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Alejandra\Downloads\"/>
    </mc:Choice>
  </mc:AlternateContent>
  <bookViews>
    <workbookView xWindow="0" yWindow="0" windowWidth="20490" windowHeight="7650"/>
  </bookViews>
  <sheets>
    <sheet name="MATRIZ POA, 2022" sheetId="6" r:id="rId1"/>
    <sheet name="Hoja1" sheetId="8" r:id="rId2"/>
  </sheets>
  <definedNames>
    <definedName name="_xlnm.Print_Area" localSheetId="0">'MATRIZ POA, 2022'!$A$1:$H$147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F70" i="6" l="1"/>
  <c r="S5" i="8" l="1"/>
  <c r="S6" i="8"/>
  <c r="S7" i="8"/>
  <c r="S8" i="8"/>
  <c r="S9" i="8"/>
  <c r="S10" i="8"/>
  <c r="S11" i="8"/>
  <c r="S12" i="8"/>
  <c r="S13" i="8"/>
  <c r="S14" i="8"/>
  <c r="S15" i="8"/>
  <c r="S16" i="8"/>
  <c r="S17" i="8"/>
  <c r="S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4" i="8"/>
  <c r="F28" i="6"/>
</calcChain>
</file>

<file path=xl/sharedStrings.xml><?xml version="1.0" encoding="utf-8"?>
<sst xmlns="http://purl.oclc.org/ooxml/spreadsheetml/main" count="478" uniqueCount="355">
  <si>
    <t>Indicador</t>
  </si>
  <si>
    <t>Resultados Esperados</t>
  </si>
  <si>
    <t>Unidad de Medida</t>
  </si>
  <si>
    <t>1er.Trim.</t>
  </si>
  <si>
    <t xml:space="preserve">Medios de Verificación </t>
  </si>
  <si>
    <t>Total Meta Física</t>
  </si>
  <si>
    <t>Metas Programadas 2022</t>
  </si>
  <si>
    <t>Motivación de sectores producctivos para la incursión en el cooperativismo.</t>
  </si>
  <si>
    <t>Departamento de Comunicaciones</t>
  </si>
  <si>
    <t>Convocatoria</t>
  </si>
  <si>
    <t>Visitas</t>
  </si>
  <si>
    <t xml:space="preserve">Visitas                  </t>
  </si>
  <si>
    <t>Listado, foto, video e informe</t>
  </si>
  <si>
    <t>Incorporación de nuevas coopearativas Estatales para el fortalecimiento de la política social y solidaria.</t>
  </si>
  <si>
    <t>Sensibilizaciones</t>
  </si>
  <si>
    <t xml:space="preserve">Reuniones                 </t>
  </si>
  <si>
    <t>Solicitudes</t>
  </si>
  <si>
    <t>Listado, foto, video y informe</t>
  </si>
  <si>
    <t>Asambleas</t>
  </si>
  <si>
    <t>Listado, Acta de Asamblea, Foto, formulario de inscripción, nómina de socios, informe comité gestor</t>
  </si>
  <si>
    <t>Oficio de solicutd, copia de documentos emisión de certificación contable</t>
  </si>
  <si>
    <t>Solicitud via OFV</t>
  </si>
  <si>
    <t>Oficio de solicitud, original documentos requeridos</t>
  </si>
  <si>
    <t xml:space="preserve">Informes   </t>
  </si>
  <si>
    <t>Reuniones</t>
  </si>
  <si>
    <t>Levantamientos</t>
  </si>
  <si>
    <t>Listado, informe y foto</t>
  </si>
  <si>
    <t>Informe</t>
  </si>
  <si>
    <t>Dirección de Fomento y Desarrollo</t>
  </si>
  <si>
    <t>Estados Financieros</t>
  </si>
  <si>
    <t>Transformación Digital</t>
  </si>
  <si>
    <t>Procesos</t>
  </si>
  <si>
    <t>Órden compra, autorizaciones, fotos, informe</t>
  </si>
  <si>
    <t>Coordinación</t>
  </si>
  <si>
    <t>Informes, documentos, ordenes de compra, cotizaciones, autorizaciones</t>
  </si>
  <si>
    <t>Coordinación de Actividades</t>
  </si>
  <si>
    <t>Requerimientos, ordenes de compra, cotizaciones, autorizaciones, estados financieros</t>
  </si>
  <si>
    <t>Colocación de sistemas implementados</t>
  </si>
  <si>
    <t>Supervisión y control</t>
  </si>
  <si>
    <t>Seguimiento</t>
  </si>
  <si>
    <t>Informenes, documentos</t>
  </si>
  <si>
    <t>Acuerdos</t>
  </si>
  <si>
    <t>Acuerdos firmados</t>
  </si>
  <si>
    <t>Control de las actividades de los departamentos y Acueerdos firmados</t>
  </si>
  <si>
    <t xml:space="preserve">Acuerdos y programas </t>
  </si>
  <si>
    <t>Supervisión</t>
  </si>
  <si>
    <t>Informe almacén</t>
  </si>
  <si>
    <t>Veririficación de planos</t>
  </si>
  <si>
    <t>Visíta e informe del Dept. de Bienes</t>
  </si>
  <si>
    <t>Mantenimiento</t>
  </si>
  <si>
    <t>Informes, documentos, planos, cotizaciones, ordenes de compra</t>
  </si>
  <si>
    <t>Informe detallado de almacén</t>
  </si>
  <si>
    <t>Planos e informe de levantamiento</t>
  </si>
  <si>
    <t>Informe y levantamiento</t>
  </si>
  <si>
    <t>Proceso</t>
  </si>
  <si>
    <t xml:space="preserve">Proceso </t>
  </si>
  <si>
    <t>Monitoreo</t>
  </si>
  <si>
    <t>Solicitudes de vehículos</t>
  </si>
  <si>
    <t>Formulario</t>
  </si>
  <si>
    <t>Informes, documentos</t>
  </si>
  <si>
    <t>Pagos</t>
  </si>
  <si>
    <t>Facturas, solicitudes</t>
  </si>
  <si>
    <t>Solcitud de pago, facturas</t>
  </si>
  <si>
    <t>Ordenes de compra</t>
  </si>
  <si>
    <t xml:space="preserve">Solicitud </t>
  </si>
  <si>
    <t>Licitación</t>
  </si>
  <si>
    <t>Informes</t>
  </si>
  <si>
    <t>Dirección Asistencia Técnica</t>
  </si>
  <si>
    <t>Comunicación interna</t>
  </si>
  <si>
    <t>Instalación y creación de sistema contable en cada cooperativa incorporada.</t>
  </si>
  <si>
    <t>Aumento de la eficiencia en la transparencia cooperativista.</t>
  </si>
  <si>
    <t>Asistencia</t>
  </si>
  <si>
    <t>Lista de usurios, brochure, informe</t>
  </si>
  <si>
    <t>Usuarios capacitados y con domio sobre la incorporación de las cooperativas</t>
  </si>
  <si>
    <t>Talleres</t>
  </si>
  <si>
    <t>Ordenes de compra, oficio de aprobación</t>
  </si>
  <si>
    <t>Miembros de las cooperativas capacitados</t>
  </si>
  <si>
    <t>Cantidad de charlas impartidas</t>
  </si>
  <si>
    <t>Oficio y coordinación a través de correo electrónico</t>
  </si>
  <si>
    <t xml:space="preserve">Incremento de incorporación de cooperativas </t>
  </si>
  <si>
    <t>Dirección de Fiscalización</t>
  </si>
  <si>
    <t>Programación</t>
  </si>
  <si>
    <t>Oficio de remisión estados financieros</t>
  </si>
  <si>
    <t>Validación de los estados financieros de las cooperativas para su operatividad.</t>
  </si>
  <si>
    <t>Orden de trabajo</t>
  </si>
  <si>
    <t>Fiscalización e inspección</t>
  </si>
  <si>
    <t xml:space="preserve"> Requerimientos de la revisión e inspección estados financieros</t>
  </si>
  <si>
    <t>Control de la fiscalización</t>
  </si>
  <si>
    <t>Revisión</t>
  </si>
  <si>
    <t>Certificación</t>
  </si>
  <si>
    <t>Oficio para el pago de la reserva educativa</t>
  </si>
  <si>
    <t>Garantía de recibimiento de los fondos de las reservas educativas que cada cooperativa tiene que pagar</t>
  </si>
  <si>
    <t>Dirección de Recursos Humanos</t>
  </si>
  <si>
    <t>Reproducción de material</t>
  </si>
  <si>
    <t>Revisiones</t>
  </si>
  <si>
    <t>Perfil</t>
  </si>
  <si>
    <t xml:space="preserve">Revisión </t>
  </si>
  <si>
    <t>Depuraciones</t>
  </si>
  <si>
    <t>Operación de puesta en marcha</t>
  </si>
  <si>
    <t>Proceso registro biométrico</t>
  </si>
  <si>
    <t>Socialización</t>
  </si>
  <si>
    <t>Evaluación</t>
  </si>
  <si>
    <t>Formularios aprobados por el MAP</t>
  </si>
  <si>
    <t>Reunión</t>
  </si>
  <si>
    <t>Acto</t>
  </si>
  <si>
    <t>Operativo</t>
  </si>
  <si>
    <t>Plan</t>
  </si>
  <si>
    <t>Premiación</t>
  </si>
  <si>
    <t>Verificación</t>
  </si>
  <si>
    <t>Cantidad de Certificaciones emitidas</t>
  </si>
  <si>
    <t>Base de datos del software</t>
  </si>
  <si>
    <t>Cantidad de visitas realizadas</t>
  </si>
  <si>
    <t>Informes, ficha control de visitas, carta de ruta</t>
  </si>
  <si>
    <t>Informe, carta de acuse de recibo</t>
  </si>
  <si>
    <t>Carta de no objeción</t>
  </si>
  <si>
    <t>Formación</t>
  </si>
  <si>
    <t>Oficios y Correos</t>
  </si>
  <si>
    <t>Garantía del manejo transparente de las cooperativas.</t>
  </si>
  <si>
    <t>Informes y Fotos</t>
  </si>
  <si>
    <t>Cooperativas desarrolladas fruto de los acuerdos</t>
  </si>
  <si>
    <t>Formación de grupos y fotos</t>
  </si>
  <si>
    <t>Comité Gestor y fotos</t>
  </si>
  <si>
    <t>Decreto de incorporación</t>
  </si>
  <si>
    <t>Cantidad de grupos captados</t>
  </si>
  <si>
    <t>Identificación</t>
  </si>
  <si>
    <t>Lista de asistencia, fotos</t>
  </si>
  <si>
    <t>Motivación de sectores productivos para la incursión en el cooperativismo.</t>
  </si>
  <si>
    <t>Area</t>
  </si>
  <si>
    <t>Listado, foto, video e informe Foto de solicitud y repuesta    Acta de Asamblea, formulario de inscripción, nómina de socios, Informe Comité Gestor, Original documentos requeridos Solicitud via OFV</t>
  </si>
  <si>
    <t>Capacitación</t>
  </si>
  <si>
    <t>Cantidad de nuevos grupos cooperativos alcanzados de todas las tipologías</t>
  </si>
  <si>
    <t>Listado de asistencia, fotos, informe</t>
  </si>
  <si>
    <t>Cantidad de grupos cooperativos capacitados</t>
  </si>
  <si>
    <t>Cantidad de cooperativas capacitadas</t>
  </si>
  <si>
    <t>Coodinación</t>
  </si>
  <si>
    <t>Oficio de asinación emitido por Presidencia Idecoop</t>
  </si>
  <si>
    <t>Informe final</t>
  </si>
  <si>
    <t>Cooperativas y Grupos capacitados en materia de cooperativismio</t>
  </si>
  <si>
    <t xml:space="preserve">Cooperativas sin funcionamiento liquidadas </t>
  </si>
  <si>
    <t>Unidad Programas y Proyectos Especiales</t>
  </si>
  <si>
    <t>Departamento de Fomento Cooperativo</t>
  </si>
  <si>
    <t>Departamento de Educación</t>
  </si>
  <si>
    <t>Talleres educativos</t>
  </si>
  <si>
    <t>Notificación</t>
  </si>
  <si>
    <t>Trámite</t>
  </si>
  <si>
    <t>Capacitación a las Comisiones Educativas de las cooperativas activas</t>
  </si>
  <si>
    <t>Certificaciones entregadas</t>
  </si>
  <si>
    <t>Llamadas, mensajes por correo electrónico y WhatsApp</t>
  </si>
  <si>
    <t>Listado de participantes, informes, fotos, videos, material eductivo</t>
  </si>
  <si>
    <t>Certificado</t>
  </si>
  <si>
    <t>Llamadas telefónicas, correo electrónicos, formulario de inscripción de comisiones educativas</t>
  </si>
  <si>
    <t xml:space="preserve">Llamadas telefónicas, correo electrónicos, </t>
  </si>
  <si>
    <t>Brochure, PPT, Lista de asistencia, fotos</t>
  </si>
  <si>
    <t>Lista de asistencia, fotos y acuerdos</t>
  </si>
  <si>
    <t>Listado de participantes, informes, fotos, PPT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</si>
  <si>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</si>
  <si>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</si>
  <si>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</si>
  <si>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</si>
  <si>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</si>
  <si>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</si>
  <si>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</si>
  <si>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</si>
  <si>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</si>
  <si>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</si>
  <si>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</si>
  <si>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</si>
  <si>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Sensibilización sobre los principios basicos y filosóficos del cooperativismo</t>
  </si>
  <si>
    <t>Las cooperativas activas cumplan con los programas  educación</t>
  </si>
  <si>
    <t>Cumplimiento de la ley 127/64</t>
  </si>
  <si>
    <t>Estructuración sólida en materia de educación de cooperativas fruto de acuerdos</t>
  </si>
  <si>
    <r>
      <t xml:space="preserve">Institución: </t>
    </r>
    <r>
      <rPr>
        <sz val="14"/>
        <color indexed="8"/>
        <rFont val="Calibri Light"/>
        <family val="2"/>
      </rPr>
      <t xml:space="preserve"> Instituto de Desarrollo y Crédito Cooperativo (IDECOOP)</t>
    </r>
  </si>
  <si>
    <r>
      <t>Ejes Estratégicos:</t>
    </r>
    <r>
      <rPr>
        <sz val="14"/>
        <color indexed="8"/>
        <rFont val="Calibri Light"/>
        <family val="2"/>
      </rPr>
      <t xml:space="preserve"> Fomento y Desarrollo Cooperativo; Fortalecimiento Institucional; Fortalecimiento del Marco Legal Institucional y Supervisión y Regulación del Sector</t>
    </r>
  </si>
  <si>
    <t>Dirección de Supervisión de Riesgos y PLAFT</t>
  </si>
  <si>
    <t>Departamento de Acuerdo Interinstitucionales</t>
  </si>
  <si>
    <t>Relacionar a la Institución con los principales Organismos Internacionales del Mundo Cooperativista</t>
  </si>
  <si>
    <t>Establecer acuerdos y relaciones con organismos e intituciones nacionales e internacionales que incidan en el desarrollo del IDECOOP y de las Cooperativas</t>
  </si>
  <si>
    <t>Gestionar reuniones con las Instituciones acordadas</t>
  </si>
  <si>
    <t>Cantidad de alianzas establecidas con organismos internacionales</t>
  </si>
  <si>
    <t>Cantidad de acuerdos establecidos y firmados</t>
  </si>
  <si>
    <t>Reuniones realizadas con las entidades con las que se ha firmado acuerdos</t>
  </si>
  <si>
    <t>Reuniones o jornadas de trabajo realizadas</t>
  </si>
  <si>
    <t xml:space="preserve">Reuniones  </t>
  </si>
  <si>
    <t>Actividad</t>
  </si>
  <si>
    <t>Convocatorias, correos, minutas de reuniones</t>
  </si>
  <si>
    <t>Fotos, Informes, PPT</t>
  </si>
  <si>
    <t>Acuerdo preliminar</t>
  </si>
  <si>
    <t>Firmas de acuerdo</t>
  </si>
  <si>
    <t>Tener acercamiento y alianzas con cada entidad nacionales e internacionales</t>
  </si>
  <si>
    <t>Lista de asistencia, fotos, minutas</t>
  </si>
  <si>
    <t>Documento del acuerdo preliminar</t>
  </si>
  <si>
    <t>Acuerdo firmado, fotos, minuta</t>
  </si>
  <si>
    <t>Acuerdos establecidos y firmados</t>
  </si>
  <si>
    <t>Reportes, Correos</t>
  </si>
  <si>
    <t>Fotos, Reportes, lista de asistencia, munuta</t>
  </si>
  <si>
    <t>Fotos, Reportes, Listado de Asistencia</t>
  </si>
  <si>
    <t>MATRÍZ RECOPILACIÓN DE INFORMACIÓN POA TRIMESTRAL, ENERO-MARZO 2023</t>
  </si>
  <si>
    <t>Motivación de potenciales grupos cooperativos  sobre beneficios y ventajas de crear una empresa cooperativa</t>
  </si>
  <si>
    <t>Oficialización del Comité Gestor del grupo en formación</t>
  </si>
  <si>
    <t>Formación de grupos captados</t>
  </si>
  <si>
    <t>Seguimiento a los grupos hasta llevarlo al éxito de la incorporación</t>
  </si>
  <si>
    <t>Catidad de potenciales grupos cooperativos visitados</t>
  </si>
  <si>
    <t>Cantidad de comitès gestor constituidos</t>
  </si>
  <si>
    <t>Cantidad de grupos acompañados en su proceso de incorporacion</t>
  </si>
  <si>
    <t>Identificar sectores para el fomento cooperativo</t>
  </si>
  <si>
    <t>Sensibilización y promoción de grupos cooperativos</t>
  </si>
  <si>
    <t>Charla a los técnicos de los Centros Regionales sobre el Plan de Fomento Cooperativo</t>
  </si>
  <si>
    <t>Cantidad de sectores impactados con promoción cooperativista</t>
  </si>
  <si>
    <t xml:space="preserve">Supervisión del sistema contable y administrativo de las cooperativas incorporadas y de nuevo ingreso </t>
  </si>
  <si>
    <t>Seguimiento al proceso de creación del sistema contable y administrativo de las cooperativas en formación para incorporación</t>
  </si>
  <si>
    <t>Investigación de denuncias realizadas por socios de las cooperativas incorporadas</t>
  </si>
  <si>
    <t>Apoyar a cooperativas en procesos de acompañamiento</t>
  </si>
  <si>
    <t xml:space="preserve">Visitas de supervisión, investigación y seguimiento a cooperativas inactivas y con casos especiales </t>
  </si>
  <si>
    <t>Cantidad de cooperativas supervisadas en su sistema contable</t>
  </si>
  <si>
    <t xml:space="preserve">Según meta de incorporación, cantidad de seguimientos realizados </t>
  </si>
  <si>
    <t>Cantidad de casos de denuncia investigados</t>
  </si>
  <si>
    <t>Cantidad de cooperativas inactivas/especiales</t>
  </si>
  <si>
    <t>Desarrollo de programas de capacitación a  cooperativas fruto de acuerdos interinstitucionales</t>
  </si>
  <si>
    <t>Programa de educación inicial a las cooperativas</t>
  </si>
  <si>
    <t xml:space="preserve">Programa de educación continua a las cooperativas </t>
  </si>
  <si>
    <t>Catidad de comisiones de educación capacitadas</t>
  </si>
  <si>
    <t>Catidad de socios capacitados</t>
  </si>
  <si>
    <t>Cantidad de socios capacitados</t>
  </si>
  <si>
    <t>Cantidad de grupos cooperativos en fromación capacitados</t>
  </si>
  <si>
    <t>Cantidad de cooperativas activas capacitadas</t>
  </si>
  <si>
    <t>Cantidad de cooperativas capacitadas en temas ambientales</t>
  </si>
  <si>
    <t>Recibir y registrar los registros financieros</t>
  </si>
  <si>
    <t>Fiscalización de las operaciones In situ</t>
  </si>
  <si>
    <t>Entrega de Certificación</t>
  </si>
  <si>
    <t>Comunicación sobre pago Reserva Educativa</t>
  </si>
  <si>
    <t>Cantidda de Estados Financieros revisados</t>
  </si>
  <si>
    <t>Revisión de Estados Financieros</t>
  </si>
  <si>
    <t>Fiscalización de los Estados Financieros (In Situ y Extra Situ)</t>
  </si>
  <si>
    <t>Cantidad de cooperativas fiscalizadas e inspeccionadas in Situ</t>
  </si>
  <si>
    <t>Cantidad de informes de fiscalización elaborados</t>
  </si>
  <si>
    <t>Cantidad de pagos de reserva educativa recibidos</t>
  </si>
  <si>
    <t>Cantidad de certificaciones entregadas</t>
  </si>
  <si>
    <t>Verificar la lista de controles internacionales y de no delincuencia de la procuradoria de lavado (Software Sentenial)</t>
  </si>
  <si>
    <t>Programacion y coordinacion de actividades a realizar</t>
  </si>
  <si>
    <t>Supervision de las cooperativas en terreno</t>
  </si>
  <si>
    <t>Elaboracion informe auditoria</t>
  </si>
  <si>
    <t>Capacitar a las cooperativas de recien incoroporacion en materia de Riesgo</t>
  </si>
  <si>
    <t>Revisar los manuales de politicas y cumplimiento de la Ley de las cooperativas existentes</t>
  </si>
  <si>
    <t xml:space="preserve">Remisión a las Cooperativas de Autos de verificacion </t>
  </si>
  <si>
    <t>Cantidad de Manuales revisados</t>
  </si>
  <si>
    <t xml:space="preserve">Cantidad de Comunicaciones Recibidas </t>
  </si>
  <si>
    <t>Dirrección Administrativa y Financiera</t>
  </si>
  <si>
    <t>Seguro Edificio</t>
  </si>
  <si>
    <t>Seguro de vehículos</t>
  </si>
  <si>
    <t>Recogida de basura</t>
  </si>
  <si>
    <t>Agua</t>
  </si>
  <si>
    <t>Servicio de electricidad</t>
  </si>
  <si>
    <t>Comunicación (teléfonos y celulares)</t>
  </si>
  <si>
    <t>Alquiler locales Centros Regionales</t>
  </si>
  <si>
    <t>Servicio de almuerzo</t>
  </si>
  <si>
    <t>Adquisición de combustible</t>
  </si>
  <si>
    <t>Adquisición de combustible para planta eléctrica</t>
  </si>
  <si>
    <t>Servicios de mantenimiento de vehículos (lavado incluído)</t>
  </si>
  <si>
    <t>Servicios de reparación de vehículos</t>
  </si>
  <si>
    <t>Adquisión de camionetas</t>
  </si>
  <si>
    <t>Adquisión de kits de paso rápido</t>
  </si>
  <si>
    <t>Adquisión de motocicletas</t>
  </si>
  <si>
    <t>Servicios de mantenimiento de sistemas de climatización</t>
  </si>
  <si>
    <t>Servicio de fumigación, Sede Central y Centros Regionales</t>
  </si>
  <si>
    <t>Adquisición de suministros de limpieza</t>
  </si>
  <si>
    <t>Adquisión de materiales de oficina</t>
  </si>
  <si>
    <t>Adquisión de tornes</t>
  </si>
  <si>
    <t>Adquisición de café y azúcar</t>
  </si>
  <si>
    <t>Adquisición de botellones y botellitas de agua</t>
  </si>
  <si>
    <t>Adquisición de equipos tecnológicos</t>
  </si>
  <si>
    <t>Adqusición de equipos mobiliarios</t>
  </si>
  <si>
    <t>Adqusición de electrodomésticos y utensilios de cocina</t>
  </si>
  <si>
    <t>Adquisición de tramerías de metal para el departamento de archivo</t>
  </si>
  <si>
    <t>Rehabilitación y mantenimiento del 1er nivel, sede central</t>
  </si>
  <si>
    <t>Rediseño entrada sede central</t>
  </si>
  <si>
    <t>Rehabilitación baños sede central</t>
  </si>
  <si>
    <t>Rehabilitación oficina de compras</t>
  </si>
  <si>
    <t>Rehabilitación y mantenimiento Centros Regionales</t>
  </si>
  <si>
    <t>Compra de materiales y servicios mantenimiento planta física</t>
  </si>
  <si>
    <t>Pago de servicios básicos</t>
  </si>
  <si>
    <t>Adquisición de bienes muebles, inmuebles, materiales y suministros (todas las áreas)</t>
  </si>
  <si>
    <t>Servicio de alquiler de impresoras</t>
  </si>
  <si>
    <t>Adecuación y remozamiento, planta física</t>
  </si>
  <si>
    <t>Cumplimiento con los compromisos asumidos, administrativos y financieros</t>
  </si>
  <si>
    <t>Certificados y material de apoyo</t>
  </si>
  <si>
    <t>Alimentos y bebidas</t>
  </si>
  <si>
    <t>Regalos</t>
  </si>
  <si>
    <t>Certificaciones y reconocimientos</t>
  </si>
  <si>
    <t>Servicios de actuación</t>
  </si>
  <si>
    <t>Servicios religiosos</t>
  </si>
  <si>
    <t>Servicios de catering y alquiler de espacios</t>
  </si>
  <si>
    <t>Gratificaciones y reconocimientos</t>
  </si>
  <si>
    <t>Comunicación y difusión</t>
  </si>
  <si>
    <t>Pago Bono de desempeño y rendimiento individual</t>
  </si>
  <si>
    <t>Pago de porcentaje por desvinculación de cargo</t>
  </si>
  <si>
    <t>Gasto de representación</t>
  </si>
  <si>
    <t>Pago horas extraordinario</t>
  </si>
  <si>
    <t>Sueldo anual no.13</t>
  </si>
  <si>
    <t>Compensación por cumplimeinto de indicadores del MAP</t>
  </si>
  <si>
    <t>Proporción de vacaciones no disfrutadas</t>
  </si>
  <si>
    <t>Servicios profesionales (carácter eventual)</t>
  </si>
  <si>
    <t>Trámite de pensión</t>
  </si>
  <si>
    <t>Compensación servicios de seguridad</t>
  </si>
  <si>
    <t>Personal contratado</t>
  </si>
  <si>
    <t>Contribuciones al seguro de salud</t>
  </si>
  <si>
    <t>Sueldos fijos</t>
  </si>
  <si>
    <t>Seguro médico complementario</t>
  </si>
  <si>
    <t>Capacitación y gestión del personal</t>
  </si>
  <si>
    <t>Realización de actividades de integración con el personal (semana del bienestar, celebración de las madres y padres, encendido de arbolito, día de las secretarias, San Valentín, Día de la mujer, almuerzo navideño)</t>
  </si>
  <si>
    <t>Celebración semana aniversario institucional</t>
  </si>
  <si>
    <t xml:space="preserve">Pago de salario de personal, contribuciones y otras compensaciones </t>
  </si>
  <si>
    <t>Formulario de asistencia</t>
  </si>
  <si>
    <t xml:space="preserve">Formulario de asitencia </t>
  </si>
  <si>
    <t>Unidad</t>
  </si>
  <si>
    <t>Nómina</t>
  </si>
  <si>
    <t>Aumentar la productividad y la calidad del trabajo</t>
  </si>
  <si>
    <t>Compromisos asumidos, en torno a una plena ejecución de las actividades administrativas</t>
  </si>
  <si>
    <t>Entrevistas</t>
  </si>
  <si>
    <t>Notas de prensa</t>
  </si>
  <si>
    <t>Notas religiosas</t>
  </si>
  <si>
    <t>Campañas y publicaciones en redes sociales</t>
  </si>
  <si>
    <t>Revista institucional</t>
  </si>
  <si>
    <t>Coberturas a las actividades</t>
  </si>
  <si>
    <t>Realizar la primera reunión de contacto del técnico social con el grupo cooperativo</t>
  </si>
  <si>
    <t xml:space="preserve">Asamblea constituyente </t>
  </si>
  <si>
    <t xml:space="preserve">Cantidad de reuniones de primer contacto realizadas </t>
  </si>
  <si>
    <t xml:space="preserve">Cantidad de asambleas constitutivas de cooperativas supervisadas </t>
  </si>
  <si>
    <t>Fomentar la incorporación de cooperativas estatales y de participación gubernamental</t>
  </si>
  <si>
    <t>Cooperativas e instituciones gubernamentales con certificado de incorporación</t>
  </si>
  <si>
    <t xml:space="preserve">Seguimiento a cooperativas incorporadas </t>
  </si>
  <si>
    <t>Supervisión de asambleas ordinarias anuales</t>
  </si>
  <si>
    <t>Supervisión de Asamblea Reestructurativa (200 cooperativas inactivas y 200 cooperativas pasivas)</t>
  </si>
  <si>
    <t>Monitoreo y seguiimento a cooperativas gubernamentales y de participación estatal</t>
  </si>
  <si>
    <t>Cantidad de asambleas ordinarias anuales supervisadas</t>
  </si>
  <si>
    <t>Cantidad de asambleas extraordinarias supervisadas</t>
  </si>
  <si>
    <t>Cantidad de asambleas reestructurativas supervisadas</t>
  </si>
  <si>
    <t xml:space="preserve">Cantidad de cooperativas de participación estatal monitoreadas </t>
  </si>
  <si>
    <t xml:space="preserve">Concretar las atividades, en torno a la incorporación oportuna de las cooperativas </t>
  </si>
  <si>
    <t xml:space="preserve">Departamento de Tecnología y Comunicaciones </t>
  </si>
  <si>
    <t>Realizar reuniones de seguimiento con areas de la institucion involucradas en procesos de firmas de acuerdos</t>
  </si>
  <si>
    <t>Plan de capacitación técnica</t>
  </si>
  <si>
    <t>Reestructuración del cableado de redes</t>
  </si>
  <si>
    <t>Creación de manual de inducción tecnológica para el personal de nuevo ingreso</t>
  </si>
  <si>
    <t>Continuación de proyecto de firma digital</t>
  </si>
  <si>
    <t>Implementación Office 365</t>
  </si>
  <si>
    <t>Proyecto Plataforma Centinel</t>
  </si>
  <si>
    <t>Levantamiento de actividades tecnológicas</t>
  </si>
  <si>
    <t>Inspección y mantenimiento de los equipos y sistemas de tecnología</t>
  </si>
  <si>
    <t>Puesta en funcionamiento del manual</t>
  </si>
  <si>
    <t>Levantamiento de mejoras efectuadas</t>
  </si>
  <si>
    <t>Implementación de Office</t>
  </si>
  <si>
    <t>Implementación de Sentinel</t>
  </si>
  <si>
    <t>Prueba piloto</t>
  </si>
  <si>
    <t>Levantamientos de información oportunos</t>
  </si>
  <si>
    <r>
      <t xml:space="preserve">Políticas Sectoriales Prioritarias a ejecutar en el 2023: </t>
    </r>
    <r>
      <rPr>
        <sz val="14"/>
        <color indexed="8"/>
        <rFont val="Calibri Light"/>
        <family val="2"/>
      </rPr>
      <t xml:space="preserve">Apoyar la población rural, el desarrollo agropecuario y pesquero 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</si>
</sst>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sz val="14"/>
      <color indexed="8"/>
      <name val="Calibri Light"/>
      <family val="2"/>
    </font>
    <font>
      <b/>
      <sz val="14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2"/>
      <scheme val="major"/>
    </font>
    <font>
      <sz val="11"/>
      <color theme="1"/>
      <name val="Cambria"/>
      <family val="1"/>
      <scheme val="major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4"/>
      <color theme="1"/>
      <name val="Calibri Light"/>
      <family val="2"/>
    </font>
    <font>
      <b/>
      <sz val="22"/>
      <color theme="1"/>
      <name val="Calibri Light"/>
      <family val="2"/>
    </font>
    <font>
      <b/>
      <sz val="12"/>
      <color theme="0"/>
      <name val="Cambria"/>
      <family val="2"/>
      <scheme val="major"/>
    </font>
    <font>
      <sz val="12"/>
      <color rgb="FF000000"/>
      <name val="Cambria"/>
      <family val="2"/>
      <scheme val="major"/>
    </font>
    <font>
      <sz val="12"/>
      <color theme="1"/>
      <name val="Cambria"/>
      <family val="2"/>
      <scheme val="maj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3876"/>
        <bgColor rgb="FF003876"/>
      </patternFill>
    </fill>
  </fills>
  <borders count="31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 style="double">
        <color rgb="FF000000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double">
        <color rgb="FF000000"/>
      </top>
      <bottom/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70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10" fillId="0" borderId="0" xfId="0" applyFont="1"/>
    <xf numFmtId="0" fontId="10" fillId="0" borderId="0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/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top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0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0" xfId="0" applyFont="1" applyBorder="1"/>
    <xf numFmtId="3" fontId="1" fillId="0" borderId="1" xfId="0" applyNumberFormat="1" applyFont="1" applyBorder="1" applyAlignment="1">
      <alignment vertical="center" wrapText="1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3" xfId="0" applyFont="1" applyFill="1" applyBorder="1" applyAlignment="1">
      <alignment vertical="center"/>
    </xf>
    <xf numFmtId="0" fontId="7" fillId="3" borderId="14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12" fillId="2" borderId="1" xfId="0" applyFont="1" applyFill="1" applyBorder="1" applyAlignment="1">
      <alignment vertical="top"/>
    </xf>
    <xf numFmtId="0" fontId="10" fillId="0" borderId="17" xfId="0" applyFont="1" applyBorder="1"/>
    <xf numFmtId="0" fontId="10" fillId="0" borderId="21" xfId="0" applyFont="1" applyBorder="1"/>
    <xf numFmtId="0" fontId="1" fillId="0" borderId="21" xfId="0" applyFont="1" applyBorder="1" applyAlignment="1">
      <alignment vertical="center" wrapText="1"/>
    </xf>
    <xf numFmtId="0" fontId="10" fillId="0" borderId="18" xfId="0" applyFont="1" applyBorder="1"/>
    <xf numFmtId="0" fontId="10" fillId="0" borderId="7" xfId="0" applyFont="1" applyBorder="1"/>
    <xf numFmtId="0" fontId="1" fillId="0" borderId="7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3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1" fillId="0" borderId="1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textRotation="90" wrapText="1"/>
    </xf>
    <xf numFmtId="0" fontId="3" fillId="0" borderId="19" xfId="0" applyFont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" xfId="0" applyFont="1" applyBorder="1" applyAlignment="1">
      <alignment horizontal="center" vertical="center" textRotation="90" wrapText="1"/>
    </xf>
    <xf numFmtId="3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12" fillId="0" borderId="1" xfId="0" applyFont="1" applyBorder="1" applyAlignment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1" fillId="0" borderId="16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3" fontId="1" fillId="0" borderId="1" xfId="0" applyNumberFormat="1" applyFont="1" applyBorder="1" applyAlignment="1">
      <alignment horizontal="left" vertical="center" wrapText="1"/>
    </xf>
    <xf numFmtId="0" fontId="13" fillId="2" borderId="0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4" fillId="4" borderId="22" xfId="0" applyFont="1" applyFill="1" applyBorder="1" applyAlignment="1">
      <alignment vertical="center"/>
    </xf>
    <xf numFmtId="0" fontId="15" fillId="0" borderId="23" xfId="0" applyFont="1" applyBorder="1" applyAlignment="1" applyProtection="1">
      <alignment horizontal="center" vertical="center" wrapText="1" readingOrder="1"/>
      <protection locked="0"/>
    </xf>
    <xf numFmtId="0" fontId="15" fillId="0" borderId="24" xfId="0" applyFont="1" applyBorder="1" applyAlignment="1" applyProtection="1">
      <alignment vertical="center" wrapText="1" readingOrder="1"/>
      <protection locked="0"/>
    </xf>
    <xf numFmtId="0" fontId="15" fillId="0" borderId="25" xfId="0" applyFont="1" applyBorder="1" applyAlignment="1" applyProtection="1">
      <alignment vertical="center" wrapText="1" readingOrder="1"/>
      <protection locked="0"/>
    </xf>
    <xf numFmtId="0" fontId="16" fillId="0" borderId="26" xfId="0" applyFont="1" applyBorder="1" applyAlignment="1" applyProtection="1">
      <alignment horizontal="center" vertical="center" wrapText="1"/>
      <protection locked="0"/>
    </xf>
    <xf numFmtId="0" fontId="16" fillId="0" borderId="2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1" fillId="0" borderId="16" xfId="0" applyFont="1" applyFill="1" applyBorder="1" applyAlignment="1">
      <alignment horizontal="left" vertical="center"/>
    </xf>
    <xf numFmtId="0" fontId="1" fillId="2" borderId="16" xfId="0" applyFont="1" applyFill="1" applyBorder="1" applyAlignment="1">
      <alignment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3" fontId="1" fillId="0" borderId="16" xfId="0" applyNumberFormat="1" applyFont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center" vertical="center" wrapText="1"/>
    </xf>
    <xf numFmtId="3" fontId="1" fillId="0" borderId="10" xfId="0" applyNumberFormat="1" applyFont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textRotation="90"/>
    </xf>
    <xf numFmtId="0" fontId="3" fillId="2" borderId="19" xfId="0" applyFont="1" applyFill="1" applyBorder="1" applyAlignment="1">
      <alignment horizontal="center" vertical="center" textRotation="90"/>
    </xf>
    <xf numFmtId="0" fontId="3" fillId="2" borderId="16" xfId="0" applyFont="1" applyFill="1" applyBorder="1" applyAlignment="1">
      <alignment horizontal="center" vertical="center" textRotation="90" wrapText="1"/>
    </xf>
    <xf numFmtId="0" fontId="3" fillId="2" borderId="19" xfId="0" applyFont="1" applyFill="1" applyBorder="1" applyAlignment="1">
      <alignment horizontal="center" vertical="center" textRotation="90" wrapText="1"/>
    </xf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10" fillId="0" borderId="15" xfId="0" applyFont="1" applyBorder="1" applyAlignment="1">
      <alignment wrapText="1"/>
    </xf>
    <xf numFmtId="0" fontId="10" fillId="0" borderId="1" xfId="0" applyFont="1" applyBorder="1" applyAlignment="1">
      <alignment horizontal="left" wrapText="1"/>
    </xf>
    <xf numFmtId="0" fontId="10" fillId="0" borderId="16" xfId="0" applyFont="1" applyBorder="1" applyAlignment="1">
      <alignment horizontal="left"/>
    </xf>
    <xf numFmtId="0" fontId="10" fillId="0" borderId="10" xfId="0" applyFont="1" applyBorder="1" applyAlignment="1">
      <alignment horizontal="left"/>
    </xf>
    <xf numFmtId="0" fontId="10" fillId="0" borderId="16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5" fillId="0" borderId="27" xfId="0" applyFont="1" applyBorder="1" applyAlignment="1" applyProtection="1">
      <alignment horizontal="center" vertical="center" wrapText="1" readingOrder="1"/>
      <protection locked="0"/>
    </xf>
    <xf numFmtId="0" fontId="15" fillId="0" borderId="28" xfId="0" applyFont="1" applyBorder="1" applyAlignment="1" applyProtection="1">
      <alignment vertical="center" wrapText="1" readingOrder="1"/>
      <protection locked="0"/>
    </xf>
    <xf numFmtId="0" fontId="15" fillId="0" borderId="29" xfId="0" applyFont="1" applyBorder="1" applyAlignment="1" applyProtection="1">
      <alignment vertical="center" wrapText="1" readingOrder="1"/>
      <protection locked="0"/>
    </xf>
    <xf numFmtId="0" fontId="16" fillId="0" borderId="30" xfId="0" applyFont="1" applyBorder="1" applyAlignment="1" applyProtection="1">
      <alignment horizontal="center" vertical="center" wrapText="1"/>
      <protection locked="0"/>
    </xf>
    <xf numFmtId="0" fontId="16" fillId="0" borderId="2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>
      <alignment horizont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1" fillId="2" borderId="9" xfId="0" applyFont="1" applyFill="1" applyBorder="1" applyAlignment="1">
      <alignment horizontal="center" vertical="top"/>
    </xf>
    <xf numFmtId="0" fontId="11" fillId="2" borderId="8" xfId="0" applyFont="1" applyFill="1" applyBorder="1" applyAlignment="1">
      <alignment horizontal="center" vertical="top"/>
    </xf>
  </cellXfs>
  <cellStyles count="2">
    <cellStyle name="Millares 2" xfId="1"/>
    <cellStyle name="Normal" xfId="0" builtinId="0"/>
  </cellStyles>
  <dxfs count="0"/>
  <tableStyles count="1" defaultTableStyle="TableStyleMedium9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7</xdr:col>
      <xdr:colOff>0</xdr:colOff>
      <xdr:row>4</xdr:row>
      <xdr:rowOff>0</xdr:rowOff>
    </xdr:from>
    <xdr:to>
      <xdr:col>7</xdr:col>
      <xdr:colOff>304800</xdr:colOff>
      <xdr:row>5</xdr:row>
      <xdr:rowOff>142875</xdr:rowOff>
    </xdr:to>
    <xdr:sp macro="" textlink="">
      <xdr:nvSpPr>
        <xdr:cNvPr id="371359" name="AutoShape 7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647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304800</xdr:colOff>
      <xdr:row>7</xdr:row>
      <xdr:rowOff>142875</xdr:rowOff>
    </xdr:to>
    <xdr:sp macro="" textlink="">
      <xdr:nvSpPr>
        <xdr:cNvPr id="371360" name="AutoShape 9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428625</xdr:colOff>
      <xdr:row>1</xdr:row>
      <xdr:rowOff>9525</xdr:rowOff>
    </xdr:from>
    <xdr:to>
      <xdr:col>9</xdr:col>
      <xdr:colOff>123824</xdr:colOff>
      <xdr:row>10</xdr:row>
      <xdr:rowOff>0</xdr:rowOff>
    </xdr:to>
    <xdr:pic>
      <xdr:nvPicPr>
        <xdr:cNvPr id="371361" name="Imagen 5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171450"/>
          <a:ext cx="2981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172810</xdr:colOff>
      <xdr:row>0</xdr:row>
      <xdr:rowOff>0</xdr:rowOff>
    </xdr:from>
    <xdr:to>
      <xdr:col>1</xdr:col>
      <xdr:colOff>1201510</xdr:colOff>
      <xdr:row>8</xdr:row>
      <xdr:rowOff>96611</xdr:rowOff>
    </xdr:to>
    <xdr:pic>
      <xdr:nvPicPr>
        <xdr:cNvPr id="371362" name="Imagen 6"/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810" y="0"/>
          <a:ext cx="1790700" cy="1607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6:H160"/>
  <sheetViews>
    <sheetView showGridLines="0" tabSelected="1" topLeftCell="A10" zoomScale="70" zoomScaleNormal="70" zoomScaleSheetLayoutView="73" workbookViewId="0">
      <selection activeCell="I17" sqref="I17"/>
    </sheetView>
  </sheetViews>
  <sheetFormatPr baseColWidth="10" defaultRowHeight="12.75" x14ac:dyDescent="0.2"/>
  <cols>
    <col min="1" max="1" width="11.42578125" style="18"/>
    <col min="2" max="2" width="47.5703125" style="18" customWidth="1"/>
    <col min="3" max="3" width="41.7109375" style="18" customWidth="1"/>
    <col min="4" max="4" width="38.5703125" style="18" customWidth="1"/>
    <col min="5" max="5" width="11.42578125" style="18"/>
    <col min="6" max="6" width="16.7109375" style="18" customWidth="1"/>
    <col min="7" max="7" width="47.140625" style="18" customWidth="1"/>
    <col min="8" max="8" width="37.85546875" style="18" customWidth="1"/>
    <col min="9" max="16384" width="11.42578125" style="18"/>
  </cols>
  <sheetData>
    <row r="6" spans="1:8" ht="28.5" x14ac:dyDescent="0.2">
      <c r="B6" s="95" t="s">
        <v>196</v>
      </c>
      <c r="C6" s="95"/>
      <c r="D6" s="95"/>
      <c r="E6" s="95"/>
      <c r="F6" s="95"/>
      <c r="G6" s="95"/>
      <c r="H6" s="95"/>
    </row>
    <row r="11" spans="1:8" ht="21" customHeight="1" x14ac:dyDescent="0.2">
      <c r="A11" s="89" t="s">
        <v>171</v>
      </c>
      <c r="B11" s="89"/>
      <c r="C11" s="89"/>
      <c r="D11" s="89"/>
      <c r="E11" s="89"/>
      <c r="F11" s="89"/>
      <c r="G11" s="89"/>
      <c r="H11" s="90"/>
    </row>
    <row r="12" spans="1:8" ht="21" customHeight="1" x14ac:dyDescent="0.2">
      <c r="A12" s="89" t="s">
        <v>172</v>
      </c>
      <c r="B12" s="89"/>
      <c r="C12" s="89"/>
      <c r="D12" s="89"/>
      <c r="E12" s="89"/>
      <c r="F12" s="89"/>
      <c r="G12" s="89"/>
      <c r="H12" s="90"/>
    </row>
    <row r="13" spans="1:8" ht="27.75" customHeight="1" x14ac:dyDescent="0.2">
      <c r="A13" s="57" t="s">
        <v>354</v>
      </c>
      <c r="B13" s="57"/>
      <c r="C13" s="57"/>
      <c r="D13" s="57"/>
      <c r="E13" s="168"/>
      <c r="F13" s="169"/>
      <c r="G13" s="169"/>
      <c r="H13" s="169"/>
    </row>
    <row r="14" spans="1:8" ht="33" customHeight="1" x14ac:dyDescent="0.2">
      <c r="A14" s="98" t="s">
        <v>127</v>
      </c>
      <c r="B14" s="98" t="s">
        <v>183</v>
      </c>
      <c r="C14" s="98" t="s">
        <v>2</v>
      </c>
      <c r="D14" s="98" t="s">
        <v>0</v>
      </c>
      <c r="E14" s="98" t="s">
        <v>6</v>
      </c>
      <c r="F14" s="98"/>
      <c r="G14" s="98" t="s">
        <v>4</v>
      </c>
      <c r="H14" s="98" t="s">
        <v>1</v>
      </c>
    </row>
    <row r="15" spans="1:8" ht="34.5" customHeight="1" thickBot="1" x14ac:dyDescent="0.25">
      <c r="A15" s="98"/>
      <c r="B15" s="98"/>
      <c r="C15" s="98"/>
      <c r="D15" s="98"/>
      <c r="E15" s="98" t="s">
        <v>3</v>
      </c>
      <c r="F15" s="98" t="s">
        <v>5</v>
      </c>
      <c r="G15" s="98"/>
      <c r="H15" s="98"/>
    </row>
    <row r="16" spans="1:8" s="24" customFormat="1" ht="29.25" customHeight="1" thickTop="1" x14ac:dyDescent="0.2">
      <c r="A16" s="82" t="s">
        <v>139</v>
      </c>
      <c r="B16" s="99" t="s">
        <v>197</v>
      </c>
      <c r="C16" s="21" t="s">
        <v>9</v>
      </c>
      <c r="D16" s="161" t="s">
        <v>201</v>
      </c>
      <c r="E16" s="167">
        <v>15</v>
      </c>
      <c r="F16" s="108">
        <v>150</v>
      </c>
      <c r="G16" s="23" t="s">
        <v>116</v>
      </c>
      <c r="H16" s="73" t="s">
        <v>119</v>
      </c>
    </row>
    <row r="17" spans="1:8" s="24" customFormat="1" ht="27" customHeight="1" x14ac:dyDescent="0.2">
      <c r="A17" s="82"/>
      <c r="B17" s="100"/>
      <c r="C17" s="21" t="s">
        <v>103</v>
      </c>
      <c r="D17" s="162"/>
      <c r="E17" s="167"/>
      <c r="F17" s="109"/>
      <c r="G17" s="23" t="s">
        <v>118</v>
      </c>
      <c r="H17" s="74"/>
    </row>
    <row r="18" spans="1:8" s="24" customFormat="1" ht="21.75" customHeight="1" x14ac:dyDescent="0.2">
      <c r="A18" s="82"/>
      <c r="B18" s="101"/>
      <c r="C18" s="21" t="s">
        <v>129</v>
      </c>
      <c r="D18" s="163"/>
      <c r="E18" s="167"/>
      <c r="F18" s="110"/>
      <c r="G18" s="23" t="s">
        <v>120</v>
      </c>
      <c r="H18" s="74"/>
    </row>
    <row r="19" spans="1:8" s="24" customFormat="1" ht="32.25" customHeight="1" x14ac:dyDescent="0.2">
      <c r="A19" s="82"/>
      <c r="B19" s="102" t="s">
        <v>198</v>
      </c>
      <c r="C19" s="21" t="s">
        <v>115</v>
      </c>
      <c r="D19" s="164" t="s">
        <v>202</v>
      </c>
      <c r="E19" s="167">
        <v>15</v>
      </c>
      <c r="F19" s="108">
        <v>150</v>
      </c>
      <c r="G19" s="23" t="s">
        <v>121</v>
      </c>
      <c r="H19" s="74"/>
    </row>
    <row r="20" spans="1:8" s="24" customFormat="1" ht="38.25" customHeight="1" x14ac:dyDescent="0.2">
      <c r="A20" s="82"/>
      <c r="B20" s="103"/>
      <c r="C20" s="21" t="s">
        <v>39</v>
      </c>
      <c r="D20" s="165"/>
      <c r="E20" s="167"/>
      <c r="F20" s="110"/>
      <c r="G20" s="23" t="s">
        <v>122</v>
      </c>
      <c r="H20" s="75"/>
    </row>
    <row r="21" spans="1:8" s="24" customFormat="1" ht="24.75" customHeight="1" x14ac:dyDescent="0.2">
      <c r="A21" s="82"/>
      <c r="B21" s="102" t="s">
        <v>199</v>
      </c>
      <c r="C21" s="21" t="s">
        <v>124</v>
      </c>
      <c r="D21" s="164" t="s">
        <v>123</v>
      </c>
      <c r="E21" s="167">
        <v>15</v>
      </c>
      <c r="F21" s="108">
        <v>150</v>
      </c>
      <c r="G21" s="91" t="s">
        <v>125</v>
      </c>
      <c r="H21" s="72" t="s">
        <v>126</v>
      </c>
    </row>
    <row r="22" spans="1:8" s="24" customFormat="1" ht="30.75" customHeight="1" x14ac:dyDescent="0.2">
      <c r="A22" s="82"/>
      <c r="B22" s="103"/>
      <c r="C22" s="21" t="s">
        <v>9</v>
      </c>
      <c r="D22" s="165"/>
      <c r="E22" s="167"/>
      <c r="F22" s="110"/>
      <c r="G22" s="92"/>
      <c r="H22" s="72"/>
    </row>
    <row r="23" spans="1:8" s="24" customFormat="1" ht="24" customHeight="1" x14ac:dyDescent="0.2">
      <c r="A23" s="82"/>
      <c r="B23" s="102" t="s">
        <v>200</v>
      </c>
      <c r="C23" s="21" t="s">
        <v>103</v>
      </c>
      <c r="D23" s="164" t="s">
        <v>203</v>
      </c>
      <c r="E23" s="167">
        <v>12</v>
      </c>
      <c r="F23" s="108">
        <v>150</v>
      </c>
      <c r="G23" s="92"/>
      <c r="H23" s="72"/>
    </row>
    <row r="24" spans="1:8" s="24" customFormat="1" ht="41.25" customHeight="1" x14ac:dyDescent="0.2">
      <c r="A24" s="82"/>
      <c r="B24" s="103"/>
      <c r="C24" s="21" t="s">
        <v>129</v>
      </c>
      <c r="D24" s="165"/>
      <c r="E24" s="167"/>
      <c r="F24" s="110"/>
      <c r="G24" s="93"/>
      <c r="H24" s="72"/>
    </row>
    <row r="25" spans="1:8" s="24" customFormat="1" ht="22.5" customHeight="1" x14ac:dyDescent="0.2">
      <c r="A25" s="84"/>
      <c r="B25" s="84"/>
      <c r="C25" s="84"/>
      <c r="D25" s="84"/>
      <c r="E25" s="166"/>
      <c r="F25" s="84"/>
      <c r="G25" s="84"/>
      <c r="H25" s="84"/>
    </row>
    <row r="26" spans="1:8" s="24" customFormat="1" ht="30" customHeight="1" x14ac:dyDescent="0.2">
      <c r="A26" s="145" t="s">
        <v>28</v>
      </c>
      <c r="B26" s="72" t="s">
        <v>323</v>
      </c>
      <c r="C26" s="23" t="s">
        <v>11</v>
      </c>
      <c r="D26" s="72" t="s">
        <v>325</v>
      </c>
      <c r="E26" s="26">
        <v>68</v>
      </c>
      <c r="F26" s="26">
        <v>500</v>
      </c>
      <c r="G26" s="27" t="s">
        <v>131</v>
      </c>
      <c r="H26" s="94" t="s">
        <v>7</v>
      </c>
    </row>
    <row r="27" spans="1:8" s="24" customFormat="1" ht="30" customHeight="1" x14ac:dyDescent="0.2">
      <c r="A27" s="146"/>
      <c r="B27" s="72"/>
      <c r="C27" s="23" t="s">
        <v>14</v>
      </c>
      <c r="D27" s="72"/>
      <c r="E27" s="22">
        <v>68</v>
      </c>
      <c r="F27" s="26">
        <v>500</v>
      </c>
      <c r="G27" s="27" t="s">
        <v>12</v>
      </c>
      <c r="H27" s="94"/>
    </row>
    <row r="28" spans="1:8" s="24" customFormat="1" ht="59.25" customHeight="1" x14ac:dyDescent="0.2">
      <c r="A28" s="146"/>
      <c r="B28" s="20" t="s">
        <v>324</v>
      </c>
      <c r="C28" s="28" t="s">
        <v>10</v>
      </c>
      <c r="D28" s="20" t="s">
        <v>326</v>
      </c>
      <c r="E28" s="26">
        <v>34</v>
      </c>
      <c r="F28" s="22">
        <f t="shared" ref="F28" si="0">SUM(E28:E28)</f>
        <v>34</v>
      </c>
      <c r="G28" s="30" t="s">
        <v>12</v>
      </c>
      <c r="H28" s="27" t="s">
        <v>13</v>
      </c>
    </row>
    <row r="29" spans="1:8" s="24" customFormat="1" ht="75" customHeight="1" x14ac:dyDescent="0.2">
      <c r="A29" s="146"/>
      <c r="B29" s="134" t="s">
        <v>327</v>
      </c>
      <c r="C29" s="28" t="s">
        <v>15</v>
      </c>
      <c r="D29" s="104" t="s">
        <v>328</v>
      </c>
      <c r="E29" s="22">
        <v>2</v>
      </c>
      <c r="F29" s="26">
        <v>10</v>
      </c>
      <c r="G29" s="20" t="s">
        <v>128</v>
      </c>
      <c r="H29" s="142" t="s">
        <v>7</v>
      </c>
    </row>
    <row r="30" spans="1:8" s="24" customFormat="1" ht="30" customHeight="1" x14ac:dyDescent="0.2">
      <c r="A30" s="146"/>
      <c r="B30" s="135"/>
      <c r="C30" s="28" t="s">
        <v>23</v>
      </c>
      <c r="D30" s="106"/>
      <c r="E30" s="22">
        <v>2</v>
      </c>
      <c r="F30" s="26">
        <v>10</v>
      </c>
      <c r="G30" s="20" t="s">
        <v>17</v>
      </c>
      <c r="H30" s="144"/>
    </row>
    <row r="31" spans="1:8" s="24" customFormat="1" ht="30" customHeight="1" x14ac:dyDescent="0.2">
      <c r="A31" s="146"/>
      <c r="B31" s="136" t="s">
        <v>329</v>
      </c>
      <c r="C31" s="137"/>
      <c r="D31" s="137"/>
      <c r="E31" s="137"/>
      <c r="F31" s="137"/>
      <c r="G31" s="137"/>
      <c r="H31" s="138"/>
    </row>
    <row r="32" spans="1:8" s="24" customFormat="1" ht="45" customHeight="1" x14ac:dyDescent="0.2">
      <c r="A32" s="146"/>
      <c r="B32" s="69" t="s">
        <v>330</v>
      </c>
      <c r="C32" s="28" t="s">
        <v>18</v>
      </c>
      <c r="D32" s="65" t="s">
        <v>333</v>
      </c>
      <c r="E32" s="22">
        <v>46</v>
      </c>
      <c r="F32" s="26">
        <v>1000</v>
      </c>
      <c r="G32" s="23" t="s">
        <v>19</v>
      </c>
      <c r="H32" s="142" t="s">
        <v>337</v>
      </c>
    </row>
    <row r="33" spans="1:8" s="24" customFormat="1" ht="40.5" customHeight="1" x14ac:dyDescent="0.2">
      <c r="A33" s="146"/>
      <c r="B33" s="69" t="s">
        <v>330</v>
      </c>
      <c r="C33" s="28" t="s">
        <v>16</v>
      </c>
      <c r="D33" s="65" t="s">
        <v>334</v>
      </c>
      <c r="E33" s="22">
        <v>10</v>
      </c>
      <c r="F33" s="26">
        <v>550</v>
      </c>
      <c r="G33" s="23" t="s">
        <v>20</v>
      </c>
      <c r="H33" s="143"/>
    </row>
    <row r="34" spans="1:8" s="24" customFormat="1" ht="38.25" customHeight="1" x14ac:dyDescent="0.2">
      <c r="A34" s="146"/>
      <c r="B34" s="69" t="s">
        <v>331</v>
      </c>
      <c r="C34" s="28" t="s">
        <v>16</v>
      </c>
      <c r="D34" s="65" t="s">
        <v>335</v>
      </c>
      <c r="E34" s="22">
        <v>17</v>
      </c>
      <c r="F34" s="26">
        <v>400</v>
      </c>
      <c r="G34" s="23" t="s">
        <v>22</v>
      </c>
      <c r="H34" s="143"/>
    </row>
    <row r="35" spans="1:8" s="24" customFormat="1" ht="42" customHeight="1" x14ac:dyDescent="0.2">
      <c r="A35" s="146"/>
      <c r="B35" s="69" t="s">
        <v>332</v>
      </c>
      <c r="C35" s="69" t="s">
        <v>23</v>
      </c>
      <c r="D35" s="65" t="s">
        <v>336</v>
      </c>
      <c r="E35" s="22">
        <v>62</v>
      </c>
      <c r="F35" s="26">
        <v>200</v>
      </c>
      <c r="G35" s="23" t="s">
        <v>21</v>
      </c>
      <c r="H35" s="144"/>
    </row>
    <row r="36" spans="1:8" s="24" customFormat="1" ht="24.75" customHeight="1" x14ac:dyDescent="0.2">
      <c r="A36" s="139"/>
      <c r="B36" s="140"/>
      <c r="C36" s="140"/>
      <c r="D36" s="140"/>
      <c r="E36" s="140"/>
      <c r="F36" s="140"/>
      <c r="G36" s="140"/>
      <c r="H36" s="141"/>
    </row>
    <row r="37" spans="1:8" s="24" customFormat="1" ht="48" customHeight="1" x14ac:dyDescent="0.2">
      <c r="A37" s="88" t="s">
        <v>140</v>
      </c>
      <c r="B37" s="23" t="s">
        <v>204</v>
      </c>
      <c r="C37" s="28" t="s">
        <v>71</v>
      </c>
      <c r="D37" s="23" t="s">
        <v>207</v>
      </c>
      <c r="E37" s="22">
        <v>3</v>
      </c>
      <c r="F37" s="26">
        <v>20</v>
      </c>
      <c r="G37" s="23" t="s">
        <v>72</v>
      </c>
      <c r="H37" s="30" t="s">
        <v>73</v>
      </c>
    </row>
    <row r="38" spans="1:8" s="24" customFormat="1" ht="42.75" customHeight="1" x14ac:dyDescent="0.2">
      <c r="A38" s="88"/>
      <c r="B38" s="65" t="s">
        <v>205</v>
      </c>
      <c r="C38" s="23" t="s">
        <v>33</v>
      </c>
      <c r="D38" s="65" t="s">
        <v>130</v>
      </c>
      <c r="E38" s="22">
        <v>75</v>
      </c>
      <c r="F38" s="26">
        <v>500</v>
      </c>
      <c r="G38" s="30" t="s">
        <v>75</v>
      </c>
      <c r="H38" s="65" t="s">
        <v>76</v>
      </c>
    </row>
    <row r="39" spans="1:8" s="24" customFormat="1" ht="51.75" customHeight="1" x14ac:dyDescent="0.2">
      <c r="A39" s="88"/>
      <c r="B39" s="30" t="s">
        <v>206</v>
      </c>
      <c r="C39" s="28" t="s">
        <v>24</v>
      </c>
      <c r="D39" s="30" t="s">
        <v>77</v>
      </c>
      <c r="E39" s="22">
        <v>1</v>
      </c>
      <c r="F39" s="26">
        <v>12</v>
      </c>
      <c r="G39" s="30" t="s">
        <v>78</v>
      </c>
      <c r="H39" s="65" t="s">
        <v>79</v>
      </c>
    </row>
    <row r="40" spans="1:8" s="24" customFormat="1" ht="24" customHeight="1" x14ac:dyDescent="0.2">
      <c r="A40" s="84"/>
      <c r="B40" s="84"/>
      <c r="C40" s="84"/>
      <c r="D40" s="84"/>
      <c r="E40" s="84"/>
      <c r="F40" s="84"/>
      <c r="G40" s="84"/>
      <c r="H40" s="84"/>
    </row>
    <row r="41" spans="1:8" s="24" customFormat="1" ht="51.75" customHeight="1" x14ac:dyDescent="0.2">
      <c r="A41" s="82" t="s">
        <v>67</v>
      </c>
      <c r="B41" s="67" t="s">
        <v>208</v>
      </c>
      <c r="C41" s="32" t="s">
        <v>33</v>
      </c>
      <c r="D41" s="67" t="s">
        <v>213</v>
      </c>
      <c r="E41" s="22">
        <v>71</v>
      </c>
      <c r="F41" s="22">
        <v>900</v>
      </c>
      <c r="G41" s="33" t="s">
        <v>68</v>
      </c>
      <c r="H41" s="65" t="s">
        <v>69</v>
      </c>
    </row>
    <row r="42" spans="1:8" s="24" customFormat="1" ht="48" customHeight="1" x14ac:dyDescent="0.2">
      <c r="A42" s="82"/>
      <c r="B42" s="65" t="s">
        <v>209</v>
      </c>
      <c r="C42" s="28" t="s">
        <v>134</v>
      </c>
      <c r="D42" s="65" t="s">
        <v>214</v>
      </c>
      <c r="E42" s="22">
        <v>23</v>
      </c>
      <c r="F42" s="22">
        <v>350</v>
      </c>
      <c r="G42" s="35" t="s">
        <v>135</v>
      </c>
      <c r="H42" s="78" t="s">
        <v>70</v>
      </c>
    </row>
    <row r="43" spans="1:8" s="24" customFormat="1" ht="44.25" customHeight="1" x14ac:dyDescent="0.2">
      <c r="A43" s="82"/>
      <c r="B43" s="65" t="s">
        <v>210</v>
      </c>
      <c r="C43" s="28" t="s">
        <v>66</v>
      </c>
      <c r="D43" s="65" t="s">
        <v>215</v>
      </c>
      <c r="E43" s="22">
        <v>3</v>
      </c>
      <c r="F43" s="22">
        <v>25</v>
      </c>
      <c r="G43" s="35" t="s">
        <v>136</v>
      </c>
      <c r="H43" s="78"/>
    </row>
    <row r="44" spans="1:8" s="24" customFormat="1" ht="42.75" customHeight="1" x14ac:dyDescent="0.2">
      <c r="A44" s="82"/>
      <c r="B44" s="20" t="s">
        <v>211</v>
      </c>
      <c r="C44" s="28" t="s">
        <v>74</v>
      </c>
      <c r="D44" s="20" t="s">
        <v>132</v>
      </c>
      <c r="E44" s="22">
        <v>2</v>
      </c>
      <c r="F44" s="22">
        <v>5</v>
      </c>
      <c r="G44" s="35" t="s">
        <v>89</v>
      </c>
      <c r="H44" s="72" t="s">
        <v>137</v>
      </c>
    </row>
    <row r="45" spans="1:8" s="24" customFormat="1" ht="47.25" customHeight="1" x14ac:dyDescent="0.2">
      <c r="A45" s="82"/>
      <c r="B45" s="20" t="s">
        <v>212</v>
      </c>
      <c r="C45" s="34" t="s">
        <v>74</v>
      </c>
      <c r="D45" s="20" t="s">
        <v>216</v>
      </c>
      <c r="E45" s="22">
        <v>8</v>
      </c>
      <c r="F45" s="22">
        <v>50</v>
      </c>
      <c r="G45" s="35" t="s">
        <v>89</v>
      </c>
      <c r="H45" s="72"/>
    </row>
    <row r="46" spans="1:8" s="24" customFormat="1" ht="24" customHeight="1" x14ac:dyDescent="0.2">
      <c r="A46" s="84"/>
      <c r="B46" s="84"/>
      <c r="C46" s="84"/>
      <c r="D46" s="84"/>
      <c r="E46" s="84"/>
      <c r="F46" s="84"/>
      <c r="G46" s="84"/>
      <c r="H46" s="84"/>
    </row>
    <row r="47" spans="1:8" s="24" customFormat="1" ht="33.75" customHeight="1" x14ac:dyDescent="0.2">
      <c r="A47" s="82" t="s">
        <v>141</v>
      </c>
      <c r="B47" s="85" t="s">
        <v>145</v>
      </c>
      <c r="C47" s="36" t="s">
        <v>9</v>
      </c>
      <c r="D47" s="111" t="s">
        <v>220</v>
      </c>
      <c r="E47" s="108">
        <v>50</v>
      </c>
      <c r="F47" s="64">
        <v>350</v>
      </c>
      <c r="G47" s="37" t="s">
        <v>147</v>
      </c>
      <c r="H47" s="73" t="s">
        <v>167</v>
      </c>
    </row>
    <row r="48" spans="1:8" s="24" customFormat="1" ht="44.25" customHeight="1" x14ac:dyDescent="0.2">
      <c r="A48" s="82"/>
      <c r="B48" s="86"/>
      <c r="C48" s="38" t="s">
        <v>142</v>
      </c>
      <c r="D48" s="111" t="s">
        <v>221</v>
      </c>
      <c r="E48" s="110"/>
      <c r="F48" s="64">
        <v>1750</v>
      </c>
      <c r="G48" s="37" t="s">
        <v>148</v>
      </c>
      <c r="H48" s="74"/>
    </row>
    <row r="49" spans="1:8" s="24" customFormat="1" ht="45" customHeight="1" x14ac:dyDescent="0.2">
      <c r="A49" s="82"/>
      <c r="B49" s="85" t="s">
        <v>217</v>
      </c>
      <c r="C49" s="39" t="s">
        <v>143</v>
      </c>
      <c r="D49" s="111" t="s">
        <v>133</v>
      </c>
      <c r="E49" s="108">
        <v>21</v>
      </c>
      <c r="F49" s="64">
        <v>100</v>
      </c>
      <c r="G49" s="40" t="s">
        <v>150</v>
      </c>
      <c r="H49" s="73" t="s">
        <v>169</v>
      </c>
    </row>
    <row r="50" spans="1:8" s="24" customFormat="1" ht="39.75" customHeight="1" x14ac:dyDescent="0.2">
      <c r="A50" s="82"/>
      <c r="B50" s="86"/>
      <c r="C50" s="39" t="s">
        <v>144</v>
      </c>
      <c r="D50" s="111" t="s">
        <v>222</v>
      </c>
      <c r="E50" s="110"/>
      <c r="F50" s="64">
        <v>1000</v>
      </c>
      <c r="G50" s="41" t="s">
        <v>66</v>
      </c>
      <c r="H50" s="74"/>
    </row>
    <row r="51" spans="1:8" s="24" customFormat="1" ht="36" customHeight="1" x14ac:dyDescent="0.2">
      <c r="A51" s="82"/>
      <c r="B51" s="87" t="s">
        <v>218</v>
      </c>
      <c r="C51" s="39" t="s">
        <v>143</v>
      </c>
      <c r="D51" s="111" t="s">
        <v>223</v>
      </c>
      <c r="E51" s="108">
        <v>96</v>
      </c>
      <c r="F51" s="64">
        <v>500</v>
      </c>
      <c r="G51" s="40" t="s">
        <v>151</v>
      </c>
      <c r="H51" s="73" t="s">
        <v>168</v>
      </c>
    </row>
    <row r="52" spans="1:8" s="24" customFormat="1" ht="47.25" customHeight="1" x14ac:dyDescent="0.2">
      <c r="A52" s="82"/>
      <c r="B52" s="87"/>
      <c r="C52" s="38" t="s">
        <v>142</v>
      </c>
      <c r="D52" s="111" t="s">
        <v>222</v>
      </c>
      <c r="E52" s="110"/>
      <c r="F52" s="64">
        <v>2500</v>
      </c>
      <c r="G52" s="41" t="s">
        <v>152</v>
      </c>
      <c r="H52" s="75"/>
    </row>
    <row r="53" spans="1:8" s="24" customFormat="1" ht="33.75" customHeight="1" x14ac:dyDescent="0.2">
      <c r="A53" s="82"/>
      <c r="B53" s="72" t="s">
        <v>219</v>
      </c>
      <c r="C53" s="39" t="s">
        <v>24</v>
      </c>
      <c r="D53" s="65" t="s">
        <v>224</v>
      </c>
      <c r="E53" s="108">
        <v>98</v>
      </c>
      <c r="F53" s="64">
        <v>500</v>
      </c>
      <c r="G53" s="20" t="s">
        <v>153</v>
      </c>
      <c r="H53" s="73" t="s">
        <v>170</v>
      </c>
    </row>
    <row r="54" spans="1:8" s="24" customFormat="1" ht="36" customHeight="1" x14ac:dyDescent="0.2">
      <c r="A54" s="82"/>
      <c r="B54" s="72"/>
      <c r="C54" s="38" t="s">
        <v>142</v>
      </c>
      <c r="D54" s="65" t="s">
        <v>222</v>
      </c>
      <c r="E54" s="109"/>
      <c r="F54" s="64">
        <v>2500</v>
      </c>
      <c r="G54" s="42" t="s">
        <v>154</v>
      </c>
      <c r="H54" s="74"/>
    </row>
    <row r="55" spans="1:8" s="24" customFormat="1" ht="48.75" customHeight="1" x14ac:dyDescent="0.2">
      <c r="A55" s="82"/>
      <c r="B55" s="72"/>
      <c r="C55" s="39" t="s">
        <v>146</v>
      </c>
      <c r="D55" s="65" t="s">
        <v>225</v>
      </c>
      <c r="E55" s="110"/>
      <c r="F55" s="64">
        <v>12</v>
      </c>
      <c r="G55" s="42" t="s">
        <v>149</v>
      </c>
      <c r="H55" s="75"/>
    </row>
    <row r="56" spans="1:8" s="24" customFormat="1" ht="24" customHeight="1" x14ac:dyDescent="0.2">
      <c r="A56" s="96"/>
      <c r="B56" s="97"/>
      <c r="C56" s="97"/>
      <c r="D56" s="97"/>
      <c r="E56" s="97"/>
      <c r="F56" s="97"/>
      <c r="G56" s="97"/>
      <c r="H56" s="97"/>
    </row>
    <row r="57" spans="1:8" s="24" customFormat="1" ht="33" customHeight="1" x14ac:dyDescent="0.2">
      <c r="A57" s="127" t="s">
        <v>80</v>
      </c>
      <c r="B57" s="65" t="s">
        <v>226</v>
      </c>
      <c r="C57" s="31" t="s">
        <v>29</v>
      </c>
      <c r="D57" s="65" t="s">
        <v>230</v>
      </c>
      <c r="E57" s="22">
        <v>85</v>
      </c>
      <c r="F57" s="26">
        <v>500</v>
      </c>
      <c r="G57" s="20" t="s">
        <v>82</v>
      </c>
      <c r="H57" s="78" t="s">
        <v>83</v>
      </c>
    </row>
    <row r="58" spans="1:8" s="24" customFormat="1" ht="57" customHeight="1" x14ac:dyDescent="0.2">
      <c r="A58" s="127"/>
      <c r="B58" s="65" t="s">
        <v>231</v>
      </c>
      <c r="C58" s="31" t="s">
        <v>81</v>
      </c>
      <c r="D58" s="65" t="s">
        <v>233</v>
      </c>
      <c r="E58" s="26">
        <v>85</v>
      </c>
      <c r="F58" s="26">
        <v>500</v>
      </c>
      <c r="G58" s="20" t="s">
        <v>84</v>
      </c>
      <c r="H58" s="78"/>
    </row>
    <row r="59" spans="1:8" s="24" customFormat="1" ht="36.75" customHeight="1" x14ac:dyDescent="0.2">
      <c r="A59" s="127"/>
      <c r="B59" s="65" t="s">
        <v>232</v>
      </c>
      <c r="C59" s="31" t="s">
        <v>85</v>
      </c>
      <c r="D59" s="65" t="s">
        <v>234</v>
      </c>
      <c r="E59" s="22">
        <v>85</v>
      </c>
      <c r="F59" s="26">
        <v>500</v>
      </c>
      <c r="G59" s="20" t="s">
        <v>86</v>
      </c>
      <c r="H59" s="78" t="s">
        <v>91</v>
      </c>
    </row>
    <row r="60" spans="1:8" s="24" customFormat="1" ht="39.75" customHeight="1" x14ac:dyDescent="0.2">
      <c r="A60" s="127"/>
      <c r="B60" s="65" t="s">
        <v>227</v>
      </c>
      <c r="C60" s="43" t="s">
        <v>66</v>
      </c>
      <c r="D60" s="65" t="s">
        <v>234</v>
      </c>
      <c r="E60" s="22">
        <v>117</v>
      </c>
      <c r="F60" s="26">
        <v>525</v>
      </c>
      <c r="G60" s="20" t="s">
        <v>87</v>
      </c>
      <c r="H60" s="78"/>
    </row>
    <row r="61" spans="1:8" s="24" customFormat="1" ht="31.5" customHeight="1" x14ac:dyDescent="0.2">
      <c r="A61" s="127"/>
      <c r="B61" s="65" t="s">
        <v>228</v>
      </c>
      <c r="C61" s="43" t="s">
        <v>88</v>
      </c>
      <c r="D61" s="66" t="s">
        <v>236</v>
      </c>
      <c r="E61" s="22">
        <v>0</v>
      </c>
      <c r="F61" s="26">
        <v>450</v>
      </c>
      <c r="G61" s="20" t="s">
        <v>90</v>
      </c>
      <c r="H61" s="104" t="s">
        <v>138</v>
      </c>
    </row>
    <row r="62" spans="1:8" s="24" customFormat="1" ht="33" customHeight="1" x14ac:dyDescent="0.2">
      <c r="A62" s="127"/>
      <c r="B62" s="69" t="s">
        <v>229</v>
      </c>
      <c r="C62" s="31" t="s">
        <v>25</v>
      </c>
      <c r="D62" s="66" t="s">
        <v>235</v>
      </c>
      <c r="E62" s="22">
        <v>0</v>
      </c>
      <c r="F62" s="26">
        <v>450</v>
      </c>
      <c r="G62" s="30" t="s">
        <v>26</v>
      </c>
      <c r="H62" s="106"/>
    </row>
    <row r="63" spans="1:8" s="24" customFormat="1" ht="22.5" customHeight="1" x14ac:dyDescent="0.2">
      <c r="A63" s="84"/>
      <c r="B63" s="84"/>
      <c r="C63" s="84"/>
      <c r="D63" s="84"/>
      <c r="E63" s="84"/>
      <c r="F63" s="84"/>
      <c r="G63" s="84"/>
      <c r="H63" s="84"/>
    </row>
    <row r="64" spans="1:8" s="24" customFormat="1" ht="44.25" customHeight="1" x14ac:dyDescent="0.2">
      <c r="A64" s="82" t="s">
        <v>173</v>
      </c>
      <c r="B64" s="112" t="s">
        <v>237</v>
      </c>
      <c r="C64" s="20" t="s">
        <v>108</v>
      </c>
      <c r="D64" s="117" t="s">
        <v>109</v>
      </c>
      <c r="E64" s="122">
        <v>48</v>
      </c>
      <c r="F64" s="123">
        <v>170</v>
      </c>
      <c r="G64" s="30" t="s">
        <v>110</v>
      </c>
      <c r="H64" s="72" t="s">
        <v>117</v>
      </c>
    </row>
    <row r="65" spans="1:8" s="24" customFormat="1" ht="44.25" customHeight="1" x14ac:dyDescent="0.2">
      <c r="A65" s="82"/>
      <c r="B65" s="112" t="s">
        <v>238</v>
      </c>
      <c r="C65" s="20" t="s">
        <v>33</v>
      </c>
      <c r="D65" s="118" t="s">
        <v>111</v>
      </c>
      <c r="E65" s="122">
        <v>32</v>
      </c>
      <c r="F65" s="123">
        <v>85</v>
      </c>
      <c r="G65" s="20" t="s">
        <v>112</v>
      </c>
      <c r="H65" s="72"/>
    </row>
    <row r="66" spans="1:8" s="24" customFormat="1" ht="36" customHeight="1" x14ac:dyDescent="0.2">
      <c r="A66" s="82"/>
      <c r="B66" s="112" t="s">
        <v>239</v>
      </c>
      <c r="C66" s="20" t="s">
        <v>10</v>
      </c>
      <c r="D66" s="119"/>
      <c r="E66" s="122">
        <v>32</v>
      </c>
      <c r="F66" s="123">
        <v>85</v>
      </c>
      <c r="G66" s="20" t="s">
        <v>112</v>
      </c>
      <c r="H66" s="72"/>
    </row>
    <row r="67" spans="1:8" s="24" customFormat="1" ht="30" customHeight="1" x14ac:dyDescent="0.2">
      <c r="A67" s="82"/>
      <c r="B67" s="112" t="s">
        <v>240</v>
      </c>
      <c r="C67" s="20" t="s">
        <v>27</v>
      </c>
      <c r="D67" s="120"/>
      <c r="E67" s="122">
        <v>32</v>
      </c>
      <c r="F67" s="123">
        <v>85</v>
      </c>
      <c r="G67" s="20" t="s">
        <v>113</v>
      </c>
      <c r="H67" s="72"/>
    </row>
    <row r="68" spans="1:8" s="24" customFormat="1" ht="33.75" customHeight="1" x14ac:dyDescent="0.2">
      <c r="A68" s="82"/>
      <c r="B68" s="112" t="s">
        <v>241</v>
      </c>
      <c r="C68" s="25" t="s">
        <v>88</v>
      </c>
      <c r="D68" s="117" t="s">
        <v>133</v>
      </c>
      <c r="E68" s="122">
        <v>0</v>
      </c>
      <c r="F68" s="123">
        <v>190</v>
      </c>
      <c r="G68" s="20" t="s">
        <v>114</v>
      </c>
      <c r="H68" s="72"/>
    </row>
    <row r="69" spans="1:8" s="24" customFormat="1" ht="50.25" customHeight="1" x14ac:dyDescent="0.2">
      <c r="A69" s="82"/>
      <c r="B69" s="112" t="s">
        <v>242</v>
      </c>
      <c r="C69" s="70" t="s">
        <v>88</v>
      </c>
      <c r="D69" s="121" t="s">
        <v>244</v>
      </c>
      <c r="E69" s="122">
        <v>25</v>
      </c>
      <c r="F69" s="124">
        <v>200</v>
      </c>
      <c r="G69" s="66" t="s">
        <v>27</v>
      </c>
      <c r="H69" s="72"/>
    </row>
    <row r="70" spans="1:8" s="24" customFormat="1" ht="41.25" customHeight="1" x14ac:dyDescent="0.2">
      <c r="A70" s="82"/>
      <c r="B70" s="113" t="s">
        <v>243</v>
      </c>
      <c r="C70" s="25" t="s">
        <v>74</v>
      </c>
      <c r="D70" s="121" t="s">
        <v>245</v>
      </c>
      <c r="E70" s="122">
        <v>89</v>
      </c>
      <c r="F70" s="124">
        <f>BB70</f>
        <v>0</v>
      </c>
      <c r="G70" s="20" t="s">
        <v>27</v>
      </c>
      <c r="H70" s="72"/>
    </row>
    <row r="71" spans="1:8" s="24" customFormat="1" ht="23.25" customHeight="1" x14ac:dyDescent="0.2">
      <c r="A71" s="114"/>
      <c r="B71" s="115"/>
      <c r="C71" s="115"/>
      <c r="D71" s="115"/>
      <c r="E71" s="115"/>
      <c r="F71" s="115"/>
      <c r="G71" s="115"/>
      <c r="H71" s="116"/>
    </row>
    <row r="72" spans="1:8" s="24" customFormat="1" ht="30.75" customHeight="1" x14ac:dyDescent="0.2">
      <c r="A72" s="127" t="s">
        <v>246</v>
      </c>
      <c r="B72" s="104" t="s">
        <v>279</v>
      </c>
      <c r="C72" s="69" t="s">
        <v>45</v>
      </c>
      <c r="D72" s="67" t="s">
        <v>247</v>
      </c>
      <c r="E72" s="26">
        <v>0</v>
      </c>
      <c r="F72" s="68">
        <v>1</v>
      </c>
      <c r="G72" s="66" t="s">
        <v>50</v>
      </c>
      <c r="H72" s="104" t="s">
        <v>283</v>
      </c>
    </row>
    <row r="73" spans="1:8" s="24" customFormat="1" ht="24.75" customHeight="1" x14ac:dyDescent="0.2">
      <c r="A73" s="127"/>
      <c r="B73" s="105"/>
      <c r="C73" s="69" t="s">
        <v>46</v>
      </c>
      <c r="D73" s="67" t="s">
        <v>248</v>
      </c>
      <c r="E73" s="29">
        <v>0</v>
      </c>
      <c r="F73" s="29">
        <v>1</v>
      </c>
      <c r="G73" s="66" t="s">
        <v>51</v>
      </c>
      <c r="H73" s="105"/>
    </row>
    <row r="74" spans="1:8" s="24" customFormat="1" ht="24.75" customHeight="1" x14ac:dyDescent="0.2">
      <c r="A74" s="127"/>
      <c r="B74" s="105"/>
      <c r="C74" s="69" t="s">
        <v>47</v>
      </c>
      <c r="D74" s="67" t="s">
        <v>249</v>
      </c>
      <c r="E74" s="68">
        <v>0</v>
      </c>
      <c r="F74" s="68">
        <v>12</v>
      </c>
      <c r="G74" s="66" t="s">
        <v>52</v>
      </c>
      <c r="H74" s="105"/>
    </row>
    <row r="75" spans="1:8" s="24" customFormat="1" ht="21.75" customHeight="1" x14ac:dyDescent="0.2">
      <c r="A75" s="127"/>
      <c r="B75" s="105"/>
      <c r="C75" s="69" t="s">
        <v>45</v>
      </c>
      <c r="D75" s="67" t="s">
        <v>250</v>
      </c>
      <c r="E75" s="68">
        <v>0</v>
      </c>
      <c r="F75" s="68">
        <v>12</v>
      </c>
      <c r="G75" s="66" t="s">
        <v>52</v>
      </c>
      <c r="H75" s="105"/>
    </row>
    <row r="76" spans="1:8" s="24" customFormat="1" ht="24.75" customHeight="1" x14ac:dyDescent="0.2">
      <c r="A76" s="127"/>
      <c r="B76" s="105"/>
      <c r="C76" s="69" t="s">
        <v>48</v>
      </c>
      <c r="D76" s="67" t="s">
        <v>251</v>
      </c>
      <c r="E76" s="68">
        <v>0</v>
      </c>
      <c r="F76" s="68">
        <v>12</v>
      </c>
      <c r="G76" s="66" t="s">
        <v>53</v>
      </c>
      <c r="H76" s="105"/>
    </row>
    <row r="77" spans="1:8" s="24" customFormat="1" ht="26.25" customHeight="1" x14ac:dyDescent="0.2">
      <c r="A77" s="127"/>
      <c r="B77" s="105"/>
      <c r="C77" s="69" t="s">
        <v>49</v>
      </c>
      <c r="D77" s="67" t="s">
        <v>252</v>
      </c>
      <c r="E77" s="68">
        <v>0</v>
      </c>
      <c r="F77" s="68">
        <v>12</v>
      </c>
      <c r="G77" s="66" t="s">
        <v>27</v>
      </c>
      <c r="H77" s="105"/>
    </row>
    <row r="78" spans="1:8" s="24" customFormat="1" ht="32.25" customHeight="1" x14ac:dyDescent="0.2">
      <c r="A78" s="127"/>
      <c r="B78" s="105"/>
      <c r="C78" s="28" t="s">
        <v>54</v>
      </c>
      <c r="D78" s="65" t="s">
        <v>253</v>
      </c>
      <c r="E78" s="68">
        <v>0</v>
      </c>
      <c r="F78" s="68">
        <v>12</v>
      </c>
      <c r="G78" s="66" t="s">
        <v>27</v>
      </c>
      <c r="H78" s="105"/>
    </row>
    <row r="79" spans="1:8" s="24" customFormat="1" ht="34.5" customHeight="1" x14ac:dyDescent="0.2">
      <c r="A79" s="127"/>
      <c r="B79" s="106"/>
      <c r="C79" s="28" t="s">
        <v>33</v>
      </c>
      <c r="D79" s="65" t="s">
        <v>254</v>
      </c>
      <c r="E79" s="68">
        <v>0</v>
      </c>
      <c r="F79" s="68">
        <v>4</v>
      </c>
      <c r="G79" s="66" t="s">
        <v>57</v>
      </c>
      <c r="H79" s="105"/>
    </row>
    <row r="80" spans="1:8" s="24" customFormat="1" ht="30" customHeight="1" x14ac:dyDescent="0.2">
      <c r="A80" s="127"/>
      <c r="B80" s="104" t="s">
        <v>280</v>
      </c>
      <c r="C80" s="28" t="s">
        <v>33</v>
      </c>
      <c r="D80" s="67" t="s">
        <v>255</v>
      </c>
      <c r="E80" s="68">
        <v>0</v>
      </c>
      <c r="F80" s="68">
        <v>4</v>
      </c>
      <c r="G80" s="66" t="s">
        <v>58</v>
      </c>
      <c r="H80" s="105"/>
    </row>
    <row r="81" spans="1:8" s="24" customFormat="1" ht="26.25" customHeight="1" x14ac:dyDescent="0.2">
      <c r="A81" s="127"/>
      <c r="B81" s="105"/>
      <c r="C81" s="69" t="s">
        <v>55</v>
      </c>
      <c r="D81" s="67" t="s">
        <v>256</v>
      </c>
      <c r="E81" s="68">
        <v>0</v>
      </c>
      <c r="F81" s="26">
        <v>4</v>
      </c>
      <c r="G81" s="66" t="s">
        <v>59</v>
      </c>
      <c r="H81" s="105"/>
    </row>
    <row r="82" spans="1:8" s="24" customFormat="1" ht="27" customHeight="1" x14ac:dyDescent="0.2">
      <c r="A82" s="127"/>
      <c r="B82" s="105"/>
      <c r="C82" s="28" t="s">
        <v>56</v>
      </c>
      <c r="D82" s="67" t="s">
        <v>257</v>
      </c>
      <c r="E82" s="68">
        <v>0</v>
      </c>
      <c r="F82" s="68">
        <v>4</v>
      </c>
      <c r="G82" s="66" t="s">
        <v>59</v>
      </c>
      <c r="H82" s="105"/>
    </row>
    <row r="83" spans="1:8" s="24" customFormat="1" ht="24" customHeight="1" x14ac:dyDescent="0.2">
      <c r="A83" s="127"/>
      <c r="B83" s="105"/>
      <c r="C83" s="28" t="s">
        <v>60</v>
      </c>
      <c r="D83" s="67" t="s">
        <v>258</v>
      </c>
      <c r="E83" s="68">
        <v>0</v>
      </c>
      <c r="F83" s="68">
        <v>4</v>
      </c>
      <c r="G83" s="70" t="s">
        <v>61</v>
      </c>
      <c r="H83" s="105"/>
    </row>
    <row r="84" spans="1:8" s="24" customFormat="1" ht="36.75" customHeight="1" x14ac:dyDescent="0.2">
      <c r="A84" s="127"/>
      <c r="B84" s="105"/>
      <c r="C84" s="28" t="s">
        <v>60</v>
      </c>
      <c r="D84" s="67" t="s">
        <v>259</v>
      </c>
      <c r="E84" s="68">
        <v>0</v>
      </c>
      <c r="F84" s="68">
        <v>6</v>
      </c>
      <c r="G84" s="70" t="s">
        <v>62</v>
      </c>
      <c r="H84" s="105"/>
    </row>
    <row r="85" spans="1:8" s="24" customFormat="1" ht="34.5" customHeight="1" x14ac:dyDescent="0.2">
      <c r="A85" s="127"/>
      <c r="B85" s="105"/>
      <c r="C85" s="28" t="s">
        <v>45</v>
      </c>
      <c r="D85" s="67" t="s">
        <v>260</v>
      </c>
      <c r="E85" s="68">
        <v>0</v>
      </c>
      <c r="F85" s="68">
        <v>2</v>
      </c>
      <c r="G85" s="70" t="s">
        <v>63</v>
      </c>
      <c r="H85" s="105"/>
    </row>
    <row r="86" spans="1:8" s="24" customFormat="1" ht="28.5" customHeight="1" x14ac:dyDescent="0.2">
      <c r="A86" s="127"/>
      <c r="B86" s="105"/>
      <c r="C86" s="28" t="s">
        <v>64</v>
      </c>
      <c r="D86" s="67" t="s">
        <v>261</v>
      </c>
      <c r="E86" s="68">
        <v>0</v>
      </c>
      <c r="F86" s="68">
        <v>12</v>
      </c>
      <c r="G86" s="66" t="s">
        <v>63</v>
      </c>
      <c r="H86" s="105"/>
    </row>
    <row r="87" spans="1:8" s="24" customFormat="1" ht="30" customHeight="1" x14ac:dyDescent="0.2">
      <c r="A87" s="127"/>
      <c r="B87" s="105"/>
      <c r="C87" s="28" t="s">
        <v>64</v>
      </c>
      <c r="D87" s="67" t="s">
        <v>262</v>
      </c>
      <c r="E87" s="68">
        <v>0</v>
      </c>
      <c r="F87" s="68">
        <v>4</v>
      </c>
      <c r="G87" s="66" t="s">
        <v>63</v>
      </c>
      <c r="H87" s="105"/>
    </row>
    <row r="88" spans="1:8" s="24" customFormat="1" ht="33" customHeight="1" x14ac:dyDescent="0.2">
      <c r="A88" s="127"/>
      <c r="B88" s="105"/>
      <c r="C88" s="28" t="s">
        <v>64</v>
      </c>
      <c r="D88" s="67" t="s">
        <v>263</v>
      </c>
      <c r="E88" s="68">
        <v>0</v>
      </c>
      <c r="F88" s="68">
        <v>4</v>
      </c>
      <c r="G88" s="66" t="s">
        <v>63</v>
      </c>
      <c r="H88" s="105"/>
    </row>
    <row r="89" spans="1:8" s="24" customFormat="1" ht="23.25" customHeight="1" x14ac:dyDescent="0.2">
      <c r="A89" s="127"/>
      <c r="B89" s="105"/>
      <c r="C89" s="28" t="s">
        <v>64</v>
      </c>
      <c r="D89" s="67" t="s">
        <v>264</v>
      </c>
      <c r="E89" s="68">
        <v>0</v>
      </c>
      <c r="F89" s="68">
        <v>4</v>
      </c>
      <c r="G89" s="66" t="s">
        <v>63</v>
      </c>
      <c r="H89" s="105"/>
    </row>
    <row r="90" spans="1:8" s="24" customFormat="1" ht="21.75" customHeight="1" x14ac:dyDescent="0.2">
      <c r="A90" s="127"/>
      <c r="B90" s="105"/>
      <c r="C90" s="28" t="s">
        <v>64</v>
      </c>
      <c r="D90" s="67" t="s">
        <v>265</v>
      </c>
      <c r="E90" s="68">
        <v>0</v>
      </c>
      <c r="F90" s="68">
        <v>4</v>
      </c>
      <c r="G90" s="66" t="s">
        <v>63</v>
      </c>
      <c r="H90" s="105"/>
    </row>
    <row r="91" spans="1:8" s="24" customFormat="1" ht="24.75" customHeight="1" x14ac:dyDescent="0.2">
      <c r="A91" s="127"/>
      <c r="B91" s="105"/>
      <c r="C91" s="28" t="s">
        <v>65</v>
      </c>
      <c r="D91" s="67" t="s">
        <v>266</v>
      </c>
      <c r="E91" s="68">
        <v>0</v>
      </c>
      <c r="F91" s="68">
        <v>4</v>
      </c>
      <c r="G91" s="66" t="s">
        <v>63</v>
      </c>
      <c r="H91" s="105"/>
    </row>
    <row r="92" spans="1:8" s="24" customFormat="1" ht="25.5" customHeight="1" x14ac:dyDescent="0.2">
      <c r="A92" s="127"/>
      <c r="B92" s="105"/>
      <c r="C92" s="28" t="s">
        <v>64</v>
      </c>
      <c r="D92" s="67" t="s">
        <v>267</v>
      </c>
      <c r="E92" s="68">
        <v>0</v>
      </c>
      <c r="F92" s="68">
        <v>4</v>
      </c>
      <c r="G92" s="66" t="s">
        <v>63</v>
      </c>
      <c r="H92" s="105"/>
    </row>
    <row r="93" spans="1:8" s="24" customFormat="1" ht="26.25" customHeight="1" x14ac:dyDescent="0.2">
      <c r="A93" s="127"/>
      <c r="B93" s="105"/>
      <c r="C93" s="28" t="s">
        <v>64</v>
      </c>
      <c r="D93" s="67" t="s">
        <v>268</v>
      </c>
      <c r="E93" s="68">
        <v>0</v>
      </c>
      <c r="F93" s="68">
        <v>4</v>
      </c>
      <c r="G93" s="66" t="s">
        <v>63</v>
      </c>
      <c r="H93" s="105"/>
    </row>
    <row r="94" spans="1:8" s="24" customFormat="1" ht="29.25" customHeight="1" x14ac:dyDescent="0.2">
      <c r="A94" s="127"/>
      <c r="B94" s="105"/>
      <c r="C94" s="28" t="s">
        <v>64</v>
      </c>
      <c r="D94" s="67" t="s">
        <v>269</v>
      </c>
      <c r="E94" s="68">
        <v>0</v>
      </c>
      <c r="F94" s="68">
        <v>4</v>
      </c>
      <c r="G94" s="66" t="s">
        <v>63</v>
      </c>
      <c r="H94" s="105"/>
    </row>
    <row r="95" spans="1:8" s="24" customFormat="1" ht="20.25" customHeight="1" x14ac:dyDescent="0.2">
      <c r="A95" s="127"/>
      <c r="B95" s="105"/>
      <c r="C95" s="28" t="s">
        <v>64</v>
      </c>
      <c r="D95" s="67" t="s">
        <v>270</v>
      </c>
      <c r="E95" s="68">
        <v>0</v>
      </c>
      <c r="F95" s="68">
        <v>4</v>
      </c>
      <c r="G95" s="66" t="s">
        <v>63</v>
      </c>
      <c r="H95" s="105"/>
    </row>
    <row r="96" spans="1:8" s="24" customFormat="1" ht="32.25" customHeight="1" x14ac:dyDescent="0.2">
      <c r="A96" s="127"/>
      <c r="B96" s="105"/>
      <c r="C96" s="28" t="s">
        <v>64</v>
      </c>
      <c r="D96" s="67" t="s">
        <v>271</v>
      </c>
      <c r="E96" s="68">
        <v>0</v>
      </c>
      <c r="F96" s="68">
        <v>4</v>
      </c>
      <c r="G96" s="66" t="s">
        <v>63</v>
      </c>
      <c r="H96" s="105"/>
    </row>
    <row r="97" spans="1:8" s="24" customFormat="1" ht="36.75" customHeight="1" x14ac:dyDescent="0.2">
      <c r="A97" s="127"/>
      <c r="B97" s="105"/>
      <c r="C97" s="28" t="s">
        <v>64</v>
      </c>
      <c r="D97" s="67" t="s">
        <v>272</v>
      </c>
      <c r="E97" s="68">
        <v>0</v>
      </c>
      <c r="F97" s="68">
        <v>1</v>
      </c>
      <c r="G97" s="70" t="s">
        <v>61</v>
      </c>
      <c r="H97" s="105"/>
    </row>
    <row r="98" spans="1:8" s="24" customFormat="1" ht="36.75" customHeight="1" x14ac:dyDescent="0.2">
      <c r="A98" s="127"/>
      <c r="B98" s="106"/>
      <c r="C98" s="28" t="s">
        <v>64</v>
      </c>
      <c r="D98" s="67" t="s">
        <v>281</v>
      </c>
      <c r="E98" s="68">
        <v>0</v>
      </c>
      <c r="F98" s="68">
        <v>1</v>
      </c>
      <c r="G98" s="70" t="s">
        <v>61</v>
      </c>
      <c r="H98" s="105"/>
    </row>
    <row r="99" spans="1:8" s="24" customFormat="1" ht="34.5" customHeight="1" x14ac:dyDescent="0.2">
      <c r="A99" s="127"/>
      <c r="B99" s="104" t="s">
        <v>282</v>
      </c>
      <c r="C99" s="28" t="s">
        <v>64</v>
      </c>
      <c r="D99" s="67" t="s">
        <v>273</v>
      </c>
      <c r="E99" s="68">
        <v>0</v>
      </c>
      <c r="F99" s="68">
        <v>1</v>
      </c>
      <c r="G99" s="70" t="s">
        <v>61</v>
      </c>
      <c r="H99" s="105"/>
    </row>
    <row r="100" spans="1:8" s="24" customFormat="1" ht="27.75" customHeight="1" x14ac:dyDescent="0.2">
      <c r="A100" s="127"/>
      <c r="B100" s="105"/>
      <c r="C100" s="28" t="s">
        <v>64</v>
      </c>
      <c r="D100" s="67" t="s">
        <v>274</v>
      </c>
      <c r="E100" s="68">
        <v>0</v>
      </c>
      <c r="F100" s="68">
        <v>1</v>
      </c>
      <c r="G100" s="70" t="s">
        <v>61</v>
      </c>
      <c r="H100" s="105"/>
    </row>
    <row r="101" spans="1:8" s="24" customFormat="1" ht="27.75" customHeight="1" x14ac:dyDescent="0.2">
      <c r="A101" s="127"/>
      <c r="B101" s="105"/>
      <c r="C101" s="28" t="s">
        <v>64</v>
      </c>
      <c r="D101" s="67" t="s">
        <v>275</v>
      </c>
      <c r="E101" s="68">
        <v>0</v>
      </c>
      <c r="F101" s="68">
        <v>2</v>
      </c>
      <c r="G101" s="70" t="s">
        <v>61</v>
      </c>
      <c r="H101" s="105"/>
    </row>
    <row r="102" spans="1:8" s="24" customFormat="1" ht="26.25" customHeight="1" x14ac:dyDescent="0.2">
      <c r="A102" s="127"/>
      <c r="B102" s="105"/>
      <c r="C102" s="28" t="s">
        <v>64</v>
      </c>
      <c r="D102" s="67" t="s">
        <v>276</v>
      </c>
      <c r="E102" s="68">
        <v>0</v>
      </c>
      <c r="F102" s="68">
        <v>1</v>
      </c>
      <c r="G102" s="70" t="s">
        <v>61</v>
      </c>
      <c r="H102" s="105"/>
    </row>
    <row r="103" spans="1:8" s="24" customFormat="1" ht="22.5" customHeight="1" x14ac:dyDescent="0.2">
      <c r="A103" s="127"/>
      <c r="B103" s="105"/>
      <c r="C103" s="28" t="s">
        <v>64</v>
      </c>
      <c r="D103" s="67" t="s">
        <v>277</v>
      </c>
      <c r="E103" s="68">
        <v>0</v>
      </c>
      <c r="F103" s="68">
        <v>3</v>
      </c>
      <c r="G103" s="70" t="s">
        <v>61</v>
      </c>
      <c r="H103" s="105"/>
    </row>
    <row r="104" spans="1:8" s="24" customFormat="1" ht="27.75" customHeight="1" x14ac:dyDescent="0.2">
      <c r="A104" s="127"/>
      <c r="B104" s="106"/>
      <c r="C104" s="28" t="s">
        <v>64</v>
      </c>
      <c r="D104" s="67" t="s">
        <v>278</v>
      </c>
      <c r="E104" s="68">
        <v>0</v>
      </c>
      <c r="F104" s="68">
        <v>4</v>
      </c>
      <c r="G104" s="70" t="s">
        <v>61</v>
      </c>
      <c r="H104" s="106"/>
    </row>
    <row r="105" spans="1:8" s="45" customFormat="1" ht="26.25" customHeight="1" x14ac:dyDescent="0.2">
      <c r="A105" s="114"/>
      <c r="B105" s="115"/>
      <c r="C105" s="115"/>
      <c r="D105" s="115"/>
      <c r="E105" s="115"/>
      <c r="F105" s="115"/>
      <c r="G105" s="115"/>
      <c r="H105" s="116"/>
    </row>
    <row r="106" spans="1:8" s="45" customFormat="1" ht="33" customHeight="1" x14ac:dyDescent="0.2">
      <c r="A106" s="147" t="s">
        <v>92</v>
      </c>
      <c r="B106" s="107" t="s">
        <v>307</v>
      </c>
      <c r="C106" s="23" t="s">
        <v>93</v>
      </c>
      <c r="D106" s="65" t="s">
        <v>284</v>
      </c>
      <c r="E106" s="22">
        <v>50</v>
      </c>
      <c r="F106" s="22">
        <v>500</v>
      </c>
      <c r="G106" s="30" t="s">
        <v>311</v>
      </c>
      <c r="H106" s="65" t="s">
        <v>315</v>
      </c>
    </row>
    <row r="107" spans="1:8" s="45" customFormat="1" ht="33" customHeight="1" x14ac:dyDescent="0.2">
      <c r="A107" s="148"/>
      <c r="B107" s="104" t="s">
        <v>308</v>
      </c>
      <c r="C107" s="28" t="s">
        <v>95</v>
      </c>
      <c r="D107" s="65" t="s">
        <v>285</v>
      </c>
      <c r="E107" s="22">
        <v>50</v>
      </c>
      <c r="F107" s="22">
        <v>501</v>
      </c>
      <c r="G107" s="30" t="s">
        <v>312</v>
      </c>
      <c r="H107" s="78"/>
    </row>
    <row r="108" spans="1:8" s="45" customFormat="1" ht="33" customHeight="1" x14ac:dyDescent="0.2">
      <c r="A108" s="148"/>
      <c r="B108" s="105"/>
      <c r="C108" s="28" t="s">
        <v>96</v>
      </c>
      <c r="D108" s="65" t="s">
        <v>286</v>
      </c>
      <c r="E108" s="22">
        <v>50</v>
      </c>
      <c r="F108" s="22">
        <v>501</v>
      </c>
      <c r="G108" s="65" t="s">
        <v>312</v>
      </c>
      <c r="H108" s="78"/>
    </row>
    <row r="109" spans="1:8" s="45" customFormat="1" ht="33" customHeight="1" x14ac:dyDescent="0.2">
      <c r="A109" s="148"/>
      <c r="B109" s="105"/>
      <c r="C109" s="28" t="s">
        <v>94</v>
      </c>
      <c r="D109" s="65" t="s">
        <v>287</v>
      </c>
      <c r="E109" s="22">
        <v>40</v>
      </c>
      <c r="F109" s="22">
        <v>501</v>
      </c>
      <c r="G109" s="65" t="s">
        <v>312</v>
      </c>
      <c r="H109" s="78"/>
    </row>
    <row r="110" spans="1:8" s="45" customFormat="1" ht="33" customHeight="1" x14ac:dyDescent="0.2">
      <c r="A110" s="148"/>
      <c r="B110" s="106"/>
      <c r="C110" s="28" t="s">
        <v>24</v>
      </c>
      <c r="D110" s="65" t="s">
        <v>288</v>
      </c>
      <c r="E110" s="22">
        <v>50</v>
      </c>
      <c r="F110" s="22">
        <v>501</v>
      </c>
      <c r="G110" s="65" t="s">
        <v>312</v>
      </c>
      <c r="H110" s="78"/>
    </row>
    <row r="111" spans="1:8" s="45" customFormat="1" ht="57.75" customHeight="1" x14ac:dyDescent="0.2">
      <c r="A111" s="148"/>
      <c r="B111" s="104" t="s">
        <v>309</v>
      </c>
      <c r="C111" s="28" t="s">
        <v>97</v>
      </c>
      <c r="D111" s="30" t="s">
        <v>289</v>
      </c>
      <c r="E111" s="22">
        <v>0</v>
      </c>
      <c r="F111" s="22">
        <v>1</v>
      </c>
      <c r="G111" s="30" t="s">
        <v>313</v>
      </c>
      <c r="H111" s="104" t="s">
        <v>315</v>
      </c>
    </row>
    <row r="112" spans="1:8" s="45" customFormat="1" ht="33" customHeight="1" x14ac:dyDescent="0.2">
      <c r="A112" s="148"/>
      <c r="B112" s="105"/>
      <c r="C112" s="30" t="s">
        <v>98</v>
      </c>
      <c r="D112" s="65" t="s">
        <v>290</v>
      </c>
      <c r="E112" s="22">
        <v>0</v>
      </c>
      <c r="F112" s="22">
        <v>700</v>
      </c>
      <c r="G112" s="30" t="s">
        <v>311</v>
      </c>
      <c r="H112" s="105"/>
    </row>
    <row r="113" spans="1:8" s="45" customFormat="1" ht="33" customHeight="1" x14ac:dyDescent="0.2">
      <c r="A113" s="148"/>
      <c r="B113" s="105"/>
      <c r="C113" s="30" t="s">
        <v>99</v>
      </c>
      <c r="D113" s="65" t="s">
        <v>291</v>
      </c>
      <c r="E113" s="22">
        <v>0</v>
      </c>
      <c r="F113" s="22">
        <v>100</v>
      </c>
      <c r="G113" s="65" t="s">
        <v>311</v>
      </c>
      <c r="H113" s="105"/>
    </row>
    <row r="114" spans="1:8" s="45" customFormat="1" ht="33" customHeight="1" x14ac:dyDescent="0.2">
      <c r="A114" s="148"/>
      <c r="B114" s="106"/>
      <c r="C114" s="28" t="s">
        <v>41</v>
      </c>
      <c r="D114" s="65" t="s">
        <v>292</v>
      </c>
      <c r="E114" s="22">
        <v>20</v>
      </c>
      <c r="F114" s="22">
        <v>1</v>
      </c>
      <c r="G114" s="30" t="s">
        <v>102</v>
      </c>
      <c r="H114" s="106"/>
    </row>
    <row r="115" spans="1:8" s="45" customFormat="1" ht="33" customHeight="1" x14ac:dyDescent="0.2">
      <c r="A115" s="148"/>
      <c r="B115" s="104" t="s">
        <v>310</v>
      </c>
      <c r="C115" s="28" t="s">
        <v>100</v>
      </c>
      <c r="D115" s="65" t="s">
        <v>293</v>
      </c>
      <c r="E115" s="22">
        <v>0</v>
      </c>
      <c r="F115" s="22">
        <v>1</v>
      </c>
      <c r="G115" s="30" t="s">
        <v>314</v>
      </c>
      <c r="H115" s="104" t="s">
        <v>316</v>
      </c>
    </row>
    <row r="116" spans="1:8" s="45" customFormat="1" ht="33" customHeight="1" x14ac:dyDescent="0.2">
      <c r="A116" s="148"/>
      <c r="B116" s="105"/>
      <c r="C116" s="28" t="s">
        <v>101</v>
      </c>
      <c r="D116" s="65" t="s">
        <v>294</v>
      </c>
      <c r="E116" s="22">
        <v>0</v>
      </c>
      <c r="F116" s="22">
        <v>1</v>
      </c>
      <c r="G116" s="65" t="s">
        <v>314</v>
      </c>
      <c r="H116" s="105"/>
    </row>
    <row r="117" spans="1:8" s="45" customFormat="1" ht="33" customHeight="1" x14ac:dyDescent="0.2">
      <c r="A117" s="148"/>
      <c r="B117" s="105"/>
      <c r="C117" s="28" t="s">
        <v>41</v>
      </c>
      <c r="D117" s="65" t="s">
        <v>295</v>
      </c>
      <c r="E117" s="22">
        <v>1</v>
      </c>
      <c r="F117" s="22">
        <v>4</v>
      </c>
      <c r="G117" s="30" t="s">
        <v>313</v>
      </c>
      <c r="H117" s="105"/>
    </row>
    <row r="118" spans="1:8" s="45" customFormat="1" ht="33" customHeight="1" x14ac:dyDescent="0.2">
      <c r="A118" s="148"/>
      <c r="B118" s="105"/>
      <c r="C118" s="28" t="s">
        <v>41</v>
      </c>
      <c r="D118" s="65" t="s">
        <v>296</v>
      </c>
      <c r="E118" s="22">
        <v>0</v>
      </c>
      <c r="F118" s="22">
        <v>0</v>
      </c>
      <c r="G118" s="30" t="s">
        <v>314</v>
      </c>
      <c r="H118" s="105"/>
    </row>
    <row r="119" spans="1:8" s="45" customFormat="1" ht="37.5" customHeight="1" x14ac:dyDescent="0.2">
      <c r="A119" s="148"/>
      <c r="B119" s="105"/>
      <c r="C119" s="28" t="s">
        <v>103</v>
      </c>
      <c r="D119" s="30" t="s">
        <v>297</v>
      </c>
      <c r="E119" s="22">
        <v>0</v>
      </c>
      <c r="F119" s="22">
        <v>1</v>
      </c>
      <c r="G119" s="65" t="s">
        <v>314</v>
      </c>
      <c r="H119" s="105"/>
    </row>
    <row r="120" spans="1:8" s="45" customFormat="1" ht="33" customHeight="1" x14ac:dyDescent="0.2">
      <c r="A120" s="148"/>
      <c r="B120" s="105"/>
      <c r="C120" s="28" t="s">
        <v>104</v>
      </c>
      <c r="D120" s="65" t="s">
        <v>298</v>
      </c>
      <c r="E120" s="22">
        <v>0</v>
      </c>
      <c r="F120" s="22">
        <v>1</v>
      </c>
      <c r="G120" s="65" t="s">
        <v>314</v>
      </c>
      <c r="H120" s="105"/>
    </row>
    <row r="121" spans="1:8" s="45" customFormat="1" ht="33" customHeight="1" x14ac:dyDescent="0.2">
      <c r="A121" s="148"/>
      <c r="B121" s="105"/>
      <c r="C121" s="28" t="s">
        <v>104</v>
      </c>
      <c r="D121" s="65" t="s">
        <v>299</v>
      </c>
      <c r="E121" s="22">
        <v>0</v>
      </c>
      <c r="F121" s="22">
        <v>1</v>
      </c>
      <c r="G121" s="65" t="s">
        <v>314</v>
      </c>
      <c r="H121" s="105"/>
    </row>
    <row r="122" spans="1:8" s="45" customFormat="1" ht="33" customHeight="1" x14ac:dyDescent="0.2">
      <c r="A122" s="148"/>
      <c r="B122" s="105"/>
      <c r="C122" s="28" t="s">
        <v>104</v>
      </c>
      <c r="D122" s="65" t="s">
        <v>300</v>
      </c>
      <c r="E122" s="22">
        <v>0</v>
      </c>
      <c r="F122" s="22">
        <v>1</v>
      </c>
      <c r="G122" s="65" t="s">
        <v>314</v>
      </c>
      <c r="H122" s="105"/>
    </row>
    <row r="123" spans="1:8" s="45" customFormat="1" ht="33" customHeight="1" x14ac:dyDescent="0.2">
      <c r="A123" s="148"/>
      <c r="B123" s="105"/>
      <c r="C123" s="28" t="s">
        <v>104</v>
      </c>
      <c r="D123" s="65" t="s">
        <v>301</v>
      </c>
      <c r="E123" s="22">
        <v>0</v>
      </c>
      <c r="F123" s="22">
        <v>1</v>
      </c>
      <c r="G123" s="65" t="s">
        <v>314</v>
      </c>
      <c r="H123" s="105"/>
    </row>
    <row r="124" spans="1:8" s="45" customFormat="1" ht="33" customHeight="1" x14ac:dyDescent="0.2">
      <c r="A124" s="148"/>
      <c r="B124" s="105"/>
      <c r="C124" s="28" t="s">
        <v>105</v>
      </c>
      <c r="D124" s="65" t="s">
        <v>302</v>
      </c>
      <c r="E124" s="22">
        <v>0</v>
      </c>
      <c r="F124" s="22">
        <v>1</v>
      </c>
      <c r="G124" s="65" t="s">
        <v>314</v>
      </c>
      <c r="H124" s="105"/>
    </row>
    <row r="125" spans="1:8" s="45" customFormat="1" ht="33" customHeight="1" x14ac:dyDescent="0.2">
      <c r="A125" s="148"/>
      <c r="B125" s="105"/>
      <c r="C125" s="44" t="s">
        <v>106</v>
      </c>
      <c r="D125" s="30" t="s">
        <v>303</v>
      </c>
      <c r="E125" s="22">
        <v>0</v>
      </c>
      <c r="F125" s="22">
        <v>1</v>
      </c>
      <c r="G125" s="65" t="s">
        <v>314</v>
      </c>
      <c r="H125" s="105"/>
    </row>
    <row r="126" spans="1:8" s="45" customFormat="1" ht="33" customHeight="1" x14ac:dyDescent="0.2">
      <c r="A126" s="148"/>
      <c r="B126" s="105"/>
      <c r="C126" s="30" t="s">
        <v>107</v>
      </c>
      <c r="D126" s="65" t="s">
        <v>304</v>
      </c>
      <c r="E126" s="22">
        <v>0</v>
      </c>
      <c r="F126" s="22">
        <v>1</v>
      </c>
      <c r="G126" s="65" t="s">
        <v>314</v>
      </c>
      <c r="H126" s="105"/>
    </row>
    <row r="127" spans="1:8" s="45" customFormat="1" ht="33" customHeight="1" x14ac:dyDescent="0.2">
      <c r="A127" s="148"/>
      <c r="B127" s="105"/>
      <c r="C127" s="30" t="s">
        <v>104</v>
      </c>
      <c r="D127" s="65" t="s">
        <v>305</v>
      </c>
      <c r="E127" s="22">
        <v>0</v>
      </c>
      <c r="F127" s="22">
        <v>1</v>
      </c>
      <c r="G127" s="65" t="s">
        <v>314</v>
      </c>
      <c r="H127" s="105"/>
    </row>
    <row r="128" spans="1:8" s="45" customFormat="1" ht="33" customHeight="1" x14ac:dyDescent="0.2">
      <c r="A128" s="148"/>
      <c r="B128" s="106"/>
      <c r="C128" s="30" t="s">
        <v>104</v>
      </c>
      <c r="D128" s="65" t="s">
        <v>306</v>
      </c>
      <c r="E128" s="22">
        <v>0</v>
      </c>
      <c r="F128" s="22">
        <v>1</v>
      </c>
      <c r="G128" s="65" t="s">
        <v>314</v>
      </c>
      <c r="H128" s="106"/>
    </row>
    <row r="129" spans="1:8" s="45" customFormat="1" ht="23.25" customHeight="1" x14ac:dyDescent="0.2">
      <c r="A129" s="114"/>
      <c r="B129" s="115"/>
      <c r="C129" s="115"/>
      <c r="D129" s="115"/>
      <c r="E129" s="115"/>
      <c r="F129" s="115"/>
      <c r="G129" s="115"/>
      <c r="H129" s="116"/>
    </row>
    <row r="130" spans="1:8" s="45" customFormat="1" ht="37.5" customHeight="1" x14ac:dyDescent="0.2">
      <c r="A130" s="82" t="s">
        <v>8</v>
      </c>
      <c r="B130" s="20" t="s">
        <v>30</v>
      </c>
      <c r="C130" s="43" t="s">
        <v>31</v>
      </c>
      <c r="D130" s="20" t="s">
        <v>317</v>
      </c>
      <c r="E130" s="22">
        <v>3</v>
      </c>
      <c r="F130" s="26">
        <v>1</v>
      </c>
      <c r="G130" s="30" t="s">
        <v>32</v>
      </c>
      <c r="H130" s="46" t="s">
        <v>37</v>
      </c>
    </row>
    <row r="131" spans="1:8" s="45" customFormat="1" ht="43.5" customHeight="1" x14ac:dyDescent="0.2">
      <c r="A131" s="82"/>
      <c r="B131" s="72" t="s">
        <v>35</v>
      </c>
      <c r="C131" s="43" t="s">
        <v>33</v>
      </c>
      <c r="D131" s="33" t="s">
        <v>322</v>
      </c>
      <c r="E131" s="22">
        <v>20</v>
      </c>
      <c r="F131" s="26">
        <v>40</v>
      </c>
      <c r="G131" s="30" t="s">
        <v>34</v>
      </c>
      <c r="H131" s="83" t="s">
        <v>43</v>
      </c>
    </row>
    <row r="132" spans="1:8" s="45" customFormat="1" ht="30" customHeight="1" x14ac:dyDescent="0.2">
      <c r="A132" s="82"/>
      <c r="B132" s="72"/>
      <c r="C132" s="43" t="s">
        <v>38</v>
      </c>
      <c r="D132" s="67" t="s">
        <v>318</v>
      </c>
      <c r="E132" s="22">
        <v>3</v>
      </c>
      <c r="F132" s="26">
        <v>12</v>
      </c>
      <c r="G132" s="30" t="s">
        <v>36</v>
      </c>
      <c r="H132" s="83"/>
    </row>
    <row r="133" spans="1:8" s="45" customFormat="1" ht="30" customHeight="1" x14ac:dyDescent="0.2">
      <c r="A133" s="82"/>
      <c r="B133" s="72"/>
      <c r="C133" s="43" t="s">
        <v>39</v>
      </c>
      <c r="D133" s="67" t="s">
        <v>319</v>
      </c>
      <c r="E133" s="22">
        <v>2</v>
      </c>
      <c r="F133" s="26">
        <v>12</v>
      </c>
      <c r="G133" s="30" t="s">
        <v>40</v>
      </c>
      <c r="H133" s="83"/>
    </row>
    <row r="134" spans="1:8" s="45" customFormat="1" ht="30" customHeight="1" x14ac:dyDescent="0.2">
      <c r="A134" s="82"/>
      <c r="B134" s="72"/>
      <c r="C134" s="43" t="s">
        <v>41</v>
      </c>
      <c r="D134" s="67" t="s">
        <v>320</v>
      </c>
      <c r="E134" s="22">
        <v>172</v>
      </c>
      <c r="F134" s="26">
        <v>600</v>
      </c>
      <c r="G134" s="30" t="s">
        <v>42</v>
      </c>
      <c r="H134" s="83"/>
    </row>
    <row r="135" spans="1:8" s="45" customFormat="1" ht="40.5" customHeight="1" x14ac:dyDescent="0.2">
      <c r="A135" s="82"/>
      <c r="B135" s="72"/>
      <c r="C135" s="128" t="s">
        <v>33</v>
      </c>
      <c r="D135" s="129" t="s">
        <v>321</v>
      </c>
      <c r="E135" s="130">
        <v>0</v>
      </c>
      <c r="F135" s="131">
        <v>4</v>
      </c>
      <c r="G135" s="125" t="s">
        <v>44</v>
      </c>
      <c r="H135" s="83"/>
    </row>
    <row r="136" spans="1:8" s="133" customFormat="1" ht="27" customHeight="1" x14ac:dyDescent="0.2">
      <c r="A136" s="79" t="s">
        <v>174</v>
      </c>
      <c r="B136" s="66"/>
      <c r="C136" s="43"/>
      <c r="D136" s="66"/>
      <c r="E136" s="68"/>
      <c r="F136" s="26"/>
      <c r="G136" s="65"/>
      <c r="H136" s="71"/>
    </row>
    <row r="137" spans="1:8" s="19" customFormat="1" ht="25.5" customHeight="1" x14ac:dyDescent="0.2">
      <c r="A137" s="80"/>
      <c r="B137" s="72" t="s">
        <v>175</v>
      </c>
      <c r="C137" s="126" t="s">
        <v>182</v>
      </c>
      <c r="D137" s="73" t="s">
        <v>178</v>
      </c>
      <c r="E137" s="132">
        <v>4</v>
      </c>
      <c r="F137" s="132">
        <v>5</v>
      </c>
      <c r="G137" s="126" t="s">
        <v>184</v>
      </c>
      <c r="H137" s="72" t="s">
        <v>188</v>
      </c>
    </row>
    <row r="138" spans="1:8" s="19" customFormat="1" ht="32.25" customHeight="1" x14ac:dyDescent="0.2">
      <c r="A138" s="80"/>
      <c r="B138" s="72"/>
      <c r="C138" s="30" t="s">
        <v>183</v>
      </c>
      <c r="D138" s="75"/>
      <c r="E138" s="29">
        <v>4</v>
      </c>
      <c r="F138" s="29">
        <v>7</v>
      </c>
      <c r="G138" s="30" t="s">
        <v>185</v>
      </c>
      <c r="H138" s="72"/>
    </row>
    <row r="139" spans="1:8" s="19" customFormat="1" ht="32.25" customHeight="1" x14ac:dyDescent="0.2">
      <c r="A139" s="80"/>
      <c r="B139" s="73" t="s">
        <v>176</v>
      </c>
      <c r="C139" s="20" t="s">
        <v>24</v>
      </c>
      <c r="D139" s="73" t="s">
        <v>179</v>
      </c>
      <c r="E139" s="22">
        <v>4</v>
      </c>
      <c r="F139" s="26">
        <v>7</v>
      </c>
      <c r="G139" s="30" t="s">
        <v>189</v>
      </c>
      <c r="H139" s="72" t="s">
        <v>192</v>
      </c>
    </row>
    <row r="140" spans="1:8" s="19" customFormat="1" ht="30.75" customHeight="1" x14ac:dyDescent="0.2">
      <c r="A140" s="80"/>
      <c r="B140" s="74"/>
      <c r="C140" s="30" t="s">
        <v>186</v>
      </c>
      <c r="D140" s="74"/>
      <c r="E140" s="22">
        <v>3</v>
      </c>
      <c r="F140" s="26">
        <v>7</v>
      </c>
      <c r="G140" s="30" t="s">
        <v>190</v>
      </c>
      <c r="H140" s="72"/>
    </row>
    <row r="141" spans="1:8" s="19" customFormat="1" ht="42.75" customHeight="1" x14ac:dyDescent="0.2">
      <c r="A141" s="80"/>
      <c r="B141" s="75"/>
      <c r="C141" s="30" t="s">
        <v>187</v>
      </c>
      <c r="D141" s="75"/>
      <c r="E141" s="22">
        <v>0</v>
      </c>
      <c r="F141" s="26">
        <v>7</v>
      </c>
      <c r="G141" s="30" t="s">
        <v>191</v>
      </c>
      <c r="H141" s="72"/>
    </row>
    <row r="142" spans="1:8" s="19" customFormat="1" ht="19.5" customHeight="1" x14ac:dyDescent="0.2">
      <c r="A142" s="80"/>
      <c r="B142" s="76" t="s">
        <v>177</v>
      </c>
      <c r="C142" s="30" t="s">
        <v>9</v>
      </c>
      <c r="D142" s="73" t="s">
        <v>180</v>
      </c>
      <c r="E142" s="22">
        <v>0</v>
      </c>
      <c r="F142" s="26">
        <v>7</v>
      </c>
      <c r="G142" s="30" t="s">
        <v>193</v>
      </c>
      <c r="H142" s="72"/>
    </row>
    <row r="143" spans="1:8" s="19" customFormat="1" ht="30.75" customHeight="1" x14ac:dyDescent="0.2">
      <c r="A143" s="80"/>
      <c r="B143" s="77"/>
      <c r="C143" s="30" t="s">
        <v>24</v>
      </c>
      <c r="D143" s="75"/>
      <c r="E143" s="22">
        <v>0</v>
      </c>
      <c r="F143" s="26">
        <v>7</v>
      </c>
      <c r="G143" s="30" t="s">
        <v>194</v>
      </c>
      <c r="H143" s="72"/>
    </row>
    <row r="144" spans="1:8" s="19" customFormat="1" ht="57" customHeight="1" x14ac:dyDescent="0.2">
      <c r="A144" s="81"/>
      <c r="B144" s="30" t="s">
        <v>339</v>
      </c>
      <c r="C144" s="30" t="s">
        <v>24</v>
      </c>
      <c r="D144" s="30" t="s">
        <v>181</v>
      </c>
      <c r="E144" s="22">
        <v>2</v>
      </c>
      <c r="F144" s="22">
        <v>12</v>
      </c>
      <c r="G144" s="30" t="s">
        <v>195</v>
      </c>
      <c r="H144" s="72"/>
    </row>
    <row r="145" spans="1:8" s="19" customFormat="1" ht="21" customHeight="1" x14ac:dyDescent="0.2">
      <c r="A145" s="58"/>
      <c r="B145" s="59"/>
      <c r="C145" s="60"/>
      <c r="D145" s="59"/>
      <c r="E145" s="59"/>
      <c r="F145" s="59"/>
      <c r="G145" s="59"/>
      <c r="H145" s="59"/>
    </row>
    <row r="146" spans="1:8" s="19" customFormat="1" x14ac:dyDescent="0.2">
      <c r="A146" s="61"/>
      <c r="B146" s="62"/>
      <c r="C146" s="63"/>
      <c r="D146" s="62"/>
      <c r="E146" s="62"/>
      <c r="F146" s="62"/>
      <c r="G146" s="62"/>
      <c r="H146" s="62"/>
    </row>
    <row r="147" spans="1:8" s="19" customFormat="1" ht="37.5" customHeight="1" x14ac:dyDescent="0.2">
      <c r="A147" s="82" t="s">
        <v>338</v>
      </c>
      <c r="B147" s="151" t="s">
        <v>340</v>
      </c>
      <c r="C147" s="149" t="s">
        <v>27</v>
      </c>
      <c r="D147" s="150" t="s">
        <v>346</v>
      </c>
      <c r="E147" s="157">
        <v>0</v>
      </c>
      <c r="F147" s="68">
        <v>1</v>
      </c>
      <c r="G147" s="65" t="s">
        <v>193</v>
      </c>
      <c r="H147" s="158" t="s">
        <v>353</v>
      </c>
    </row>
    <row r="148" spans="1:8" s="19" customFormat="1" ht="37.5" customHeight="1" x14ac:dyDescent="0.2">
      <c r="A148" s="82"/>
      <c r="B148" s="151" t="s">
        <v>341</v>
      </c>
      <c r="C148" s="149" t="s">
        <v>27</v>
      </c>
      <c r="D148" s="150" t="s">
        <v>347</v>
      </c>
      <c r="E148" s="157">
        <v>0</v>
      </c>
      <c r="F148" s="68">
        <v>0</v>
      </c>
      <c r="G148" s="149" t="s">
        <v>352</v>
      </c>
      <c r="H148" s="160"/>
    </row>
    <row r="149" spans="1:8" s="19" customFormat="1" ht="48" customHeight="1" x14ac:dyDescent="0.2">
      <c r="A149" s="82"/>
      <c r="B149" s="151" t="s">
        <v>342</v>
      </c>
      <c r="C149" s="149" t="s">
        <v>27</v>
      </c>
      <c r="D149" s="150" t="s">
        <v>348</v>
      </c>
      <c r="E149" s="157">
        <v>0</v>
      </c>
      <c r="F149" s="68">
        <v>1</v>
      </c>
      <c r="G149" s="149" t="s">
        <v>27</v>
      </c>
      <c r="H149" s="160"/>
    </row>
    <row r="150" spans="1:8" s="19" customFormat="1" ht="35.25" customHeight="1" x14ac:dyDescent="0.2">
      <c r="A150" s="82"/>
      <c r="B150" s="151" t="s">
        <v>343</v>
      </c>
      <c r="C150" s="149" t="s">
        <v>27</v>
      </c>
      <c r="D150" s="150" t="s">
        <v>349</v>
      </c>
      <c r="E150" s="157">
        <v>0</v>
      </c>
      <c r="F150" s="68">
        <v>2</v>
      </c>
      <c r="G150" s="149" t="s">
        <v>352</v>
      </c>
      <c r="H150" s="160"/>
    </row>
    <row r="151" spans="1:8" s="19" customFormat="1" ht="34.5" customHeight="1" x14ac:dyDescent="0.2">
      <c r="A151" s="82"/>
      <c r="B151" s="151" t="s">
        <v>344</v>
      </c>
      <c r="C151" s="149" t="s">
        <v>27</v>
      </c>
      <c r="D151" s="150" t="s">
        <v>350</v>
      </c>
      <c r="E151" s="157">
        <v>0</v>
      </c>
      <c r="F151" s="68">
        <v>1</v>
      </c>
      <c r="G151" s="149" t="s">
        <v>352</v>
      </c>
      <c r="H151" s="160"/>
    </row>
    <row r="152" spans="1:8" s="19" customFormat="1" ht="30.75" customHeight="1" x14ac:dyDescent="0.2">
      <c r="A152" s="82"/>
      <c r="B152" s="152" t="s">
        <v>345</v>
      </c>
      <c r="C152" s="153" t="s">
        <v>27</v>
      </c>
      <c r="D152" s="155" t="s">
        <v>351</v>
      </c>
      <c r="E152" s="158">
        <v>0</v>
      </c>
      <c r="F152" s="108">
        <v>3</v>
      </c>
      <c r="G152" s="153" t="s">
        <v>352</v>
      </c>
      <c r="H152" s="160"/>
    </row>
    <row r="153" spans="1:8" s="19" customFormat="1" x14ac:dyDescent="0.2">
      <c r="A153" s="82"/>
      <c r="B153" s="152"/>
      <c r="C153" s="154"/>
      <c r="D153" s="156"/>
      <c r="E153" s="159"/>
      <c r="F153" s="110"/>
      <c r="G153" s="154"/>
      <c r="H153" s="159"/>
    </row>
    <row r="154" spans="1:8" s="19" customFormat="1" x14ac:dyDescent="0.2"/>
    <row r="155" spans="1:8" s="19" customFormat="1" x14ac:dyDescent="0.2"/>
    <row r="156" spans="1:8" s="19" customFormat="1" x14ac:dyDescent="0.2"/>
    <row r="157" spans="1:8" s="19" customFormat="1" x14ac:dyDescent="0.2"/>
    <row r="158" spans="1:8" s="19" customFormat="1" x14ac:dyDescent="0.2"/>
    <row r="159" spans="1:8" s="19" customFormat="1" x14ac:dyDescent="0.2"/>
    <row r="160" spans="1:8" s="19" customFormat="1" x14ac:dyDescent="0.2"/>
  </sheetData>
  <mergeCells count="98">
    <mergeCell ref="E13:H13"/>
    <mergeCell ref="A147:A153"/>
    <mergeCell ref="B152:B153"/>
    <mergeCell ref="C152:C153"/>
    <mergeCell ref="D152:D153"/>
    <mergeCell ref="G152:G153"/>
    <mergeCell ref="F152:F153"/>
    <mergeCell ref="E152:E153"/>
    <mergeCell ref="H147:H153"/>
    <mergeCell ref="A72:A104"/>
    <mergeCell ref="B72:B79"/>
    <mergeCell ref="B80:B98"/>
    <mergeCell ref="B99:B104"/>
    <mergeCell ref="H72:H104"/>
    <mergeCell ref="B107:B110"/>
    <mergeCell ref="B111:B114"/>
    <mergeCell ref="B115:B128"/>
    <mergeCell ref="H115:H128"/>
    <mergeCell ref="H111:H114"/>
    <mergeCell ref="F16:F18"/>
    <mergeCell ref="F19:F20"/>
    <mergeCell ref="F21:F22"/>
    <mergeCell ref="F23:F24"/>
    <mergeCell ref="B47:B48"/>
    <mergeCell ref="B49:B50"/>
    <mergeCell ref="E47:E48"/>
    <mergeCell ref="E49:E50"/>
    <mergeCell ref="E51:E52"/>
    <mergeCell ref="B29:B30"/>
    <mergeCell ref="D29:D30"/>
    <mergeCell ref="B31:H31"/>
    <mergeCell ref="H32:H35"/>
    <mergeCell ref="H29:H30"/>
    <mergeCell ref="B16:B18"/>
    <mergeCell ref="B19:B20"/>
    <mergeCell ref="B21:B22"/>
    <mergeCell ref="B23:B24"/>
    <mergeCell ref="D16:D18"/>
    <mergeCell ref="D19:D20"/>
    <mergeCell ref="D21:D22"/>
    <mergeCell ref="D23:D24"/>
    <mergeCell ref="E16:E18"/>
    <mergeCell ref="E19:E20"/>
    <mergeCell ref="E21:E22"/>
    <mergeCell ref="E23:E24"/>
    <mergeCell ref="B6:H6"/>
    <mergeCell ref="B53:B55"/>
    <mergeCell ref="A56:H56"/>
    <mergeCell ref="H53:H55"/>
    <mergeCell ref="B26:B27"/>
    <mergeCell ref="D26:D27"/>
    <mergeCell ref="A36:H36"/>
    <mergeCell ref="H107:H110"/>
    <mergeCell ref="H47:H48"/>
    <mergeCell ref="H49:H50"/>
    <mergeCell ref="H51:H52"/>
    <mergeCell ref="A41:A45"/>
    <mergeCell ref="H42:H43"/>
    <mergeCell ref="H44:H45"/>
    <mergeCell ref="A25:H25"/>
    <mergeCell ref="G21:G24"/>
    <mergeCell ref="A16:A24"/>
    <mergeCell ref="H16:H20"/>
    <mergeCell ref="H21:H24"/>
    <mergeCell ref="A26:A35"/>
    <mergeCell ref="H26:H27"/>
    <mergeCell ref="A11:H11"/>
    <mergeCell ref="A12:H12"/>
    <mergeCell ref="A106:A128"/>
    <mergeCell ref="A46:H46"/>
    <mergeCell ref="A37:A39"/>
    <mergeCell ref="A40:H40"/>
    <mergeCell ref="A71:H71"/>
    <mergeCell ref="A105:H105"/>
    <mergeCell ref="H59:H60"/>
    <mergeCell ref="H64:H70"/>
    <mergeCell ref="D65:D67"/>
    <mergeCell ref="A47:A55"/>
    <mergeCell ref="A64:A70"/>
    <mergeCell ref="B51:B52"/>
    <mergeCell ref="A57:A62"/>
    <mergeCell ref="H57:H58"/>
    <mergeCell ref="A63:H63"/>
    <mergeCell ref="E53:E55"/>
    <mergeCell ref="H61:H62"/>
    <mergeCell ref="B137:B138"/>
    <mergeCell ref="B139:B141"/>
    <mergeCell ref="B142:B143"/>
    <mergeCell ref="A136:A144"/>
    <mergeCell ref="D137:D138"/>
    <mergeCell ref="H137:H138"/>
    <mergeCell ref="D142:D143"/>
    <mergeCell ref="D139:D141"/>
    <mergeCell ref="H139:H144"/>
    <mergeCell ref="A130:A135"/>
    <mergeCell ref="B131:B135"/>
    <mergeCell ref="H131:H135"/>
    <mergeCell ref="A129:H129"/>
  </mergeCells>
  <pageMargins left="0.7" right="0.37" top="0.62" bottom="0.22" header="0.23" footer="0.16"/>
  <pageSetup paperSize="5" scale="55" orientation="landscape" r:id="rId1"/>
  <rowBreaks count="1" manualBreakCount="1">
    <brk id="71" max="14" man="1"/>
  </rowBreak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2:S34"/>
  <sheetViews>
    <sheetView topLeftCell="E16" workbookViewId="0">
      <selection activeCell="L31" sqref="L31"/>
    </sheetView>
  </sheetViews>
  <sheetFormatPr baseColWidth="10" defaultRowHeight="15" x14ac:dyDescent="0.25"/>
  <sheetData>
    <row r="2" spans="4:19" ht="15.75" thickBot="1" x14ac:dyDescent="0.3"/>
    <row r="3" spans="4:19" x14ac:dyDescent="0.25">
      <c r="D3" s="47" t="s">
        <v>155</v>
      </c>
      <c r="E3" s="48" t="s">
        <v>156</v>
      </c>
      <c r="F3" s="49" t="s">
        <v>157</v>
      </c>
      <c r="G3" s="53"/>
      <c r="H3" s="47" t="s">
        <v>158</v>
      </c>
      <c r="I3" s="48" t="s">
        <v>159</v>
      </c>
      <c r="J3" s="49" t="s">
        <v>160</v>
      </c>
      <c r="K3" s="55"/>
      <c r="L3" s="50" t="s">
        <v>161</v>
      </c>
      <c r="M3" s="51" t="s">
        <v>162</v>
      </c>
      <c r="N3" s="52" t="s">
        <v>163</v>
      </c>
      <c r="O3" s="56"/>
      <c r="P3" s="50" t="s">
        <v>164</v>
      </c>
      <c r="Q3" s="51" t="s">
        <v>165</v>
      </c>
      <c r="R3" s="52" t="s">
        <v>166</v>
      </c>
    </row>
    <row r="4" spans="4:19" x14ac:dyDescent="0.25">
      <c r="D4" s="3"/>
      <c r="E4" s="1">
        <v>100</v>
      </c>
      <c r="F4" s="4"/>
      <c r="G4" s="54">
        <f>+D4+E4+F4</f>
        <v>100</v>
      </c>
      <c r="H4" s="5"/>
      <c r="I4" s="1"/>
      <c r="J4" s="4">
        <v>150</v>
      </c>
      <c r="K4" s="54">
        <f>+H4+I4+J4</f>
        <v>150</v>
      </c>
      <c r="L4" s="5"/>
      <c r="M4" s="1"/>
      <c r="N4" s="4">
        <v>150</v>
      </c>
      <c r="O4" s="54">
        <f>+L4+M4+N4</f>
        <v>150</v>
      </c>
      <c r="P4" s="5">
        <v>100</v>
      </c>
      <c r="Q4" s="1"/>
      <c r="R4" s="6"/>
      <c r="S4">
        <f>+P4+Q4+R4</f>
        <v>100</v>
      </c>
    </row>
    <row r="5" spans="4:19" x14ac:dyDescent="0.25">
      <c r="D5" s="5"/>
      <c r="E5" s="1">
        <v>50</v>
      </c>
      <c r="F5" s="4">
        <v>50</v>
      </c>
      <c r="G5" s="54">
        <f t="shared" ref="G5:G17" si="0">+D5+E5+F5</f>
        <v>100</v>
      </c>
      <c r="H5" s="5">
        <v>50</v>
      </c>
      <c r="I5" s="1">
        <v>50</v>
      </c>
      <c r="J5" s="4">
        <v>50</v>
      </c>
      <c r="K5" s="54">
        <f t="shared" ref="K5:K17" si="1">+H5+I5+J5</f>
        <v>150</v>
      </c>
      <c r="L5" s="5">
        <v>50</v>
      </c>
      <c r="M5" s="1">
        <v>50</v>
      </c>
      <c r="N5" s="4">
        <v>50</v>
      </c>
      <c r="O5" s="54">
        <f t="shared" ref="O5:O17" si="2">+L5+M5+N5</f>
        <v>150</v>
      </c>
      <c r="P5" s="5">
        <v>50</v>
      </c>
      <c r="Q5" s="1">
        <v>50</v>
      </c>
      <c r="R5" s="4"/>
      <c r="S5">
        <f t="shared" ref="S5:S17" si="3">+P5+Q5+R5</f>
        <v>100</v>
      </c>
    </row>
    <row r="6" spans="4:19" x14ac:dyDescent="0.25">
      <c r="D6" s="5">
        <v>50</v>
      </c>
      <c r="E6" s="1">
        <v>50</v>
      </c>
      <c r="F6" s="4">
        <v>100</v>
      </c>
      <c r="G6" s="54">
        <f t="shared" si="0"/>
        <v>200</v>
      </c>
      <c r="H6" s="5">
        <v>100</v>
      </c>
      <c r="I6" s="1">
        <v>100</v>
      </c>
      <c r="J6" s="4">
        <v>100</v>
      </c>
      <c r="K6" s="54">
        <f t="shared" si="1"/>
        <v>300</v>
      </c>
      <c r="L6" s="5">
        <v>100</v>
      </c>
      <c r="M6" s="1">
        <v>100</v>
      </c>
      <c r="N6" s="4">
        <v>100</v>
      </c>
      <c r="O6" s="54">
        <f t="shared" si="2"/>
        <v>300</v>
      </c>
      <c r="P6" s="5">
        <v>100</v>
      </c>
      <c r="Q6" s="1">
        <v>50</v>
      </c>
      <c r="R6" s="4">
        <v>50</v>
      </c>
      <c r="S6">
        <f t="shared" si="3"/>
        <v>200</v>
      </c>
    </row>
    <row r="7" spans="4:19" x14ac:dyDescent="0.25">
      <c r="D7" s="5"/>
      <c r="E7" s="1"/>
      <c r="F7" s="4">
        <v>3</v>
      </c>
      <c r="G7" s="54">
        <f t="shared" si="0"/>
        <v>3</v>
      </c>
      <c r="H7" s="5"/>
      <c r="I7" s="1"/>
      <c r="J7" s="4">
        <v>3</v>
      </c>
      <c r="K7" s="54">
        <f t="shared" si="1"/>
        <v>3</v>
      </c>
      <c r="L7" s="5"/>
      <c r="M7" s="1"/>
      <c r="N7" s="4">
        <v>3</v>
      </c>
      <c r="O7" s="54">
        <f t="shared" si="2"/>
        <v>3</v>
      </c>
      <c r="P7" s="5"/>
      <c r="Q7" s="1"/>
      <c r="R7" s="4">
        <v>3</v>
      </c>
      <c r="S7">
        <f t="shared" si="3"/>
        <v>3</v>
      </c>
    </row>
    <row r="8" spans="4:19" x14ac:dyDescent="0.25">
      <c r="D8" s="5"/>
      <c r="E8" s="1"/>
      <c r="F8" s="4">
        <v>70</v>
      </c>
      <c r="G8" s="54">
        <f t="shared" si="0"/>
        <v>70</v>
      </c>
      <c r="H8" s="5"/>
      <c r="I8" s="1"/>
      <c r="J8" s="4">
        <v>250</v>
      </c>
      <c r="K8" s="54">
        <f t="shared" si="1"/>
        <v>250</v>
      </c>
      <c r="L8" s="5"/>
      <c r="M8" s="1"/>
      <c r="N8" s="4">
        <v>250</v>
      </c>
      <c r="O8" s="54">
        <f t="shared" si="2"/>
        <v>250</v>
      </c>
      <c r="P8" s="5"/>
      <c r="Q8" s="1"/>
      <c r="R8" s="4">
        <v>130</v>
      </c>
      <c r="S8">
        <f t="shared" si="3"/>
        <v>130</v>
      </c>
    </row>
    <row r="9" spans="4:19" x14ac:dyDescent="0.25">
      <c r="D9" s="5"/>
      <c r="E9" s="1"/>
      <c r="F9" s="4">
        <v>70</v>
      </c>
      <c r="G9" s="54">
        <f t="shared" si="0"/>
        <v>70</v>
      </c>
      <c r="H9" s="5"/>
      <c r="I9" s="1"/>
      <c r="J9" s="4">
        <v>250</v>
      </c>
      <c r="K9" s="54">
        <f t="shared" si="1"/>
        <v>250</v>
      </c>
      <c r="L9" s="5"/>
      <c r="M9" s="1"/>
      <c r="N9" s="4">
        <v>250</v>
      </c>
      <c r="O9" s="54">
        <f t="shared" si="2"/>
        <v>250</v>
      </c>
      <c r="P9" s="5"/>
      <c r="Q9" s="1"/>
      <c r="R9" s="4">
        <v>130</v>
      </c>
      <c r="S9">
        <f t="shared" si="3"/>
        <v>130</v>
      </c>
    </row>
    <row r="10" spans="4:19" x14ac:dyDescent="0.25">
      <c r="D10" s="5"/>
      <c r="E10" s="1"/>
      <c r="F10" s="4">
        <v>3</v>
      </c>
      <c r="G10" s="54">
        <f t="shared" si="0"/>
        <v>3</v>
      </c>
      <c r="H10" s="5"/>
      <c r="I10" s="1"/>
      <c r="J10" s="4">
        <v>3</v>
      </c>
      <c r="K10" s="54">
        <f t="shared" si="1"/>
        <v>3</v>
      </c>
      <c r="L10" s="5"/>
      <c r="M10" s="1"/>
      <c r="N10" s="4">
        <v>3</v>
      </c>
      <c r="O10" s="54">
        <f t="shared" si="2"/>
        <v>3</v>
      </c>
      <c r="P10" s="5"/>
      <c r="Q10" s="1"/>
      <c r="R10" s="4">
        <v>3</v>
      </c>
      <c r="S10">
        <f t="shared" si="3"/>
        <v>3</v>
      </c>
    </row>
    <row r="11" spans="4:19" x14ac:dyDescent="0.25">
      <c r="D11" s="5"/>
      <c r="E11" s="1"/>
      <c r="F11" s="4">
        <v>70</v>
      </c>
      <c r="G11" s="54">
        <f t="shared" si="0"/>
        <v>70</v>
      </c>
      <c r="H11" s="5"/>
      <c r="I11" s="1"/>
      <c r="J11" s="4">
        <v>250</v>
      </c>
      <c r="K11" s="54">
        <f t="shared" si="1"/>
        <v>250</v>
      </c>
      <c r="L11" s="5"/>
      <c r="M11" s="1"/>
      <c r="N11" s="4">
        <v>250</v>
      </c>
      <c r="O11" s="54">
        <f t="shared" si="2"/>
        <v>250</v>
      </c>
      <c r="P11" s="5"/>
      <c r="Q11" s="1"/>
      <c r="R11" s="4">
        <v>130</v>
      </c>
      <c r="S11">
        <f t="shared" si="3"/>
        <v>130</v>
      </c>
    </row>
    <row r="12" spans="4:19" x14ac:dyDescent="0.25">
      <c r="D12" s="7"/>
      <c r="E12" s="2"/>
      <c r="F12" s="4">
        <v>10</v>
      </c>
      <c r="G12" s="54">
        <f t="shared" si="0"/>
        <v>10</v>
      </c>
      <c r="H12" s="5"/>
      <c r="I12" s="1"/>
      <c r="J12" s="4">
        <v>15</v>
      </c>
      <c r="K12" s="54">
        <f t="shared" si="1"/>
        <v>15</v>
      </c>
      <c r="L12" s="8"/>
      <c r="M12" s="1"/>
      <c r="N12" s="4">
        <v>10</v>
      </c>
      <c r="O12" s="54">
        <f t="shared" si="2"/>
        <v>10</v>
      </c>
      <c r="P12" s="5"/>
      <c r="Q12" s="1"/>
      <c r="R12" s="4">
        <v>5</v>
      </c>
      <c r="S12">
        <f t="shared" si="3"/>
        <v>5</v>
      </c>
    </row>
    <row r="13" spans="4:19" x14ac:dyDescent="0.25">
      <c r="D13" s="7">
        <v>5</v>
      </c>
      <c r="E13" s="2">
        <v>10</v>
      </c>
      <c r="F13" s="9">
        <v>10</v>
      </c>
      <c r="G13" s="54">
        <f t="shared" si="0"/>
        <v>25</v>
      </c>
      <c r="H13" s="7">
        <v>5</v>
      </c>
      <c r="I13" s="2">
        <v>10</v>
      </c>
      <c r="J13" s="9">
        <v>10</v>
      </c>
      <c r="K13" s="54">
        <f t="shared" si="1"/>
        <v>25</v>
      </c>
      <c r="L13" s="7">
        <v>5</v>
      </c>
      <c r="M13" s="2">
        <v>10</v>
      </c>
      <c r="N13" s="9">
        <v>10</v>
      </c>
      <c r="O13" s="54">
        <f t="shared" si="2"/>
        <v>25</v>
      </c>
      <c r="P13" s="7">
        <v>5</v>
      </c>
      <c r="Q13" s="2">
        <v>10</v>
      </c>
      <c r="R13" s="9">
        <v>10</v>
      </c>
      <c r="S13">
        <f t="shared" si="3"/>
        <v>25</v>
      </c>
    </row>
    <row r="14" spans="4:19" x14ac:dyDescent="0.25">
      <c r="D14" s="7">
        <v>5</v>
      </c>
      <c r="E14" s="2">
        <v>10</v>
      </c>
      <c r="F14" s="9">
        <v>10</v>
      </c>
      <c r="G14" s="54">
        <f t="shared" si="0"/>
        <v>25</v>
      </c>
      <c r="H14" s="7">
        <v>5</v>
      </c>
      <c r="I14" s="2">
        <v>10</v>
      </c>
      <c r="J14" s="9">
        <v>10</v>
      </c>
      <c r="K14" s="54">
        <f t="shared" si="1"/>
        <v>25</v>
      </c>
      <c r="L14" s="7">
        <v>5</v>
      </c>
      <c r="M14" s="2">
        <v>10</v>
      </c>
      <c r="N14" s="9">
        <v>10</v>
      </c>
      <c r="O14" s="54">
        <f t="shared" si="2"/>
        <v>25</v>
      </c>
      <c r="P14" s="7">
        <v>5</v>
      </c>
      <c r="Q14" s="2">
        <v>10</v>
      </c>
      <c r="R14" s="9">
        <v>10</v>
      </c>
      <c r="S14">
        <f t="shared" si="3"/>
        <v>25</v>
      </c>
    </row>
    <row r="15" spans="4:19" x14ac:dyDescent="0.25">
      <c r="D15" s="7"/>
      <c r="E15" s="2"/>
      <c r="F15" s="4">
        <v>4</v>
      </c>
      <c r="G15" s="54">
        <f t="shared" si="0"/>
        <v>4</v>
      </c>
      <c r="H15" s="5"/>
      <c r="I15" s="1"/>
      <c r="J15" s="4">
        <v>4</v>
      </c>
      <c r="K15" s="54">
        <f t="shared" si="1"/>
        <v>4</v>
      </c>
      <c r="L15" s="5"/>
      <c r="M15" s="1"/>
      <c r="N15" s="4">
        <v>4</v>
      </c>
      <c r="O15" s="54">
        <f t="shared" si="2"/>
        <v>4</v>
      </c>
      <c r="P15" s="5"/>
      <c r="Q15" s="1"/>
      <c r="R15" s="4">
        <v>4</v>
      </c>
      <c r="S15">
        <f t="shared" si="3"/>
        <v>4</v>
      </c>
    </row>
    <row r="16" spans="4:19" x14ac:dyDescent="0.25">
      <c r="D16" s="7">
        <v>1</v>
      </c>
      <c r="E16" s="2"/>
      <c r="F16" s="4"/>
      <c r="G16" s="54">
        <f t="shared" si="0"/>
        <v>1</v>
      </c>
      <c r="H16" s="5">
        <v>1</v>
      </c>
      <c r="I16" s="1"/>
      <c r="J16" s="4"/>
      <c r="K16" s="54">
        <f t="shared" si="1"/>
        <v>1</v>
      </c>
      <c r="L16" s="5">
        <v>1</v>
      </c>
      <c r="M16" s="1"/>
      <c r="N16" s="4"/>
      <c r="O16" s="54">
        <f t="shared" si="2"/>
        <v>1</v>
      </c>
      <c r="P16" s="5">
        <v>1</v>
      </c>
      <c r="Q16" s="1"/>
      <c r="R16" s="10"/>
      <c r="S16">
        <f t="shared" si="3"/>
        <v>1</v>
      </c>
    </row>
    <row r="17" spans="4:19" ht="15.75" thickBot="1" x14ac:dyDescent="0.3">
      <c r="D17" s="11"/>
      <c r="E17" s="12"/>
      <c r="F17" s="13">
        <v>2</v>
      </c>
      <c r="G17" s="54">
        <f t="shared" si="0"/>
        <v>2</v>
      </c>
      <c r="H17" s="14"/>
      <c r="I17" s="15"/>
      <c r="J17" s="16">
        <v>4</v>
      </c>
      <c r="K17" s="54">
        <f t="shared" si="1"/>
        <v>4</v>
      </c>
      <c r="L17" s="17"/>
      <c r="M17" s="15"/>
      <c r="N17" s="13">
        <v>4</v>
      </c>
      <c r="O17" s="54">
        <f t="shared" si="2"/>
        <v>4</v>
      </c>
      <c r="P17" s="14"/>
      <c r="Q17" s="15"/>
      <c r="R17" s="13">
        <v>2</v>
      </c>
      <c r="S17">
        <f t="shared" si="3"/>
        <v>2</v>
      </c>
    </row>
    <row r="21" spans="4:19" x14ac:dyDescent="0.25">
      <c r="F21" s="54">
        <v>100</v>
      </c>
      <c r="G21" s="54">
        <v>150</v>
      </c>
      <c r="H21" s="54">
        <v>150</v>
      </c>
      <c r="I21">
        <v>100</v>
      </c>
    </row>
    <row r="22" spans="4:19" x14ac:dyDescent="0.25">
      <c r="F22" s="54">
        <v>100</v>
      </c>
      <c r="G22" s="54">
        <v>150</v>
      </c>
      <c r="H22" s="54">
        <v>150</v>
      </c>
      <c r="I22">
        <v>100</v>
      </c>
    </row>
    <row r="23" spans="4:19" x14ac:dyDescent="0.25">
      <c r="F23" s="54">
        <v>200</v>
      </c>
      <c r="G23" s="54">
        <v>300</v>
      </c>
      <c r="H23" s="54">
        <v>300</v>
      </c>
      <c r="I23">
        <v>200</v>
      </c>
    </row>
    <row r="24" spans="4:19" x14ac:dyDescent="0.25">
      <c r="F24" s="54">
        <v>3</v>
      </c>
      <c r="G24" s="54">
        <v>3</v>
      </c>
      <c r="H24" s="54">
        <v>3</v>
      </c>
      <c r="I24">
        <v>3</v>
      </c>
    </row>
    <row r="25" spans="4:19" x14ac:dyDescent="0.25">
      <c r="F25" s="54">
        <v>70</v>
      </c>
      <c r="G25" s="54">
        <v>250</v>
      </c>
      <c r="H25" s="54">
        <v>250</v>
      </c>
      <c r="I25">
        <v>130</v>
      </c>
    </row>
    <row r="26" spans="4:19" x14ac:dyDescent="0.25">
      <c r="F26" s="54">
        <v>70</v>
      </c>
      <c r="G26" s="54">
        <v>250</v>
      </c>
      <c r="H26" s="54">
        <v>250</v>
      </c>
      <c r="I26">
        <v>130</v>
      </c>
    </row>
    <row r="27" spans="4:19" x14ac:dyDescent="0.25">
      <c r="F27" s="54">
        <v>3</v>
      </c>
      <c r="G27" s="54">
        <v>3</v>
      </c>
      <c r="H27" s="54">
        <v>3</v>
      </c>
      <c r="I27">
        <v>3</v>
      </c>
    </row>
    <row r="28" spans="4:19" x14ac:dyDescent="0.25">
      <c r="F28" s="54">
        <v>70</v>
      </c>
      <c r="G28" s="54">
        <v>250</v>
      </c>
      <c r="H28" s="54">
        <v>250</v>
      </c>
      <c r="I28">
        <v>130</v>
      </c>
    </row>
    <row r="29" spans="4:19" x14ac:dyDescent="0.25">
      <c r="F29" s="54">
        <v>10</v>
      </c>
      <c r="G29" s="54">
        <v>15</v>
      </c>
      <c r="H29" s="54">
        <v>10</v>
      </c>
      <c r="I29">
        <v>5</v>
      </c>
    </row>
    <row r="30" spans="4:19" x14ac:dyDescent="0.25">
      <c r="F30" s="54">
        <v>25</v>
      </c>
      <c r="G30" s="54">
        <v>25</v>
      </c>
      <c r="H30" s="54">
        <v>25</v>
      </c>
      <c r="I30">
        <v>25</v>
      </c>
    </row>
    <row r="31" spans="4:19" x14ac:dyDescent="0.25">
      <c r="F31" s="54">
        <v>25</v>
      </c>
      <c r="G31" s="54">
        <v>25</v>
      </c>
      <c r="H31" s="54">
        <v>25</v>
      </c>
      <c r="I31">
        <v>25</v>
      </c>
    </row>
    <row r="32" spans="4:19" x14ac:dyDescent="0.25">
      <c r="F32" s="54">
        <v>4</v>
      </c>
      <c r="G32" s="54">
        <v>4</v>
      </c>
      <c r="H32" s="54">
        <v>4</v>
      </c>
      <c r="I32">
        <v>4</v>
      </c>
    </row>
    <row r="33" spans="6:9" x14ac:dyDescent="0.25">
      <c r="F33" s="54">
        <v>1</v>
      </c>
      <c r="G33" s="54">
        <v>1</v>
      </c>
      <c r="H33" s="54">
        <v>1</v>
      </c>
      <c r="I33">
        <v>1</v>
      </c>
    </row>
    <row r="34" spans="6:9" x14ac:dyDescent="0.25">
      <c r="F34" s="54">
        <v>2</v>
      </c>
      <c r="G34" s="54">
        <v>4</v>
      </c>
      <c r="H34" s="54">
        <v>4</v>
      </c>
      <c r="I34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MATRIZ POA, 2022</vt:lpstr>
      <vt:lpstr>Hoja1</vt:lpstr>
      <vt:lpstr>'MATRIZ POA,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Dianela Figueroa</dc:creator>
  <cp:lastModifiedBy>Alejandra</cp:lastModifiedBy>
  <cp:lastPrinted>2022-04-13T23:48:55Z</cp:lastPrinted>
  <dcterms:created xsi:type="dcterms:W3CDTF">2017-08-21T18:14:40Z</dcterms:created>
  <dcterms:modified xsi:type="dcterms:W3CDTF">2023-04-20T19:29:36Z</dcterms:modified>
</cp:coreProperties>
</file>