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ccion de Planifi\Desktop\"/>
    </mc:Choice>
  </mc:AlternateContent>
  <bookViews>
    <workbookView xWindow="0" yWindow="0" windowWidth="20490" windowHeight="7650" activeTab="2"/>
  </bookViews>
  <sheets>
    <sheet name="Portada" sheetId="1" r:id="rId1"/>
    <sheet name="Marco Institucional" sheetId="2" r:id="rId2"/>
    <sheet name="POA 2024,T1" sheetId="3" r:id="rId3"/>
  </sheets>
  <definedNames>
    <definedName name="_xlnm._FilterDatabase" localSheetId="2" hidden="1">'POA 2024,T1'!$A$11:$L$425</definedName>
    <definedName name="_xlnm.Print_Titles" localSheetId="2">'POA 2024,T1'!$9:$11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7" i="3" l="1"/>
  <c r="E366" i="3"/>
  <c r="E365" i="3"/>
  <c r="E364" i="3"/>
  <c r="E363" i="3"/>
  <c r="E362" i="3"/>
  <c r="E361" i="3"/>
  <c r="E360" i="3"/>
  <c r="E359" i="3"/>
  <c r="E358" i="3"/>
  <c r="E357" i="3"/>
  <c r="E355" i="3"/>
  <c r="E348" i="3"/>
  <c r="E346" i="3"/>
  <c r="E345" i="3"/>
  <c r="E344" i="3"/>
  <c r="E342" i="3"/>
  <c r="E341" i="3"/>
  <c r="E340" i="3"/>
  <c r="E338" i="3"/>
  <c r="E336" i="3"/>
  <c r="E335" i="3"/>
  <c r="E332" i="3"/>
  <c r="E272" i="3"/>
  <c r="E271" i="3"/>
  <c r="E270" i="3"/>
  <c r="E269" i="3"/>
  <c r="E268" i="3"/>
  <c r="E267" i="3"/>
  <c r="E266" i="3"/>
  <c r="E265" i="3"/>
  <c r="E262" i="3"/>
  <c r="E254" i="3"/>
  <c r="E253" i="3"/>
  <c r="E251" i="3"/>
  <c r="H215" i="3"/>
  <c r="G215" i="3"/>
  <c r="F215" i="3"/>
  <c r="H212" i="3"/>
  <c r="G212" i="3"/>
  <c r="F212" i="3"/>
  <c r="H63" i="3"/>
  <c r="H44" i="3"/>
  <c r="G44" i="3"/>
  <c r="F44" i="3"/>
  <c r="H41" i="3"/>
  <c r="H30" i="3"/>
  <c r="G30" i="3"/>
  <c r="F30" i="3"/>
  <c r="H26" i="3"/>
  <c r="G26" i="3"/>
  <c r="F26" i="3"/>
</calcChain>
</file>

<file path=xl/sharedStrings.xml><?xml version="1.0" encoding="utf-8"?>
<sst xmlns="http://schemas.openxmlformats.org/spreadsheetml/2006/main" count="2247" uniqueCount="1856">
  <si>
    <t>Instituto de Desarrollo y Crédito Cooperativo (IDECOOP)</t>
  </si>
  <si>
    <t>Plan Operativo Anual 2024</t>
  </si>
  <si>
    <t>Misión</t>
  </si>
  <si>
    <t>Institución comprometida a fomentar y desarrollar el cooperativismo: regular, fiscalizar, educar, financiar y promover con valores éticos la economía social y solidaria en la República Dominicana.</t>
  </si>
  <si>
    <t>Visión</t>
  </si>
  <si>
    <t>Ser referente en desarrollo del modelo económico cooperativo con efectivas prácticas de gestión y regulación</t>
  </si>
  <si>
    <t>Valores</t>
  </si>
  <si>
    <t xml:space="preserve">Honestidad </t>
  </si>
  <si>
    <t>Solidaridad</t>
  </si>
  <si>
    <t>Trabajo en equipo</t>
  </si>
  <si>
    <t>Eficiencia</t>
  </si>
  <si>
    <t>Compromiso</t>
  </si>
  <si>
    <t xml:space="preserve">Objetivos </t>
  </si>
  <si>
    <t>1. Supervisar y Fiscalizar permanentemente las empresas cooperativas en el ámbito social y económico, dentro del marco de las normas establecidas.</t>
  </si>
  <si>
    <t>2. Asistir a las empresas cooperativas para el fortalecimiento de las acciones financieras, operativas, administrativas, sociales y legales.</t>
  </si>
  <si>
    <t>3. Implementar estrategias de sensibilización, capacitación y apoyo, para favorecer el mejoramiento sostenido de las competencias y gestión de movimiento cooperativo nacional.</t>
  </si>
  <si>
    <t>4.Implementar un modelo de gestión orientado a resultados para Içgarantizar el mejoramiento sostenido en la calidad del servicio que ofrece la institución.</t>
  </si>
  <si>
    <t>Propósitos</t>
  </si>
  <si>
    <t>1. Promover el desarrollo y el crecimiento del Sector Cooperativo, con mira a su integración en el proceso de globalización y liberación de la economía.</t>
  </si>
  <si>
    <t>2.Desarrollar planes de formación gerencial, especialización y tecnificación de los recursos humanos.</t>
  </si>
  <si>
    <t>3.Asesorar sistemáticamente a las Cooperativas en el área de contabilidad y administración, acorde con las necesidades.</t>
  </si>
  <si>
    <t xml:space="preserve">4. Replantear el rol del IDECOOP en el Sector Cooperativo con miras a un fortalecimiento institucional y poder aplicar políticas públicas en el sector Cooperativo.
</t>
  </si>
  <si>
    <t>Plan Operativo Anual 2024 | Meta Física</t>
  </si>
  <si>
    <t>`</t>
  </si>
  <si>
    <t>Institución:  Instituto de Desarrollo y Crédito Cooperativo (IDECOOP)</t>
  </si>
  <si>
    <t>Ejes Estratégicos: Fomento y Desarrollo Cooperativo; Fortalecimiento Institucional; Fortalecimiento del Marco Legal Institucional y Supervisión y Regulación del Sector</t>
  </si>
  <si>
    <t>Políticas Sectoriales Prioritarias a ejecutar en el 2024: Apoyar la población rural, el desarrollo agropecuario y pesquero</t>
  </si>
  <si>
    <t>Área</t>
  </si>
  <si>
    <t>Actividad</t>
  </si>
  <si>
    <t xml:space="preserve">Sub-actividad </t>
  </si>
  <si>
    <t>Indicador de la actividad</t>
  </si>
  <si>
    <t>Meta física  trimestral</t>
  </si>
  <si>
    <t>Cantidad Total</t>
  </si>
  <si>
    <t>Unidad de Medida</t>
  </si>
  <si>
    <t>Insumos</t>
  </si>
  <si>
    <t>Resultados Esperados</t>
  </si>
  <si>
    <t xml:space="preserve">Subadtividad </t>
  </si>
  <si>
    <t>Ene/Mar</t>
  </si>
  <si>
    <t>Abri/Jun</t>
  </si>
  <si>
    <t>Jul/Sep.</t>
  </si>
  <si>
    <t>Oct/Dic</t>
  </si>
  <si>
    <t>T1</t>
  </si>
  <si>
    <t>T2</t>
  </si>
  <si>
    <t>T3</t>
  </si>
  <si>
    <t>T4</t>
  </si>
  <si>
    <t>DIRECCION FOMENTO Y DESARROLLO (CENTROS REGIONALES Y MESA DE AYUDA)</t>
  </si>
  <si>
    <t>Realizar primera reunión de contacto del Técnico Social con el grupo para iniciar proceso de incorporación de la cooperativa</t>
  </si>
  <si>
    <t xml:space="preserve">Preparación y planificación de la reunión </t>
  </si>
  <si>
    <t xml:space="preserve"> Porcentaje de cumplimiento de los elementos planificados para la reunión: convocatoria,agenda,listado de asistencia, material de apoyo, etc.</t>
  </si>
  <si>
    <t>Reunion</t>
  </si>
  <si>
    <t>Transporte, leyes, material gastalbe, laptop, poryector, local</t>
  </si>
  <si>
    <t>Avance y fluides en los procesos de incorporación de cooperativas</t>
  </si>
  <si>
    <t>Coordinación para la asistencias de los integrantes del grupo cooperativo</t>
  </si>
  <si>
    <t>Porcentaje de participantes que consideran que la reunión fue efectiva para establecer compromisos y objetivos.</t>
  </si>
  <si>
    <t>Puntualidad y desarrollo exitoso de la jornada.</t>
  </si>
  <si>
    <t>Presentación de los temas prioritarios  sobre el cooperativismo.</t>
  </si>
  <si>
    <t>Cantidad de coopoerativas que obtienen certificado del técnico social para continuar proceso de incorporación.</t>
  </si>
  <si>
    <t>Ciudadados con bastos conocimientos para realizar procesos de incoroporacion de cooperativas en Rep. Dom.</t>
  </si>
  <si>
    <t>Asamblea Constituyente de la cooperativa</t>
  </si>
  <si>
    <t>Desarrollo de la Asamblea y Elección de los Organos de Control de la Cooperativa.</t>
  </si>
  <si>
    <t>Cantidad de actas de asambleas sometidas al IDECOOP para continuar proceso de incorporación</t>
  </si>
  <si>
    <t>Asamblea</t>
  </si>
  <si>
    <t>Transporte, laptop, listados de asistencias, camara fotografica,</t>
  </si>
  <si>
    <t>Constitución de cooperativas bajo las vías legales.</t>
  </si>
  <si>
    <t>DEPARTAMENTO DE SEGUIMIENTO COOPERATIVAS INCORPORADAS</t>
  </si>
  <si>
    <t xml:space="preserve"> Supervisión de Asambleas ordinarias anuales.</t>
  </si>
  <si>
    <t>Revisar certificado de autorización para Asamblea emitido por Fiscalización.</t>
  </si>
  <si>
    <t>Cantidad de certificados aprobados que coinciden con las convocatorias de las cooeprativas.</t>
  </si>
  <si>
    <t>Supervisión</t>
  </si>
  <si>
    <t>Estatutos, nomina de socios, Ley y Reglamentos, boletas de elecciones, acta asamblea año anterior.</t>
  </si>
  <si>
    <t>Asegurar el correcto protocolo asambleario de  acuerdo a la Ley 127-64</t>
  </si>
  <si>
    <t xml:space="preserve"> Supervisión de Asamblea Extraordinaria. </t>
  </si>
  <si>
    <t>Asegurar que la solicitud para dicha Asamblea haya complido con los requisitos exigidos por la Ley 127-64.</t>
  </si>
  <si>
    <t>Cantidad de solicitudes que cuentan con un A Lugar .</t>
  </si>
  <si>
    <t>Estatutos, nomina de socios, Ley y Reglamentos, acta asamblea año anterior.</t>
  </si>
  <si>
    <t>Socios y órganos de Control de las coooperativas se menejen de acuerdo a la Ley 127-64.</t>
  </si>
  <si>
    <t>Supervisión de Asamblea Reestructurativa (200 asamb. Coop inactivas y 200 asamb. Coop. Pasivas).</t>
  </si>
  <si>
    <t>Emitir autorización previo informe de Aslistencia Técnica.</t>
  </si>
  <si>
    <t>Cantidad de informes socio económico emitidos por Asistencia Técnica.</t>
  </si>
  <si>
    <t>Estatutos, nomina de socios, Ley y Reglamentos, boletas de elecciones.</t>
  </si>
  <si>
    <t>Regurlar la cooperativa por un perirodo de un año para fortalecer sus operaciones, a fin de que pueda normalizarse.</t>
  </si>
  <si>
    <t xml:space="preserve">Monitoreo y seguimiento a cooperativas gubernamentales y de participación estatal. </t>
  </si>
  <si>
    <t>Realizar programación para las visitas de inspección</t>
  </si>
  <si>
    <t>Calendario de actividades aprobado por Fomento y Desarrollo</t>
  </si>
  <si>
    <t>Monitoreo</t>
  </si>
  <si>
    <t xml:space="preserve">Estatutos, nomina de socios, Ley y Reglamentos, </t>
  </si>
  <si>
    <t>Socios y órganos de Control de las coooperativas se menejen de acuerdo a la Ley 127-64</t>
  </si>
  <si>
    <t xml:space="preserve">Realizar inspección in situ </t>
  </si>
  <si>
    <t>Cantidad de informes emitidos.</t>
  </si>
  <si>
    <t>Lap Top, Ley 127-64, calendario, actas asamblea anterior</t>
  </si>
  <si>
    <t>DEPARTAMENTO DE PROGRAMAS Y PROYECTOS ESPECIALES</t>
  </si>
  <si>
    <t>Motivación de potenciales grupos cooperativos  sobre beneficios y ventajas de crear una empresa cooperativa.</t>
  </si>
  <si>
    <t xml:space="preserve">Coordinar y realizar reuniones con grupos interesados en incorporar una cooperaitva.                                                                       </t>
  </si>
  <si>
    <t>Cantidad de reuniones de  motivación realizadas</t>
  </si>
  <si>
    <t>Reuniones virtuales</t>
  </si>
  <si>
    <t>Laptop, internet, flota, transporte, material de apoyo, Leyes y reglamentos.</t>
  </si>
  <si>
    <t>Garantizar resultados exitosos de los proceos</t>
  </si>
  <si>
    <t>Inducir sobre los principios básicos y filosóficos del cooperativismo.</t>
  </si>
  <si>
    <t xml:space="preserve"> Cantidad de personas organizadas en grupos remitidos al Dpto. De Educación para continuar proceso.</t>
  </si>
  <si>
    <t>Talleres</t>
  </si>
  <si>
    <t>Incremento de los comunitarios interesados en participar en procesos para incorporación de una cooperativa</t>
  </si>
  <si>
    <t>Oficialización del Comité Gestor del grupo en formación.</t>
  </si>
  <si>
    <t xml:space="preserve">Realizar convocatoria a el Comité Gestor en formación.              </t>
  </si>
  <si>
    <t>Asitencia de un 100% de los grupos convocados. Calidad de la evidencia recolectada ( lista de asistencia, imagenes, acta de la actividad).</t>
  </si>
  <si>
    <t>Local, material de apoyo, transporte</t>
  </si>
  <si>
    <t>Garantizar resultados exitosos de los proceos.</t>
  </si>
  <si>
    <t>Juramentar y asentar en acta a los miembros del Comité Gestor.</t>
  </si>
  <si>
    <t>Cantidad de Comités Gestor juamentados</t>
  </si>
  <si>
    <t>Actos</t>
  </si>
  <si>
    <t>Transporte, Ley 127-64, Cámara fotográafica</t>
  </si>
  <si>
    <t>Formalizar las funciones de la directiva que se hará responsible de cumplir los procesos hasta la incorporación.</t>
  </si>
  <si>
    <t>Formación de grupos captados</t>
  </si>
  <si>
    <t>Coordinar con el Dpto. Educación proceso de formación de los grupos</t>
  </si>
  <si>
    <t xml:space="preserve">Cantidad de grupos formados. </t>
  </si>
  <si>
    <t>Entregar grupos en formación debidamente preparados para continuar el proceso de la incorporación cooperperativa.</t>
  </si>
  <si>
    <t>Participacion activa de los grupos</t>
  </si>
  <si>
    <t>Cantidad de personas agrupas particpantes</t>
  </si>
  <si>
    <t>Seguimiento a los grupos hasta llevarlo al éxito de la incorporación</t>
  </si>
  <si>
    <t xml:space="preserve">Coordianar reuniones de seguimiento con los grupos. </t>
  </si>
  <si>
    <t>Cantidad de grupos que asisten a las reuniones de seguimiento. Lista de procesos completados.</t>
  </si>
  <si>
    <t>Visitas y reuniones virtuales</t>
  </si>
  <si>
    <t>Convocatorias organizadas y exitosas</t>
  </si>
  <si>
    <t>Pasar balance de los procesos agotados por los grupos en formación.</t>
  </si>
  <si>
    <t>Porcentaje de avance o status de los grupos cooperativos.</t>
  </si>
  <si>
    <t>Jornadas de trabajo in situ</t>
  </si>
  <si>
    <t>Grupos edificados sobre el correcto cumplimiento de documentos para su incorporación</t>
  </si>
  <si>
    <t>DEPARTAMENTO FOMENTO COOPERATIVO</t>
  </si>
  <si>
    <t xml:space="preserve"> Identificar sectores para el fomento cooperativo</t>
  </si>
  <si>
    <t>Recorrer direrentes zonas del pais para verificar la presencia de cooperativas o no.</t>
  </si>
  <si>
    <t>Cantidad de sectores identificados</t>
  </si>
  <si>
    <t>Visitas</t>
  </si>
  <si>
    <t xml:space="preserve">Transporte, Material de apoyo, Leyes, Reglamentos, </t>
  </si>
  <si>
    <t>Captar nuevos sectores para cooperativizar</t>
  </si>
  <si>
    <t>Indentificar enlaces para coordinar encuentros .</t>
  </si>
  <si>
    <t>Cantidad de personas contactadas</t>
  </si>
  <si>
    <t>Reuniones</t>
  </si>
  <si>
    <t>Determinar las personas claves para coordinación de jornadas de inducción.</t>
  </si>
  <si>
    <t>Sensibilización y promoción de grupos cooperativos</t>
  </si>
  <si>
    <t>Coordinar con los interesados en incorporar cooperativas las actividades a realizar.</t>
  </si>
  <si>
    <t>Cantidad de agendas de actividades aprobadas por los grupos.</t>
  </si>
  <si>
    <t>Reuniones virtuales y llamadas telefónicas</t>
  </si>
  <si>
    <t>Flota,Local, Material de apooyo, Leyes y reglamentos, Listados de asistencia</t>
  </si>
  <si>
    <t>Organización y buen desarrollo de los procesos a ejecutar</t>
  </si>
  <si>
    <t>Realizar charlas informativas sobre los beneficios del cooperativismo.</t>
  </si>
  <si>
    <t>Cantidad de Comité Gestor juramentados.</t>
  </si>
  <si>
    <t>Charlas</t>
  </si>
  <si>
    <t>Proyector, material de apoyo, listas de asistencia, cámara fotográfica</t>
  </si>
  <si>
    <t>Quede incrementado el conocimiento sobre el cooperativos en ciudadanos a través de Inducción básica.</t>
  </si>
  <si>
    <t xml:space="preserve"> Juramentación a Comité Gestior de los grupos coooperativos</t>
  </si>
  <si>
    <t>Convocatoria, preparación del local, confirmación de asistencia</t>
  </si>
  <si>
    <t>Cantidad de mienbros de los Comite Gestores participantes en la actividad que determinan el exito de la misma.</t>
  </si>
  <si>
    <t>Juramentaciones</t>
  </si>
  <si>
    <t>Preparar a un grupo de personas que tendran la responsabilidad de liderar el proceso de incorporación de la cooperativa con los demás interesados.</t>
  </si>
  <si>
    <t>Asistencia en más de un 90% de los integrantes de los comité gestores.</t>
  </si>
  <si>
    <t>Garantizar la participación activa del grupo que ledirará los procesos para incorporación de una cooperativa hasta la Asamblea Constitutiva.</t>
  </si>
  <si>
    <t>Acto de juramentación por parte de la Técnico a cargo, del grupo que haya completado el proceso .</t>
  </si>
  <si>
    <t>Cantidad de Comité Gestor constituidos</t>
  </si>
  <si>
    <t>Cámara fotográfica, Ley 127-64</t>
  </si>
  <si>
    <t>Lograr la integración y formalización del grupo cooperativo para que concluya el proceos de incorporación.</t>
  </si>
  <si>
    <t>Charla a los tecnicos de los Centros Regionales sobre  el plan de Fomento Cooperativo.</t>
  </si>
  <si>
    <t>Preparar calendario de actividades conjuntamente con los directores de los Centros Regionales</t>
  </si>
  <si>
    <t>Cantidad de calendarios consensuados con los Centros Regionales</t>
  </si>
  <si>
    <t>Asegurar la articipación de los técnicos y encargados regionales en mas de un 95%</t>
  </si>
  <si>
    <t>Porcentaje de Incremento del conocimiento sobre el tema en más de un 95%</t>
  </si>
  <si>
    <t>Actualizar información sobre la promoción cooperativa.</t>
  </si>
  <si>
    <t>DEPARTAMENTO DE EDUCACIÓN</t>
  </si>
  <si>
    <t xml:space="preserve">Realizar taller de educación con el grupo cooperativo del Programa educación inicial, impartido por el Técnico educador </t>
  </si>
  <si>
    <t xml:space="preserve">Realizar convocatoria exitosa a los grupos en formación. </t>
  </si>
  <si>
    <t xml:space="preserve">Paricipación de un 100% de los grupos convocados. </t>
  </si>
  <si>
    <t>Convocatorias</t>
  </si>
  <si>
    <t>Flotas, listados de asistencia, agenda de la actividad.</t>
  </si>
  <si>
    <t>Participación de todos los grupos convocados</t>
  </si>
  <si>
    <t>Relalizar taller presencial y a modo virtual.</t>
  </si>
  <si>
    <t>Cantidad de participantes educados en cooperativismo</t>
  </si>
  <si>
    <t>Internet, material de apoyo, Laptop, proyector, Leyes y reglamentos, ppt, listado de asistencia</t>
  </si>
  <si>
    <t>Grupos ooperativistas adquieren los conocimientos basicos en el taller.</t>
  </si>
  <si>
    <t>Realizar entrega de certificaciones a grupos cooperativos educados</t>
  </si>
  <si>
    <t>Hacer convocatoria a los grupos educados para entrega de certificados.</t>
  </si>
  <si>
    <t>Lista de grupos convocados y confirmados a participar en la actividad</t>
  </si>
  <si>
    <t>Actividades organizadas y en tiempo</t>
  </si>
  <si>
    <t>Completar acto de entrega de Certificados</t>
  </si>
  <si>
    <t>Cantidad de grupos que obtienen certicado de educación inicial, a fin de proseguir procesos de incorporación.</t>
  </si>
  <si>
    <t>Acto</t>
  </si>
  <si>
    <t>Impresión de certificados, lista de participantes, cámaras fotografica, transporte.</t>
  </si>
  <si>
    <t>Cumplir al 100% con la entrega de las certificaciones de los talleres a los grupos educados.</t>
  </si>
  <si>
    <t>Capacitación a las Comisiones Educativas de las cooperativas activas</t>
  </si>
  <si>
    <t>Listados de Comisiones de Educación consensuados y confirmados para asistencia.</t>
  </si>
  <si>
    <t xml:space="preserve">Fortalecer las Comisiones de
Educación y los procesos de educativos y de
formación en las Cooperativas de todas las 
regiones. </t>
  </si>
  <si>
    <t xml:space="preserve"> Realizar Capacitación a las comisiones Educativas de las cooperativas activas.</t>
  </si>
  <si>
    <t>Capacitadas todas  las directivas encargadas de educar los socios y directivos de cada cooperativa.</t>
  </si>
  <si>
    <t>Desarrollo de programas de capacitación a  cooperativas fruto de acuerdos interinstitucionales</t>
  </si>
  <si>
    <t>Realizar convocatoria a las cooperativas que se desarrollan mediante un acuerdo interistitucional</t>
  </si>
  <si>
    <t>Cantidad de cooperativas convocadas para talleres de Educación</t>
  </si>
  <si>
    <t>Participación de todos las cooperativas convocadas</t>
  </si>
  <si>
    <t>Desarrollar  programa de capacitación a  cooperativas fruto de acuerdos interinstitucionales.</t>
  </si>
  <si>
    <t xml:space="preserve">Cantidad de cooperativas educadas en cooperativismo mediante acuerdos con nuestra institucion. </t>
  </si>
  <si>
    <t>Computadoras, acuerdos, proyector, transporte y logistica.</t>
  </si>
  <si>
    <t>Desarrollar programas educativos en un 100% con las instituciones involucradas.</t>
  </si>
  <si>
    <t xml:space="preserve">Programa de educación continua a Cooperativas. </t>
  </si>
  <si>
    <t>Convocar a cooperativas activas por regiones.</t>
  </si>
  <si>
    <t>Cantidad de cooperativas activas convocadas.</t>
  </si>
  <si>
    <t>Realizar talleres para capacitación a directivos y socios sobre buena gobernanza y administracion cooperativa.</t>
  </si>
  <si>
    <t>Cantidad de participantes en talleres para cooperativas activas.</t>
  </si>
  <si>
    <t>Alimentos, material de apoyo, proyector, transporte, Leyes y reglamentos, agendas, listado de asistencia, cámara fotográfica.</t>
  </si>
  <si>
    <t>Desarrollo de programas de educacion continua a cooperativas incorporadas.</t>
  </si>
  <si>
    <t>Realizar programa especial de educación continua a Cooperativas incorporadas en temas Medio Ambientales</t>
  </si>
  <si>
    <t xml:space="preserve">Cantidad de cooperativas activas capacitadas en temas ambientales </t>
  </si>
  <si>
    <t>Facilitadores del Area, local, alimentos, logistica.</t>
  </si>
  <si>
    <t>Fortalecer las gestiones medioambientales en las comunidades donde insidan las coooperativas.</t>
  </si>
  <si>
    <t>DIRECCIÓN ASISTENCIA TÉCNICA</t>
  </si>
  <si>
    <t>Supervisión del sistema contable y administrativo   de las cooperativas incorporadas y de nuevo ingreso.</t>
  </si>
  <si>
    <t>Identificación de cooperativas</t>
  </si>
  <si>
    <t>Número de cooperativas identificadas.</t>
  </si>
  <si>
    <t>28</t>
  </si>
  <si>
    <t>200</t>
  </si>
  <si>
    <t>300</t>
  </si>
  <si>
    <t>50</t>
  </si>
  <si>
    <t>565</t>
  </si>
  <si>
    <t>Cantidad de cooperativas</t>
  </si>
  <si>
    <t>Personal de asistencia técnica, investigación</t>
  </si>
  <si>
    <t>Cooperativas identificadas para supervisión</t>
  </si>
  <si>
    <t>Supervisión contable y administrativa</t>
  </si>
  <si>
    <t>Cantidad de cooperativas supervisadas en su sistema contable.</t>
  </si>
  <si>
    <t>Cantidad de cooperativas supervisadas</t>
  </si>
  <si>
    <t>Personal de asistencia técnica, recursos asignados</t>
  </si>
  <si>
    <t>Cooperativas con sistemas contables supervisados</t>
  </si>
  <si>
    <t>Reporte de hallazgos</t>
  </si>
  <si>
    <t>Número de hallazgos identificados.</t>
  </si>
  <si>
    <t>0</t>
  </si>
  <si>
    <t>100</t>
  </si>
  <si>
    <t>150</t>
  </si>
  <si>
    <t>10</t>
  </si>
  <si>
    <t>265</t>
  </si>
  <si>
    <t>Cantidad de hallazgos</t>
  </si>
  <si>
    <t>Personal de asistencia técnica, herramientas de supervisión</t>
  </si>
  <si>
    <t>Hallazgos documentados y comunicados a las cooperativas</t>
  </si>
  <si>
    <t>Investigación de casos de denuncias realizadas por los socios de las cooperativas incorporadas.</t>
  </si>
  <si>
    <t>Recepción de denuncias</t>
  </si>
  <si>
    <t>Número de denuncias recibidas.</t>
  </si>
  <si>
    <t>4</t>
  </si>
  <si>
    <t>20</t>
  </si>
  <si>
    <t>Cantidad de denuncias</t>
  </si>
  <si>
    <t>Personal de asistencia técnica, sistema de registro</t>
  </si>
  <si>
    <t>Denuncias registradas y documentadas</t>
  </si>
  <si>
    <t>Investigación de denuncias</t>
  </si>
  <si>
    <t>Cantidad de casos de denuncia investigados.</t>
  </si>
  <si>
    <t>Cantidad de casos</t>
  </si>
  <si>
    <t>Personal de asistencia técnica, recursos asignados.</t>
  </si>
  <si>
    <t>Casos de denuncia investigados y documentados.</t>
  </si>
  <si>
    <t>Resolución de denuncias</t>
  </si>
  <si>
    <t>Porcentaje de denuncias resueltas</t>
  </si>
  <si>
    <t>2</t>
  </si>
  <si>
    <t>Porcentaje</t>
  </si>
  <si>
    <t>Personal de asistencia técnica, protocolos de resolución</t>
  </si>
  <si>
    <t>Denuncias resueltas y acciones correctivas implementadas.</t>
  </si>
  <si>
    <t>Apoyar  a cooperativas en procesos de acompañamiento.</t>
  </si>
  <si>
    <t>Identificación de cooperativas.</t>
  </si>
  <si>
    <t>Número de cooperativas identificadas</t>
  </si>
  <si>
    <t>3</t>
  </si>
  <si>
    <t>7</t>
  </si>
  <si>
    <t>Personal de asistencia técnica, análisis de necesidades</t>
  </si>
  <si>
    <t>Cooperativas identificadas para acompañamiento.</t>
  </si>
  <si>
    <t>Acompañamiento a cooperativas.</t>
  </si>
  <si>
    <t>Cantidad de cooperativas acompañadas.</t>
  </si>
  <si>
    <t>1</t>
  </si>
  <si>
    <t>6</t>
  </si>
  <si>
    <t>Cantidad de cooperativas acompañadas</t>
  </si>
  <si>
    <t>Cooperativas con procesos de acompañamiento</t>
  </si>
  <si>
    <t>Resultados del acompañamiento.</t>
  </si>
  <si>
    <t>Porcentaje de cooperativas con mejoras</t>
  </si>
  <si>
    <t>5</t>
  </si>
  <si>
    <t>Personal de asistencia técnica, seguimiento.</t>
  </si>
  <si>
    <t>Cooperativas con mejoras identificadas y aplicadas</t>
  </si>
  <si>
    <t>Desarrollo del proyecto Fortalecimiento cooperativo.</t>
  </si>
  <si>
    <t>Planificación del proyecto.</t>
  </si>
  <si>
    <t>Plan de fortalecimiento elaborado.</t>
  </si>
  <si>
    <t>Plan de fortalecimiento</t>
  </si>
  <si>
    <t>Personal de asistencia técnica, planificación.</t>
  </si>
  <si>
    <t>Plan de fortalecimiento elaborado y aprobado</t>
  </si>
  <si>
    <t>Ejecución del proyecto.</t>
  </si>
  <si>
    <t>Cantidad de cooperativas asistidas por el proyecto.</t>
  </si>
  <si>
    <t>Cantidad de cooperativas asistidas</t>
  </si>
  <si>
    <t>Cooperativas asistidas por el proyecto.</t>
  </si>
  <si>
    <t>Evaluación de impacto.</t>
  </si>
  <si>
    <t>Porcentaje de mejora en cooperativas asistidas.</t>
  </si>
  <si>
    <t>Personal de asistencia técnica, evaluación.</t>
  </si>
  <si>
    <t>Mejora en cooperativas y cumplimiento de metas.</t>
  </si>
  <si>
    <t>DIRECCIÓN DE FISCALIZACIÓN</t>
  </si>
  <si>
    <t xml:space="preserve"> Gestión de recepción y análisis de los estados financieros de cooperativas.</t>
  </si>
  <si>
    <t>Recepción y registro de los estados financieros.</t>
  </si>
  <si>
    <t>Cantidad de estados financieros revisados.</t>
  </si>
  <si>
    <t>Computadora y personal</t>
  </si>
  <si>
    <t>Cantidad de estados financieros.</t>
  </si>
  <si>
    <t>Estados financieros registrados y revisados.</t>
  </si>
  <si>
    <t>Revisión de estados financieros.</t>
  </si>
  <si>
    <t>Cantidad de Cooperativas fiscalizadas extra situ</t>
  </si>
  <si>
    <t>Cantidad de Cooperativas fiscalizadas.</t>
  </si>
  <si>
    <t>Cooperativas fiscalizadas e inspeccionadas exta situ.</t>
  </si>
  <si>
    <t>Análisis Carta de Gerencia.</t>
  </si>
  <si>
    <t>Cantidad Carta de Gerencia revisada</t>
  </si>
  <si>
    <t>Carta de Gerencia registradas y revisadas</t>
  </si>
  <si>
    <t>Gestión de fiscalización de las operaciones y gestión social In situ .</t>
  </si>
  <si>
    <t>Fiscalización de las operaciones In situ.</t>
  </si>
  <si>
    <t>Cantidad de informes de fiscalización preparados.</t>
  </si>
  <si>
    <t>Personal, computadora, medio de transporte y viáticos</t>
  </si>
  <si>
    <t>Cantidad de informes.</t>
  </si>
  <si>
    <t>Informes de fiscalización preparados para su revisión y entrega.</t>
  </si>
  <si>
    <t>Fiscalización gestión social In situ</t>
  </si>
  <si>
    <t>Cantidad de informes gestion social preparados.</t>
  </si>
  <si>
    <t>Informes gestión social.</t>
  </si>
  <si>
    <t>Gestión de entrega de certificación.</t>
  </si>
  <si>
    <t>Entrega de certificación.</t>
  </si>
  <si>
    <t>Cantidad de certificaciones entregadas.</t>
  </si>
  <si>
    <t>Certificados, personal de entrega.</t>
  </si>
  <si>
    <t>Cantidad de certificaciones.</t>
  </si>
  <si>
    <t>Certificaciones entregadas a las cooperativas.</t>
  </si>
  <si>
    <t>Llamada recordatorio de certificaciones preparada.</t>
  </si>
  <si>
    <t>Cantidad de recordatorios realizados.</t>
  </si>
  <si>
    <t>Listado de certificaciones pendientes y personal</t>
  </si>
  <si>
    <t>Cantidad de certificaciones pendientes.</t>
  </si>
  <si>
    <t>Certificaciones pendientes reciben seguimiento y entrega oportuna.</t>
  </si>
  <si>
    <t>Gestión de entrega de Carta Compromiso.</t>
  </si>
  <si>
    <t>Preparación Carta Compromiso</t>
  </si>
  <si>
    <t>Cantidad de Carta Compromiso preparadas.</t>
  </si>
  <si>
    <t>Evaluación Cooperativa y personal</t>
  </si>
  <si>
    <t>Cantidad de Cartas Compromiso.</t>
  </si>
  <si>
    <t>Entrega Cartas compromiso</t>
  </si>
  <si>
    <t>Entrega Carta Compromiso.</t>
  </si>
  <si>
    <t>Cantidad de Carta Compromiso entregadas.</t>
  </si>
  <si>
    <t>Carta Compromiso, personal de entrega.</t>
  </si>
  <si>
    <t xml:space="preserve">Comunicación sobre pago de Reserva Educativa. </t>
  </si>
  <si>
    <t>Comunicación sobre pago de Reserva Educativa.</t>
  </si>
  <si>
    <t>Cantidad de pagos entregadas.</t>
  </si>
  <si>
    <t>Lista de socios con reservas educativas.</t>
  </si>
  <si>
    <t>Número de pagos recibidos.</t>
  </si>
  <si>
    <t>Socios informados y realizan sus pagos de reserva educativa de manera oportuna.</t>
  </si>
  <si>
    <t>Preparación de comunicación a la Direccion Financiera sobre el requerimiento de pago de la Reserva Educativa.</t>
  </si>
  <si>
    <t>Cantidad de comunicaciones enviadas.</t>
  </si>
  <si>
    <t>Cooperartrivas no federadas con pagos pendientes.</t>
  </si>
  <si>
    <t>Número de pagos pendientes verificados.</t>
  </si>
  <si>
    <t>Pagos pendientes de reserva educativa de cooperativas no federadas recibidos.</t>
  </si>
  <si>
    <t>Gestión segumiento y monitoreo Carta Compromiso y Cumplimiento Artículo 160 del Reglamento de la Ley 127/64</t>
  </si>
  <si>
    <t>Preparación listado Carta Compromiso enviadas a Cooperativas</t>
  </si>
  <si>
    <t>Cantidad de Cartas Compromiso entregadas.</t>
  </si>
  <si>
    <t>Material y personal</t>
  </si>
  <si>
    <t>Número de cooperativas contactadas</t>
  </si>
  <si>
    <t>identificacion cooperativas que cumplieron con la carta compromiso</t>
  </si>
  <si>
    <t>Cantidad de llamadas realizadas</t>
  </si>
  <si>
    <t>Flota y personal</t>
  </si>
  <si>
    <t xml:space="preserve">Número de llamadas sobre el cumplimiento a la carta compromiso </t>
  </si>
  <si>
    <t>Seguimiento celebración Asamblea General Ordinaria</t>
  </si>
  <si>
    <t>Identificacioón de cooperativas que cumplen con el artículo 160 del Reglamento</t>
  </si>
  <si>
    <t>DIRECCIÓN FINANCIERA</t>
  </si>
  <si>
    <t>Gestión Presupuestaría.</t>
  </si>
  <si>
    <t>Elaboración del Presupuesto Anual.</t>
  </si>
  <si>
    <t>Presupuesto Anual Aprobado.</t>
  </si>
  <si>
    <t>Anual</t>
  </si>
  <si>
    <t xml:space="preserve">Evidencia mediante correo Institucional. </t>
  </si>
  <si>
    <t>IDECOOP cuenta con un presupuesto anual aprobado</t>
  </si>
  <si>
    <t>Ejecución Presupuestaria.</t>
  </si>
  <si>
    <t>Cantidad de ejecuciones presupuestarias realizadas.</t>
  </si>
  <si>
    <t>Reportes.</t>
  </si>
  <si>
    <t>Mantener el control financiero y cumplimiento presupuestario.</t>
  </si>
  <si>
    <t>Modificaciones presupuestarias.</t>
  </si>
  <si>
    <t>Aprobaciones presupuestarias.</t>
  </si>
  <si>
    <t>Cantidades de modificaciones.</t>
  </si>
  <si>
    <t>Reportes del SIGEF</t>
  </si>
  <si>
    <t>Ejecutar los pagos correspondientes.</t>
  </si>
  <si>
    <t>Disponibilidad de presupuesto.</t>
  </si>
  <si>
    <t xml:space="preserve">Presupuesto disponible. </t>
  </si>
  <si>
    <t xml:space="preserve">Cantidad de disponibilidades realizadas. </t>
  </si>
  <si>
    <t>Reportes del SIGEF.</t>
  </si>
  <si>
    <t xml:space="preserve">Presupuesto ejecutado y disponible a la fecha. </t>
  </si>
  <si>
    <t>Gestión de  manejo de Activo Fijo .</t>
  </si>
  <si>
    <t xml:space="preserve">Descargos Internos. </t>
  </si>
  <si>
    <t xml:space="preserve">Retiro de activos fijos deteriorados o dañados.  </t>
  </si>
  <si>
    <t>Porcentaje.</t>
  </si>
  <si>
    <t>Formulario de descargo.</t>
  </si>
  <si>
    <t xml:space="preserve">Saneamiento de activos deteriorados u obsoletos. </t>
  </si>
  <si>
    <t xml:space="preserve">Descargos Externos. </t>
  </si>
  <si>
    <t xml:space="preserve">Porcentaje. </t>
  </si>
  <si>
    <t>Reporte de descargo del SIAB.</t>
  </si>
  <si>
    <t>Saneamiento de activos  deteriorados u obsoletos</t>
  </si>
  <si>
    <t>Codificación de activos.</t>
  </si>
  <si>
    <t xml:space="preserve">Base de daos. </t>
  </si>
  <si>
    <t>Reporte del sistema SIAB.</t>
  </si>
  <si>
    <t>. Evidenciar la existencias de los activos de la Institución.</t>
  </si>
  <si>
    <t>Entrega de informe a la Dirección de Transparencia.</t>
  </si>
  <si>
    <t>Cumplir la ley No. 200-04 de Transparencia.</t>
  </si>
  <si>
    <t>Informe.</t>
  </si>
  <si>
    <t xml:space="preserve">Entrega de informe de activos a Bienes Nacionales. </t>
  </si>
  <si>
    <t>Cumplir la ley No.18-32 de Bienes Nacionales.</t>
  </si>
  <si>
    <t>Inventario por centros regionales.</t>
  </si>
  <si>
    <t>Formulario de levantamiento.</t>
  </si>
  <si>
    <t xml:space="preserve">Arquear los activos y que todos estén en su respectivo centro regional. </t>
  </si>
  <si>
    <t>Gestión Contable</t>
  </si>
  <si>
    <t>Estados Financieros.</t>
  </si>
  <si>
    <t>Informe financiero entregado a Transparencia.</t>
  </si>
  <si>
    <t>Monto.</t>
  </si>
  <si>
    <t>Informes.</t>
  </si>
  <si>
    <t>Registros contables precisos y al día.</t>
  </si>
  <si>
    <t>Entrega de Estados Financieros a DIGECOG.</t>
  </si>
  <si>
    <t>Informes financieros cargados al SISANOG.</t>
  </si>
  <si>
    <t>Informes financieros generados a tiempo.</t>
  </si>
  <si>
    <t xml:space="preserve">Cuentas por Pagar. </t>
  </si>
  <si>
    <t>Análisis de saldo del mes.</t>
  </si>
  <si>
    <t>Reporte.</t>
  </si>
  <si>
    <t>Cuenta por pagar saneada.</t>
  </si>
  <si>
    <t xml:space="preserve">Conciliaciones bancarias. </t>
  </si>
  <si>
    <t xml:space="preserve">Estados de cuenta del mes. </t>
  </si>
  <si>
    <t>Cantidad de conciliaciones.</t>
  </si>
  <si>
    <t xml:space="preserve">Saldo de cuenta actualizado. </t>
  </si>
  <si>
    <t>Ejecución de libramientos.</t>
  </si>
  <si>
    <t xml:space="preserve">Libramientos realizados a la fecha. </t>
  </si>
  <si>
    <t>Cantidad de libramientos ejecutados.</t>
  </si>
  <si>
    <t>Relación de libramientos.</t>
  </si>
  <si>
    <t>Emisión de documento de pagos.</t>
  </si>
  <si>
    <t>Elaboración de cheques.</t>
  </si>
  <si>
    <t>Cheques emitidos.</t>
  </si>
  <si>
    <t>Cantidad de cheques emitidos.</t>
  </si>
  <si>
    <t>Cheques,</t>
  </si>
  <si>
    <t xml:space="preserve">Emisión de cheques para realizar pagos eventuales. </t>
  </si>
  <si>
    <t>Gestión de Caja Chica.</t>
  </si>
  <si>
    <t>Reporte reposición fondo caja chica.</t>
  </si>
  <si>
    <t xml:space="preserve">Cantidad de reposiciones. </t>
  </si>
  <si>
    <t xml:space="preserve">Pagos de gastos menores y eventuales. </t>
  </si>
  <si>
    <t>Gestión de Revisión y Control.</t>
  </si>
  <si>
    <t>Revisar todos los expedientes de compra de bienes y servicios.</t>
  </si>
  <si>
    <t xml:space="preserve">Los expedientes autorizados para pago. </t>
  </si>
  <si>
    <t>Cantidad de expedientes de compra revisados.</t>
  </si>
  <si>
    <t xml:space="preserve">Libramientos realizados. </t>
  </si>
  <si>
    <t>Aprobación para el pago correspondiente.</t>
  </si>
  <si>
    <t>Revisar expedientes de servicios básicos.</t>
  </si>
  <si>
    <t>Cantidad de expediente revisados.</t>
  </si>
  <si>
    <t>Libramientos realizados.</t>
  </si>
  <si>
    <t>Revisar viáticos.</t>
  </si>
  <si>
    <t>Los expedientes autorizados para pago.</t>
  </si>
  <si>
    <t>Cantidad de viáticos revisados</t>
  </si>
  <si>
    <t>Hacer reportes de las actividades realizadas.</t>
  </si>
  <si>
    <t>Informe de las actividades realizadas.</t>
  </si>
  <si>
    <t>Cantidad de reportes.</t>
  </si>
  <si>
    <t>Seguimiento.</t>
  </si>
  <si>
    <t>Devolver los expedientes con errores encontrados.</t>
  </si>
  <si>
    <t>Libro record de devoluciones.-</t>
  </si>
  <si>
    <t>Cantidad de expedientes devueltos.</t>
  </si>
  <si>
    <t>Libro record.</t>
  </si>
  <si>
    <t xml:space="preserve">Expediente corregido. </t>
  </si>
  <si>
    <t>DIRECCIÓN ADMINISTRATIVA</t>
  </si>
  <si>
    <t>Pago de Servicios Básicos.</t>
  </si>
  <si>
    <t>Seguro de Edificaciones</t>
  </si>
  <si>
    <t>Cumplimiento de Pagos de Servicios Básicos</t>
  </si>
  <si>
    <t>Facturas de Servicios, Contratos de Alquiler, Documentos de Seguro, etc.</t>
  </si>
  <si>
    <t>Porcentaje de Servicios Básicos Pagados</t>
  </si>
  <si>
    <t>Garantizar el funcionamiento continuo de la institución y sus sedes.</t>
  </si>
  <si>
    <t xml:space="preserve">Seguro de Vehículos </t>
  </si>
  <si>
    <t>Servicio de Almuerzo</t>
  </si>
  <si>
    <t>Contratación del servicio/ Solicitud de pago.</t>
  </si>
  <si>
    <t xml:space="preserve">Recogida de Basura, Agua, Servicio de Electricidad, Comunicación (Teléfonos y Celulares), Alquiler Locales Centros Regionales, </t>
  </si>
  <si>
    <t>Gestión de factura/ Solicitud de pago.</t>
  </si>
  <si>
    <t>Adquisición de Bienes Muebles, Inmuebles, Materiales y Suministros.</t>
  </si>
  <si>
    <t>Adquisición de Combustible,Servicios de Mantenimiento de Vehículos (Incluyendo Lavado),Servicios de Mantenimiento de Sistemas de Climatización, Servicio de Fumigación en Sede Central y Centros Regionales, Adquisición de Suministros de Limpieza,Adquisición de Materiales de Oficina, Adquisición de Tornes, Adquisición de Café y Azúcar.</t>
  </si>
  <si>
    <t>Cumplimiento de Adquisiciones</t>
  </si>
  <si>
    <t>Facturas de Compra, Contratos de Servicio, Órdenes de Compra, etc.</t>
  </si>
  <si>
    <t>Cumplimiento de Procesos de Adquisición.</t>
  </si>
  <si>
    <t>Asegurar el abastecimiento adecuado para el funcionamiento eficiente de la institución.</t>
  </si>
  <si>
    <t xml:space="preserve"> Adquisición de Tramerías de Metal para el Departamento de Archivo,Servicio de Alquiler de Impresora</t>
  </si>
  <si>
    <t xml:space="preserve">Adquisición de Botellones y Botellitas de Agua, </t>
  </si>
  <si>
    <t xml:space="preserve"> Adquisición de Kits de Paso Rápido,Adquisición de Electrodomésticos y Utensilios de Cocina,Adquisición de Equipos Tecnológicos,Adquisición de Equipos de Mobiliario,Adquisición de Combustible para Planta Eléctrica</t>
  </si>
  <si>
    <t>Adecuación y Remozamiento Planta Física</t>
  </si>
  <si>
    <t>Rehabilitación y Mantenimiento 1er Nivel Sede Central, Rediseño Entrada Sede Central, Rehabilitación Baños Sede Central, Rehabilitación Oficina de Compras, Rehabilitación y Mantenimiento Centros Regionales, Compra de Materiales y Servicios Mantenimiento Planta Física.</t>
  </si>
  <si>
    <t>Cumplimiento de Adecuaciones y Remozamientos</t>
  </si>
  <si>
    <t>Facturas de Contratistas, Presupuesto para Mantenimiento, Documentos de Diseño, etc.</t>
  </si>
  <si>
    <t>Porcentaje de Adecuaciones y Remozamientos Completados</t>
  </si>
  <si>
    <t>Ofrecer instalaciones de baños modernas y limpios para el personal y los visitantes.Garantizar espacios de trabajo funcionales y seguros en los Centros Regionales para el personal y actividades.  Asegurar recursos para el mantenimiento continuo y mejoras en las instalaciones de la sede Central</t>
  </si>
  <si>
    <t>Gestión de Participar en la formulación del Plan de Compras y Contrataciones de la Institución</t>
  </si>
  <si>
    <t>Supervision de la formulación del Plan de Compras y Contrataciones (PACC 2025)</t>
  </si>
  <si>
    <t>Cumplimiento de formulación del plan</t>
  </si>
  <si>
    <t>Documentación de Planificación, Reuniones de Planificación, etc.</t>
  </si>
  <si>
    <t>Cumplimiento</t>
  </si>
  <si>
    <t>Supervisión efectiva de Plan de Compras y Contrataciones formulado.</t>
  </si>
  <si>
    <t>Reuniones del Comité de Compras</t>
  </si>
  <si>
    <t>Cantidad de reuniones realizadas</t>
  </si>
  <si>
    <t>Recursos para reuniones, personal</t>
  </si>
  <si>
    <t>Cantidad</t>
  </si>
  <si>
    <t>Realizar reuniones del Comité según programación</t>
  </si>
  <si>
    <t>Coordinación del Comité de Compras para garantizar pliegos de condiciones</t>
  </si>
  <si>
    <t>Cumplimiento de coordinación con el Comité de Compras</t>
  </si>
  <si>
    <t>Comunicaciones con el Comité de Compras, Pliegos de Condiciones, Informes de Coordinación, etc.</t>
  </si>
  <si>
    <t>Cumpliento</t>
  </si>
  <si>
    <t>Coordinación exitosa con el Comité de Compras para pliegos de condiciones.</t>
  </si>
  <si>
    <t>Control de procesos de compras</t>
  </si>
  <si>
    <t>Cumplimiento de control en procesos de compras</t>
  </si>
  <si>
    <t>Documentos de Control, Registros de Control, Informes de Control, etc</t>
  </si>
  <si>
    <t>Control efectivo en procesos de compras.</t>
  </si>
  <si>
    <t>Monitoreo del Cumplimiento del Sistema de Gestión de Compras Públicas ( SISCOMPRAS )</t>
  </si>
  <si>
    <t xml:space="preserve">Porcentaje de procesos de compras revisados y  actualizados. </t>
  </si>
  <si>
    <t>Recursos humanos, tecnológicos y financieros.</t>
  </si>
  <si>
    <t xml:space="preserve">Porcentaje </t>
  </si>
  <si>
    <t>Eficiencia en los procesos de adquisición de bienes y servicios.</t>
  </si>
  <si>
    <t>Gestión de Coordinar con la Seguridad Militar los planes para garantizar la integridad de los recursos humanos y bienes.</t>
  </si>
  <si>
    <t>Coordinación con la Seguridad Militar.</t>
  </si>
  <si>
    <t>Cumplimiento de coordinación con la Seguridad Militar</t>
  </si>
  <si>
    <t>Documentos de Coordinación, Planes de Seguridad, Informes de Coordinación, etc.</t>
  </si>
  <si>
    <t>Actividades de correspondencia realizadas con eficiencia.</t>
  </si>
  <si>
    <t>Gestión de Asegurar actividades de correspondencias y archivo.</t>
  </si>
  <si>
    <t>Aseguramiento de actividades de correspondencias y archivo</t>
  </si>
  <si>
    <t xml:space="preserve"> Informe mensual elaborado</t>
  </si>
  <si>
    <t>Documentos de Correspondencia, Procedimientos de Correspondencia, Personal de Correspondencia, etc.</t>
  </si>
  <si>
    <t xml:space="preserve"> Informe mensual de actividades listo para presentación.</t>
  </si>
  <si>
    <t>DIRECCIÓN RECURSOS HUMANOS</t>
  </si>
  <si>
    <t xml:space="preserve"> Planificación de Recursos Humanos 2024</t>
  </si>
  <si>
    <t>Revisar requerimientos de las áreas.</t>
  </si>
  <si>
    <t>Lista de áreas con requerimientos.</t>
  </si>
  <si>
    <t>Información de áreas con necesidades, informes internos.</t>
  </si>
  <si>
    <t>Identificación clara de áreas que requieren personal adicional.</t>
  </si>
  <si>
    <t>Identificar colaboradores que pueden promoverse.</t>
  </si>
  <si>
    <t>Lista de colaboradores potenciales.</t>
  </si>
  <si>
    <t>Registros de desempeño, informes de evaluación.</t>
  </si>
  <si>
    <t>Identificación de candidatos internos para promociones.</t>
  </si>
  <si>
    <t>Reclutamiento y Selección de Personal.</t>
  </si>
  <si>
    <t>Candidatos seleccionados y contratados.</t>
  </si>
  <si>
    <t>Diseñar procesos de selección.</t>
  </si>
  <si>
    <t>Contratación de personal calificado según las necesidades.</t>
  </si>
  <si>
    <t xml:space="preserve"> Elaboración de Propuesta de Reajustes Salariales</t>
  </si>
  <si>
    <t>Realizar listado de colaboradores pendientes por reajuste salarial.</t>
  </si>
  <si>
    <t>Listado de colaboradores pendientes</t>
  </si>
  <si>
    <t>Base de datos de colaboradores</t>
  </si>
  <si>
    <t>Listado actualizado</t>
  </si>
  <si>
    <t>Presentar a la Máxima Autoridad.</t>
  </si>
  <si>
    <t>Propuesta presentada a la MAP</t>
  </si>
  <si>
    <t>Propuesta de reajuste</t>
  </si>
  <si>
    <t>Aprobación</t>
  </si>
  <si>
    <t>Propuesta aprobada</t>
  </si>
  <si>
    <t>Enviar listado al MAP para la no objeción.</t>
  </si>
  <si>
    <t>Listado enviado al MAP</t>
  </si>
  <si>
    <t>Listado de colaboradores</t>
  </si>
  <si>
    <t>Listado aprobado</t>
  </si>
  <si>
    <t>Aplicar reajuste salarial según aprobación.</t>
  </si>
  <si>
    <t>Cantidad de reajustes salariales aplicados</t>
  </si>
  <si>
    <t>Reajustes salariales aplicados</t>
  </si>
  <si>
    <t>Revisión y Comparación de Planes de otras Instituciones</t>
  </si>
  <si>
    <t>Elaborar Borrador del Plan de Compensación y Beneficios.</t>
  </si>
  <si>
    <t>Borrador del plan de compensación y beneficios elaborado.</t>
  </si>
  <si>
    <t>Datos de revisión y comparación, personal de planificación, recursos para la elaboración del borrador.</t>
  </si>
  <si>
    <t>Borrador del plan elaborado</t>
  </si>
  <si>
    <t>Borrador completo y listo para revisión y aprobación.</t>
  </si>
  <si>
    <t>Presentar Borrador a la Máxima Autoridad.</t>
  </si>
  <si>
    <t>Aprobación de la máxima autoridad obtenida.</t>
  </si>
  <si>
    <t>Borrador del plan, documentos de apoyo, solicitud de aprobación.</t>
  </si>
  <si>
    <t>Aprobación obtenida</t>
  </si>
  <si>
    <t>Borrador aprobado por la máxima autoridad de la institución.</t>
  </si>
  <si>
    <t>Presentar a la MAP para su aprobación</t>
  </si>
  <si>
    <t>Aprobación de la MAP obtenida.</t>
  </si>
  <si>
    <t>Borrador aprobado por la máxima autoridad, solicitud de aprobación a la MAP.</t>
  </si>
  <si>
    <t>Plan de compensación y beneficios aprobado por la MAP.</t>
  </si>
  <si>
    <t>Gestión de Registro de Colaboradores en el Reloj Biométrico</t>
  </si>
  <si>
    <t>Reajustar el Reloj</t>
  </si>
  <si>
    <t>Porcentaje de funcionamiento correcto del reloj.</t>
  </si>
  <si>
    <t>Estado del reloj biométrico</t>
  </si>
  <si>
    <t>Porcentaje (%) de funcionamiento correcto</t>
  </si>
  <si>
    <t>Reloj biométrico funcionando correctamente.</t>
  </si>
  <si>
    <t>Registrar a todos los Empleados</t>
  </si>
  <si>
    <t>Porcentaje de empleados registrados en el reloj.</t>
  </si>
  <si>
    <t>Lista de empleados.</t>
  </si>
  <si>
    <t>Porcentaje (%) de empleados registrados</t>
  </si>
  <si>
    <t>Todos los empleados registrados en el reloj biométrico.</t>
  </si>
  <si>
    <t>Monitoreo y Reporte de Asistencia</t>
  </si>
  <si>
    <t>Informes de asistencia generados y monitoreados.</t>
  </si>
  <si>
    <t>Registros biométricos, herramientas de reporte.</t>
  </si>
  <si>
    <t>Informes de asistencia</t>
  </si>
  <si>
    <t>Informes precisos de asistencia generados y monitoreados.</t>
  </si>
  <si>
    <t>Actualización de Datos del Reloj</t>
  </si>
  <si>
    <t>Actualizaciones del reloj biométrico siempre actualizadas.</t>
  </si>
  <si>
    <t>Cambios en la plantilla de empleados, configuraciones del reloj.</t>
  </si>
  <si>
    <t>Estado de actualización del reloj</t>
  </si>
  <si>
    <t>Datos del reloj biométrico siempre actualizados.</t>
  </si>
  <si>
    <t>Resolución de Problemas Técnicos.</t>
  </si>
  <si>
    <t>Tiempo de resolución de problemas técnicos.</t>
  </si>
  <si>
    <t>Reportes de problemas técnicos, personal técnico de soporte.</t>
  </si>
  <si>
    <t>Tiempo (horas)</t>
  </si>
  <si>
    <t>Problemas técnicos resueltos de manera oportuna.</t>
  </si>
  <si>
    <t>Capacitación al Personal.</t>
  </si>
  <si>
    <t>Porcentaje de personal capacitado en el uso del reloj.</t>
  </si>
  <si>
    <t>Material de capacitación, personal de RRHH.</t>
  </si>
  <si>
    <t>Porcentaje (%) de personal capacitado</t>
  </si>
  <si>
    <t>Personal capacitado en el uso del reloj biométrico.</t>
  </si>
  <si>
    <t>Auditoría de Asistencia</t>
  </si>
  <si>
    <t>Resultados de auditoría de asistencia.</t>
  </si>
  <si>
    <t>Registros de auditoría, personal de auditoría.</t>
  </si>
  <si>
    <t>Resultados de auditoría</t>
  </si>
  <si>
    <t>Auditorías de asistencia realizadas con éxito.</t>
  </si>
  <si>
    <t>Realización de Encuentros en Sede y Centros Regionales y Aplicación de Encuesta</t>
  </si>
  <si>
    <t>Planificación de Encuentros en Sede y Centros Regionales.</t>
  </si>
  <si>
    <t>Planificación de encuentros realizada con éxito.</t>
  </si>
  <si>
    <t>Programa de planificación, personal de planificación.</t>
  </si>
  <si>
    <t>Planificación realizada con éxito</t>
  </si>
  <si>
    <t>Planificación completa y lista para ejecución de encuentros.</t>
  </si>
  <si>
    <t>Gestión de Recursos para los Encuentros.</t>
  </si>
  <si>
    <t>Eficiencia en la gestión de recursos para los encuentros.</t>
  </si>
  <si>
    <t>Recursos asignados, plan de gestión de recursos.</t>
  </si>
  <si>
    <t>Eficiencia en la gestión de recursos</t>
  </si>
  <si>
    <t>Recursos utilizados de manera eficiente en los encuentros.</t>
  </si>
  <si>
    <t>Realización de los Encuentros en Sede y Centros Regionales.</t>
  </si>
  <si>
    <t>Número de encuentros realizados con éxito.</t>
  </si>
  <si>
    <t>Personal de ejecución, recursos y logística para encuentros.</t>
  </si>
  <si>
    <t>Número de encuentros realizados</t>
  </si>
  <si>
    <t>Realización exitosa de los encuentros en sede y regionales.</t>
  </si>
  <si>
    <t>Aplicación de Encuestas durante los Encuentros</t>
  </si>
  <si>
    <t>Recopilación de datos de encuestas durante los encuentros.</t>
  </si>
  <si>
    <t>Encuestas preparadas, personal para recopilación de datos.</t>
  </si>
  <si>
    <t>Datos recopilados de encuestas</t>
  </si>
  <si>
    <t>Datos de encuestas recopilados durante los encuentros.</t>
  </si>
  <si>
    <t>Elaboración de Informe de Resultados de Encuentros Realizados</t>
  </si>
  <si>
    <t>Informe de resultados de encuentros preparado.</t>
  </si>
  <si>
    <t>Datos recopilados, personal de informes, herramientas de informes.</t>
  </si>
  <si>
    <t>Informe de resultados de encuentros</t>
  </si>
  <si>
    <t>Informe completo de resultados de encuentros preparado.</t>
  </si>
  <si>
    <t xml:space="preserve"> Gestión de Seguimiento a los Movimientos de Nómina</t>
  </si>
  <si>
    <t>Entregar las entradas y salidas de nómina</t>
  </si>
  <si>
    <t>Movimientos de nómina entregados</t>
  </si>
  <si>
    <t>Registro de movimientos</t>
  </si>
  <si>
    <t>Movimientos de reajuste salarial</t>
  </si>
  <si>
    <t>Movimientos de reajuste salarial registrados</t>
  </si>
  <si>
    <t>Registro de reajustes</t>
  </si>
  <si>
    <t>Suplencia y promoción</t>
  </si>
  <si>
    <t>Movimientos de suplencia y promoción registrados</t>
  </si>
  <si>
    <t>Pago de prestaciones</t>
  </si>
  <si>
    <t>Prestaciones pagadas</t>
  </si>
  <si>
    <t>Registro de prestaciones</t>
  </si>
  <si>
    <t>Realización de Jornadas de contribución social</t>
  </si>
  <si>
    <t>Planificación de las Jornadas</t>
  </si>
  <si>
    <t>Plan de jornadas planificado con éxito.</t>
  </si>
  <si>
    <t>Locación, fecha, presupuesto, personal de planificación.</t>
  </si>
  <si>
    <t>Plan de jornadas planificado</t>
  </si>
  <si>
    <t>Plan de jornadas detallado y aprobado para su ejecución.</t>
  </si>
  <si>
    <t>Solicitud y Obtención de Aprobaciones</t>
  </si>
  <si>
    <t>Aprobaciones obtenidas.</t>
  </si>
  <si>
    <t>Solicitudes de locación, fecha y presupuesto, respuestas de aprobación.</t>
  </si>
  <si>
    <t>Aprobaciones obtenidas</t>
  </si>
  <si>
    <t>Aprobaciones de locación, fecha y presupuesto obtenidas.</t>
  </si>
  <si>
    <t>Ejecución de la Jornada.</t>
  </si>
  <si>
    <t>Jornadas de contribución social realizadas.</t>
  </si>
  <si>
    <t>Recursos y personal para la ejecución de las jornadas.</t>
  </si>
  <si>
    <t>Jornadas realizadas</t>
  </si>
  <si>
    <t>Jornadas ejecutadas con éxito.</t>
  </si>
  <si>
    <t>Aplicación de Encuestas para medir el nivel de satisfacion.</t>
  </si>
  <si>
    <t>Encuestas realizadas durante las jornadas.</t>
  </si>
  <si>
    <t>Encuestas, personal para aplicarlas.</t>
  </si>
  <si>
    <t>Encuestas aplicadas</t>
  </si>
  <si>
    <t>Datos de encuestas recopilados y almacenados.</t>
  </si>
  <si>
    <t>Elaboración de Informes de Resultados.</t>
  </si>
  <si>
    <t>Informes de resultados elaborados.</t>
  </si>
  <si>
    <t>Datos de encuestas, informes de ejecución de las jornadas.</t>
  </si>
  <si>
    <t>Informes elaborados</t>
  </si>
  <si>
    <t>Informes detallados con resultados de las jornadas.</t>
  </si>
  <si>
    <t>Realización de actividades de integración con el personal ((San Valentín, Independencia Nacional, Día Internacional de la Mujer, Celebración del día de la Secretaria, Celebración día de las Madres y Padres, Fiesta de Navidad, Cumpleaños del mes, Empleado del Mes, Semana del Bienestar))</t>
  </si>
  <si>
    <t>Planificación de Actividades de Integración.</t>
  </si>
  <si>
    <t>Plan de actividades planificado con éxito.</t>
  </si>
  <si>
    <t>Plan de actividades planificado</t>
  </si>
  <si>
    <t>Plan de actividades detallado y aprobado para su ejecución.</t>
  </si>
  <si>
    <t>Solicitud y Obtención de Aprobaciones.</t>
  </si>
  <si>
    <t>Ejecución de las Actividades.</t>
  </si>
  <si>
    <t>Actividades de integración realizadas.</t>
  </si>
  <si>
    <t>Recursos y personal para la ejecución de las actividades.</t>
  </si>
  <si>
    <t>Actividades realizadas</t>
  </si>
  <si>
    <t>Actividades de integración ejecutadas con éxito.</t>
  </si>
  <si>
    <t>Encuestas realizadas durante las actividades.</t>
  </si>
  <si>
    <t>Datos de encuestas, informes de ejecución de las actividades.</t>
  </si>
  <si>
    <t>Informes detallados con resultados de las actividades.</t>
  </si>
  <si>
    <t>Realización de auditoría a la Dirección de Recursos Humanos</t>
  </si>
  <si>
    <t>Revisión y aprobación del plan de auditoría</t>
  </si>
  <si>
    <t>Plan de auditoría</t>
  </si>
  <si>
    <t>Aprobación del plan de auditoría</t>
  </si>
  <si>
    <t>Plan de auditoría aprobado.</t>
  </si>
  <si>
    <t>Preparación de recursos para la auditoría</t>
  </si>
  <si>
    <t>Recursos para la auditoría (personal, herramientas)</t>
  </si>
  <si>
    <t>Recursos listos para la auditoría</t>
  </si>
  <si>
    <t>Recursos preparados para la auditoría.</t>
  </si>
  <si>
    <t>Recursos preparados para la auditoría</t>
  </si>
  <si>
    <t>Ejecución de la auditoría</t>
  </si>
  <si>
    <t>Auditoría en curso</t>
  </si>
  <si>
    <t>Informe de auditoría</t>
  </si>
  <si>
    <t>Auditoría realizada con éxito.</t>
  </si>
  <si>
    <t>Auditoría realizada con éxito</t>
  </si>
  <si>
    <t>Elaboración de informe de auditoría</t>
  </si>
  <si>
    <t>Resultados de la auditoría</t>
  </si>
  <si>
    <t>Informe de auditoría completo.</t>
  </si>
  <si>
    <t>Informe de auditoría completo</t>
  </si>
  <si>
    <t>Reuniones para discutir hallazgos y áreas de mejora</t>
  </si>
  <si>
    <t>Informe de auditoría, personal de RRHH</t>
  </si>
  <si>
    <t>Reuniones de seguimiento</t>
  </si>
  <si>
    <t>Reuniones productivas y acciones de mejora acordadas.</t>
  </si>
  <si>
    <t>Acciones de mejora acordadas</t>
  </si>
  <si>
    <t>Medición Del nivel de satisfacción que tiene los colaboradores de la Direccion  de RRHH</t>
  </si>
  <si>
    <t>Diseñar instrumento de medición</t>
  </si>
  <si>
    <t>Instrumento de medición</t>
  </si>
  <si>
    <t>Conocimiento en diseño de encuestas, software de encuestas</t>
  </si>
  <si>
    <t>Instrumento diseñado</t>
  </si>
  <si>
    <t>Instrumento de medición diseñado y listo para su uso</t>
  </si>
  <si>
    <t>Aplicar encuesta en Sede</t>
  </si>
  <si>
    <t>Resultados de encuesta</t>
  </si>
  <si>
    <t>Instrumento de medición, recursos para encuesta</t>
  </si>
  <si>
    <t>Resultados de encuesta analizados y disponibles</t>
  </si>
  <si>
    <t>Analizar resultados de la encuesta</t>
  </si>
  <si>
    <t>Informe de análisis</t>
  </si>
  <si>
    <t>Resultados de encuesta, personal para análisis</t>
  </si>
  <si>
    <t>Análisis completo de resultados y áreas de mejora identificadas</t>
  </si>
  <si>
    <t>Proponer mejoras o acciones de mejora</t>
  </si>
  <si>
    <t>Plan de mejora</t>
  </si>
  <si>
    <t>Resultados del análisis, personal de RRHH</t>
  </si>
  <si>
    <t>Plan de mejora desarrollado con acciones concretas</t>
  </si>
  <si>
    <t>Implementar acciones de mejora</t>
  </si>
  <si>
    <t>Implementación de mejoras</t>
  </si>
  <si>
    <t>Plan de mejora, recursos para implementación</t>
  </si>
  <si>
    <t>Acciones implementadas</t>
  </si>
  <si>
    <t>Acciones de mejora implementadas con éxito</t>
  </si>
  <si>
    <t>Seguimiento a la Asociación de Empleados Públicos</t>
  </si>
  <si>
    <t>Realizar reuniones de seguimiento</t>
  </si>
  <si>
    <t>Reuniones de seguimiento realizadas</t>
  </si>
  <si>
    <t>Calendario, recursos</t>
  </si>
  <si>
    <t>Reuniones realizadas</t>
  </si>
  <si>
    <t>Reuniones productivas y acuerdos alcanzados</t>
  </si>
  <si>
    <t>Analizar acuerdos y avances</t>
  </si>
  <si>
    <t>Informe de seguimiento</t>
  </si>
  <si>
    <t>Actas de reuniones, informes previos</t>
  </si>
  <si>
    <t>Informe detallado sobre acuerdos y avances logrados</t>
  </si>
  <si>
    <t>Implementar acciones acordadas</t>
  </si>
  <si>
    <t>Plan de acciones, recursos</t>
  </si>
  <si>
    <t>Acciones acordadas implementadas de manera efectiva</t>
  </si>
  <si>
    <t>Evaluar el cumplimiento de acuerdos</t>
  </si>
  <si>
    <t>Porcentaje de cumplimiento</t>
  </si>
  <si>
    <t>Informes de seguimiento</t>
  </si>
  <si>
    <t>Cumplimiento satisfactorio de acuerdos y avances</t>
  </si>
  <si>
    <t>Gestión de Seguimiento al Sistema de Seguridad y Salud en el Trabajo en la Administración Pública (SISTAP)</t>
  </si>
  <si>
    <t>Actualización de los insumos</t>
  </si>
  <si>
    <t>Datos de indicadores SISTAP actualizados y precisos</t>
  </si>
  <si>
    <t>Datos de indicadores SISTAP</t>
  </si>
  <si>
    <t>Insumos actualizados</t>
  </si>
  <si>
    <t>Datos de indicadores SISTAP actualizados y precisos.</t>
  </si>
  <si>
    <t>Revisión y análisis de indicadores</t>
  </si>
  <si>
    <t>Análisis completo de los indicadores del SISTAP</t>
  </si>
  <si>
    <t>Informes de indicadores</t>
  </si>
  <si>
    <t>Informes de análisis</t>
  </si>
  <si>
    <t>Análisis completo de los indicadores del SISTAP.</t>
  </si>
  <si>
    <t>Reuniones de seguimiento con las áreas responsables</t>
  </si>
  <si>
    <t>Reuniones productivas y acciones acordadas</t>
  </si>
  <si>
    <t>Reuniones productivas y acciones acordadas.</t>
  </si>
  <si>
    <t>Generación de informe de seguimiento</t>
  </si>
  <si>
    <t>Informe de seguimiento SISTAP completo</t>
  </si>
  <si>
    <t>Datos de indicadores, informes de análisis</t>
  </si>
  <si>
    <t>Informe de seguimiento SISTAP completo.</t>
  </si>
  <si>
    <t>Gestión de seguimiento a la Comisión de ética e Integridad Gubernamental</t>
  </si>
  <si>
    <t>Análisis de informes y denuncias</t>
  </si>
  <si>
    <t>Informes analizados</t>
  </si>
  <si>
    <t>Informes de la comisión, denuncias</t>
  </si>
  <si>
    <t>Informe de análisis detallado sobre informes y denuncias</t>
  </si>
  <si>
    <t>Evaluación de políticas y procedimientos</t>
  </si>
  <si>
    <t>Documentación interna, políticas</t>
  </si>
  <si>
    <t>Evaluación realizada</t>
  </si>
  <si>
    <t>Políticas y procedimientos evaluados y mejorados</t>
  </si>
  <si>
    <t>Gestión de Seguimiento a los indicadores del SISMAP</t>
  </si>
  <si>
    <t>Datos de indicadores SISMAP actualizados</t>
  </si>
  <si>
    <t>Información de gestión pública, indicadores</t>
  </si>
  <si>
    <t>Datos de indicadores SISMAP actualizados y precisos.</t>
  </si>
  <si>
    <t>Informes de análisis de indicadores</t>
  </si>
  <si>
    <t>Informes de indicadores SISMAP</t>
  </si>
  <si>
    <t>Análisis completo de los indicadores del SISMAP.</t>
  </si>
  <si>
    <t>Reuniones de seguimiento con áreas responsables</t>
  </si>
  <si>
    <t>Evaluación de cumplimiento de metas</t>
  </si>
  <si>
    <t>Cumplimiento de metas medido</t>
  </si>
  <si>
    <t>Metas establecidas, informes de cumplimiento</t>
  </si>
  <si>
    <t>Cumplimiento de metas medido y mejorado.</t>
  </si>
  <si>
    <t>Aplicación Encuesta de Clima</t>
  </si>
  <si>
    <t>Solicitud de la encuesta MAP</t>
  </si>
  <si>
    <t>Encuesta solicitada</t>
  </si>
  <si>
    <t xml:space="preserve">Datos de encuestas </t>
  </si>
  <si>
    <t>Informes detallados con resultado de la encuesta,</t>
  </si>
  <si>
    <t>Aprobación de la encuesta</t>
  </si>
  <si>
    <t>Encuesta aprobada por el MAP</t>
  </si>
  <si>
    <t>Requisitos del MAP, revisión y aprobación</t>
  </si>
  <si>
    <t>Encuesta aprobada</t>
  </si>
  <si>
    <t>Encuesta de clima aprobada por el MAP.</t>
  </si>
  <si>
    <t>Aplicación de la encuesta</t>
  </si>
  <si>
    <t>Encuestas aplicadas y recopiladas</t>
  </si>
  <si>
    <t>Personal para la aplicación, recursos</t>
  </si>
  <si>
    <t>Datos recopilados de la encuesta de clima.</t>
  </si>
  <si>
    <t>Análisis de resultados</t>
  </si>
  <si>
    <t>Informe de análisis de resultados</t>
  </si>
  <si>
    <t>Datos de encuesta</t>
  </si>
  <si>
    <t>Resultados de la encuesta analizados y documentados.</t>
  </si>
  <si>
    <t>Socialización de resultados</t>
  </si>
  <si>
    <t>Plan de socialización ejecutado</t>
  </si>
  <si>
    <t>Recursos para la socialización</t>
  </si>
  <si>
    <t>Plan de socialización</t>
  </si>
  <si>
    <t>Resultados de la encuesta compartidos con el personal.</t>
  </si>
  <si>
    <t>Elaboración de plan de acción</t>
  </si>
  <si>
    <t>Plan de acción de mejoras elaborado</t>
  </si>
  <si>
    <t>Resultados de la encuesta</t>
  </si>
  <si>
    <t>Plan de acción</t>
  </si>
  <si>
    <t>Plan de acción de mejoras basado en resultados de encuesta.</t>
  </si>
  <si>
    <t>Ejecución del plan de acción</t>
  </si>
  <si>
    <t>Acciones de mejora implementadas</t>
  </si>
  <si>
    <t>Plan de acción de mejoras</t>
  </si>
  <si>
    <t>Mejoras en el ambiente laboral implementadas.</t>
  </si>
  <si>
    <t>Gestión de seguimiento a la NOBACI</t>
  </si>
  <si>
    <t>Porcentaje de insumos actualizados</t>
  </si>
  <si>
    <t>Documentación de las NOBACI, personal designado</t>
  </si>
  <si>
    <t>Porcentaje de actualización</t>
  </si>
  <si>
    <t>Actualización completa de los insumos de las NOBACI.</t>
  </si>
  <si>
    <t>Evaluación de la implementación</t>
  </si>
  <si>
    <t>Cumplimiento de los procedimientos</t>
  </si>
  <si>
    <t>Resultados de las evaluaciones, informes internos</t>
  </si>
  <si>
    <t>Identificación de áreas de mejora y cumplimiento de NOBACI.</t>
  </si>
  <si>
    <t>Auditorías internas</t>
  </si>
  <si>
    <t>Resultados de auditorías internas</t>
  </si>
  <si>
    <t>Plan de auditoría, equipo de auditoría</t>
  </si>
  <si>
    <t>Cumplimiento de requisitos</t>
  </si>
  <si>
    <t>Auditorías realizadas y mejora continua implementada.</t>
  </si>
  <si>
    <t>Comunicación y concienciación</t>
  </si>
  <si>
    <t>Nivel de comprensión de NOBACI</t>
  </si>
  <si>
    <t>Materiales de comunicación, sesiones de formación</t>
  </si>
  <si>
    <t>Nivel de comprensión</t>
  </si>
  <si>
    <t>Mayor concienciación y comprensión de NOBACI en la institución.</t>
  </si>
  <si>
    <t>Gestión de Seguimiento al Plan de Capacitación 2025</t>
  </si>
  <si>
    <t>Validar que se realicen las capacitaciones programadas</t>
  </si>
  <si>
    <t>Cumplimiento de la programación</t>
  </si>
  <si>
    <t>Evaluaciones firmadas por encargados y directores</t>
  </si>
  <si>
    <t>Resultados e informes de ejecución</t>
  </si>
  <si>
    <t>Apoyar en la elaboración del Plan de Capacitación 2024, para enviar al MaP, al INAP y dar seguimiento a cada capacitación</t>
  </si>
  <si>
    <t>Plan de Capacitación elaborado</t>
  </si>
  <si>
    <t>Plan de Capacitación aprobado</t>
  </si>
  <si>
    <t>Plan de capacitación</t>
  </si>
  <si>
    <t>Plan de Capacitación cargado al SISMAP</t>
  </si>
  <si>
    <t>Gestión de seguimiento a los Acuerdos de Desempeño</t>
  </si>
  <si>
    <t>Socializar con directores y encargados para validar que los acuerdos esten llenados y firmados.</t>
  </si>
  <si>
    <t>Acuerdos de desempeño firmados</t>
  </si>
  <si>
    <t>Resultados de los acuerdos de desempeño</t>
  </si>
  <si>
    <t>Validar y aprobar informes para enviar al MAP</t>
  </si>
  <si>
    <t>Resultados de los informes</t>
  </si>
  <si>
    <t>Aprobación del MAP</t>
  </si>
  <si>
    <t>Acuerdos de desempeño cargado al SISMAP</t>
  </si>
  <si>
    <t>DIRECCIÓN DE LAVADO DE ACTIVOS</t>
  </si>
  <si>
    <t>Sensibilización Sectorial de PLAFT (Capacitaciones)</t>
  </si>
  <si>
    <t xml:space="preserve">Diseño del programa de capacitación para las entidades incorporadas y de recién incorporación. Art. 89, numeral 5 (Respecto a la sensibilización del sector). </t>
  </si>
  <si>
    <t>Programa aprobado por la MA.</t>
  </si>
  <si>
    <t xml:space="preserve">Información sobre el contenido mínimo de acuerdo a grupo de capacitados.  Listado de entidades a capacitar </t>
  </si>
  <si>
    <t xml:space="preserve">Areas identificadas por pogramas trimestrales en planificacion. </t>
  </si>
  <si>
    <t>Poder tener cubierto y sensibilizado el sector en materia de PLAFT</t>
  </si>
  <si>
    <r>
      <t xml:space="preserve">Capacitación de Inducción a Cooperativas </t>
    </r>
    <r>
      <rPr>
        <sz val="11"/>
        <color theme="1"/>
        <rFont val="Calibri"/>
        <family val="2"/>
        <scheme val="minor"/>
      </rPr>
      <t xml:space="preserve">en proceso de incorporación. </t>
    </r>
  </si>
  <si>
    <t>Cantidad de cooperativas.</t>
  </si>
  <si>
    <t>Contenido minimo de Capacitacion de Induccion al PLAFT</t>
  </si>
  <si>
    <t xml:space="preserve">Listado de Cooperativas remitidas por fomento en formacion. </t>
  </si>
  <si>
    <t xml:space="preserve">Cooperativas en formacion ya con el abordaje en PLAFT </t>
  </si>
  <si>
    <t xml:space="preserve">Capacitación a Oficiales de Cumplimiento/ Órganos de Gestión. </t>
  </si>
  <si>
    <t>Cantidad de Oficiales de Cumplimiento/instituciones.</t>
  </si>
  <si>
    <t xml:space="preserve">Contenido especial de Obligaciones al Oficial de Cumplimiento y los Organos de Gestion. </t>
  </si>
  <si>
    <t xml:space="preserve">Listado de Cooperativas, con Oficial de Cumplimiento designado y que hayan cumplido con el programa de capacitacion en el ultimo periodo supervisado. </t>
  </si>
  <si>
    <t xml:space="preserve">Oficiales de cumplimiento y Órganos de gestión fortalecidos y capacitados </t>
  </si>
  <si>
    <t>Certificación de Cooperativas A/C y S/M, S/M y A/C en formación (A/C: Ahorro y Crédito, S/M.</t>
  </si>
  <si>
    <t>Preparación, emisión y gestión de firma PA de certificados.</t>
  </si>
  <si>
    <t xml:space="preserve">Cantidad de cooperativas certificadas. </t>
  </si>
  <si>
    <r>
      <t xml:space="preserve">Certificados </t>
    </r>
    <r>
      <rPr>
        <i/>
        <sz val="11"/>
        <color theme="1"/>
        <rFont val="Calibri"/>
        <family val="2"/>
        <scheme val="minor"/>
      </rPr>
      <t>emitidos.</t>
    </r>
  </si>
  <si>
    <r>
      <t xml:space="preserve">De acuerdo a certificados </t>
    </r>
    <r>
      <rPr>
        <i/>
        <sz val="11"/>
        <color theme="1"/>
        <rFont val="Calibri"/>
        <family val="2"/>
        <scheme val="minor"/>
      </rPr>
      <t>emitidos.</t>
    </r>
  </si>
  <si>
    <t xml:space="preserve">Que los expedientes esten debidamente edificados y con los procesos completados de capacitacion y certificaciones. </t>
  </si>
  <si>
    <t>Supervisiones In-Situ</t>
  </si>
  <si>
    <t>Planificación y programación de visitas de supervisión en el lugar.</t>
  </si>
  <si>
    <t>Porcentaje de cumplimiento.</t>
  </si>
  <si>
    <t>100% +</t>
  </si>
  <si>
    <r>
      <rPr>
        <i/>
        <sz val="11"/>
        <color theme="1"/>
        <rFont val="Calibri"/>
        <family val="2"/>
        <scheme val="minor"/>
      </rPr>
      <t>Programación de visitas de supervisión.</t>
    </r>
    <r>
      <rPr>
        <sz val="11"/>
        <color theme="1"/>
        <rFont val="Calibri"/>
        <family val="2"/>
        <scheme val="minor"/>
      </rPr>
      <t xml:space="preserve"> Calendario de supervision, informacion sobre cooperativas</t>
    </r>
  </si>
  <si>
    <r>
      <rPr>
        <i/>
        <sz val="11"/>
        <color theme="1"/>
        <rFont val="Calibri"/>
        <family val="2"/>
        <scheme val="minor"/>
      </rPr>
      <t>Número de visitas planificadas por Trimestre</t>
    </r>
    <r>
      <rPr>
        <sz val="11"/>
        <color theme="1"/>
        <rFont val="Calibri"/>
        <family val="2"/>
        <scheme val="minor"/>
      </rPr>
      <t xml:space="preserve"> Visitas</t>
    </r>
  </si>
  <si>
    <t>Visitas de supervisoon progrmadas y lista para su ejecucion</t>
  </si>
  <si>
    <t>Supervision sobre la efectividad del Programa de Cumplimiento en las Cooperativas.</t>
  </si>
  <si>
    <t>Cantidad de cooperativas supervisadas.</t>
  </si>
  <si>
    <r>
      <rPr>
        <i/>
        <sz val="11"/>
        <color theme="1"/>
        <rFont val="Calibri"/>
        <family val="2"/>
        <scheme val="minor"/>
      </rPr>
      <t>Evaluaciones in-situ realizadas</t>
    </r>
    <r>
      <rPr>
        <sz val="11"/>
        <color theme="1"/>
        <rFont val="Calibri"/>
        <family val="2"/>
        <scheme val="minor"/>
      </rPr>
      <t>. Docuementacion de las cooperataivas , programa de cumplimento.</t>
    </r>
  </si>
  <si>
    <r>
      <t>Número de evaluaciones completadas.</t>
    </r>
    <r>
      <rPr>
        <sz val="11"/>
        <color theme="1"/>
        <rFont val="Calibri"/>
        <family val="2"/>
        <scheme val="minor"/>
      </rPr>
      <t>Cooperativas</t>
    </r>
  </si>
  <si>
    <t>Evaluacion de la efectivida del progrma de cumplimiento  en las cooperaticas supervisadas</t>
  </si>
  <si>
    <t>Porcentaje de efectividad de cumplimiento.</t>
  </si>
  <si>
    <t>Expedientes de cooperativas existentes.</t>
  </si>
  <si>
    <t>Asegura la actualización constante de la información sobre las cooperativas, contribuyendo a mantener datos precisos y relevantes para la toma de decisiones</t>
  </si>
  <si>
    <t xml:space="preserve">Supervisiones Especiales.  </t>
  </si>
  <si>
    <t>Cantidad de supervisiones especiales.</t>
  </si>
  <si>
    <r>
      <rPr>
        <i/>
        <sz val="11"/>
        <color theme="1"/>
        <rFont val="Calibri"/>
        <family val="2"/>
        <scheme val="minor"/>
      </rPr>
      <t xml:space="preserve">Áreas de mejora identificadas </t>
    </r>
    <r>
      <rPr>
        <sz val="11"/>
        <color theme="1"/>
        <rFont val="Calibri"/>
        <family val="2"/>
        <scheme val="minor"/>
      </rPr>
      <t xml:space="preserve"> Situaciones o eventos que requieren supervisión especial</t>
    </r>
  </si>
  <si>
    <r>
      <rPr>
        <i/>
        <sz val="11"/>
        <color theme="1"/>
        <rFont val="Calibri"/>
        <family val="2"/>
        <scheme val="minor"/>
      </rPr>
      <t>Número de evaluaciones completadas.</t>
    </r>
    <r>
      <rPr>
        <sz val="11"/>
        <color theme="1"/>
        <rFont val="Calibri"/>
        <family val="2"/>
        <scheme val="minor"/>
      </rPr>
      <t>Superviones</t>
    </r>
  </si>
  <si>
    <t>Situaciones especiales supervisadas y gestionads según  las aplicaciones del Art. 98 Ley 155-17 y la Normativa Sectorial</t>
  </si>
  <si>
    <t>Supervisiones Extra-Situ</t>
  </si>
  <si>
    <t>Planificación y programación de supervisión en sede.</t>
  </si>
  <si>
    <t>Cantidad de supervisiones.</t>
  </si>
  <si>
    <t xml:space="preserve">Determinar cooperativas que requerieren abodaje, por falta de informacion, actualizacion y supervision especial. 
</t>
  </si>
  <si>
    <t xml:space="preserve">Cooperativas planificadas. 
</t>
  </si>
  <si>
    <t>Visitas de supervisión programadas y listas para su ejecución</t>
  </si>
  <si>
    <t>Supervisión de cooperativas incorporadas extra situ (en sede).</t>
  </si>
  <si>
    <t>Porcentaje de supervisiones.</t>
  </si>
  <si>
    <t>Porcentaje de actualizaciones de expedientes remitidos.</t>
  </si>
  <si>
    <t>Asegurar que las cooperativas estén operando de acuerdo con las regulaciones y normativas establecidas.</t>
  </si>
  <si>
    <t xml:space="preserve">Recibo de Comunicaciones de Actualizacion de expedientes, Revision de Manuales, actualizacion de manuales  y Planes de Accion por parte de las Cooperativas
</t>
  </si>
  <si>
    <t xml:space="preserve">Número de comunicaciones, comunicaciones y planes de accion recibidos. </t>
  </si>
  <si>
    <r>
      <rPr>
        <i/>
        <sz val="11"/>
        <color theme="1"/>
        <rFont val="Calibri"/>
        <family val="2"/>
      </rPr>
      <t xml:space="preserve">
Recopilacion de documentos, estadistica de datos y documentos recopilados. Análisis exhaustivo de datos</t>
    </r>
    <r>
      <rPr>
        <sz val="11"/>
        <color theme="1"/>
        <rFont val="Calibri"/>
        <family val="2"/>
      </rPr>
      <t xml:space="preserve">. Comunicaciones de actualización de expedientes, revisiones de manuales, actualizaciones de manuales y planes de acción de cooperativa
</t>
    </r>
  </si>
  <si>
    <r>
      <rPr>
        <i/>
        <sz val="11"/>
        <color theme="1"/>
        <rFont val="Calibri"/>
        <family val="2"/>
      </rPr>
      <t xml:space="preserve">Cooperativas Analizadas. </t>
    </r>
    <r>
      <rPr>
        <sz val="11"/>
        <color theme="1"/>
        <rFont val="Calibri"/>
        <family val="2"/>
      </rPr>
      <t xml:space="preserve">
</t>
    </r>
  </si>
  <si>
    <t>Comunicaciones recibidas y documentadas</t>
  </si>
  <si>
    <t xml:space="preserve">Remision de Cooperativas a In-Situ - Supervisiones Especiales 
</t>
  </si>
  <si>
    <t xml:space="preserve">De acuerdo a valoracion de Extra Situ </t>
  </si>
  <si>
    <t xml:space="preserve">
Por tendencias identificadas. Comunicaciones recibidas, Programa de supervisión, Información de cooperativa</t>
  </si>
  <si>
    <t>De acuerdo a planificacion realizada.</t>
  </si>
  <si>
    <t xml:space="preserve">Visitas realizadas a cooperativas en observacion. </t>
  </si>
  <si>
    <t>Solicitud de Información.Cumplimiento del Art. 69 literal b) de la Ley 155-17.</t>
  </si>
  <si>
    <t>Número de solicitudes de información respondidas</t>
  </si>
  <si>
    <t>Solicitudes de información, Requisitos del Art. 69 literal b) de la Ley 155-17</t>
  </si>
  <si>
    <r>
      <t xml:space="preserve">Cumplimiento de solicitudes. </t>
    </r>
    <r>
      <rPr>
        <sz val="11"/>
        <color theme="1"/>
        <rFont val="Calibri"/>
        <family val="2"/>
        <scheme val="minor"/>
      </rPr>
      <t>Solicitud</t>
    </r>
  </si>
  <si>
    <t>Solicitudes de información atendidas y documentadas</t>
  </si>
  <si>
    <t>Levantamientos mediante oficio MP.Cumplimiento de requisitos de Levantamiento.</t>
  </si>
  <si>
    <t>Número de levantamientos realizados</t>
  </si>
  <si>
    <t>Oficios de levantamiento, Requisitos de levantamiento</t>
  </si>
  <si>
    <r>
      <t>Cumplimiento de requisitos</t>
    </r>
    <r>
      <rPr>
        <sz val="11"/>
        <color theme="1"/>
        <rFont val="Calibri"/>
        <family val="2"/>
        <scheme val="minor"/>
      </rPr>
      <t>.Levantamiento</t>
    </r>
  </si>
  <si>
    <t>Levantamientos ejecutados y requisitos cumplidos</t>
  </si>
  <si>
    <t>Congelamientos. Cumplimiento de requisitos de Congelamiento.</t>
  </si>
  <si>
    <t>Número de congelamientos realizados</t>
  </si>
  <si>
    <t>Oficios de congelamiento, Requisitos de congelamiento</t>
  </si>
  <si>
    <r>
      <t xml:space="preserve">Cumplimiento de requisitos. </t>
    </r>
    <r>
      <rPr>
        <sz val="11"/>
        <color theme="1"/>
        <rFont val="Calibri"/>
        <family val="2"/>
        <scheme val="minor"/>
      </rPr>
      <t>Congelamientos</t>
    </r>
  </si>
  <si>
    <t>Congelamientos ejecutados y requisitos cumplidos</t>
  </si>
  <si>
    <t>Monitoreo de Seguimiento Intensificado GAFILAT - UAF   Monitorero Seguimiento Intensificado Grupo de Acción Financiera de Latinoamérica (GAFILAT) - Unidad de Análisis Financiero (UAF)</t>
  </si>
  <si>
    <t>Revision Semestral</t>
  </si>
  <si>
    <t xml:space="preserve">Revision de acuerdo a cuestionario de validacion. </t>
  </si>
  <si>
    <t xml:space="preserve">Revision de procedimientos que demuestren la efectividad de PLAFT del sector </t>
  </si>
  <si>
    <t>Evaluacion UAF</t>
  </si>
  <si>
    <t xml:space="preserve">Evaluacion realizada por la UAF al cumplimiento de los sectores </t>
  </si>
  <si>
    <t>Asesoría en PLAFT con enfoque basado en riesgo.</t>
  </si>
  <si>
    <t xml:space="preserve">Evaluacion Nacional de Riegos ERN - UAF </t>
  </si>
  <si>
    <t xml:space="preserve">Revision Continua cada 3 meses </t>
  </si>
  <si>
    <t>Validacion de guia de actualizaciones por calificaciones arrojadas.</t>
  </si>
  <si>
    <t>Revision de procedimientos que demuestren la efectividad de PLAFT en el sector. La UAF es quien levanta la info.</t>
  </si>
  <si>
    <t>Porcentaje arrojado de Alto- Medio y Bajo por la ERN</t>
  </si>
  <si>
    <t xml:space="preserve">Calificaciones y actualizaciones de pendientes de temas de los sectores </t>
  </si>
  <si>
    <t xml:space="preserve">Reuniones Conclafit </t>
  </si>
  <si>
    <t xml:space="preserve">Reuniones a requerimento del Consejo y comunicaciones a recibir de gestion  y accion. 
</t>
  </si>
  <si>
    <t>Programa por temas criticos a tratar o resoluciones a tratar</t>
  </si>
  <si>
    <t>Nuevas disposiciones a Sectores de Supervision . Comunicaciones y requerimientos del Consejo, Información de gestión y acció</t>
  </si>
  <si>
    <t xml:space="preserve">A requerimiento del comité. Reuniones </t>
  </si>
  <si>
    <t>Reuniones realizadas según requerimientos</t>
  </si>
  <si>
    <t xml:space="preserve">Mesa Tecnica de Entidades Supervisoras </t>
  </si>
  <si>
    <t xml:space="preserve">Reuniones del Equipo de la Mesa Operativa a requerimento del Consejo y comunicaciones a recibir de gestion  y accion. 
</t>
  </si>
  <si>
    <t xml:space="preserve">De acuerdo a programacion realizada. </t>
  </si>
  <si>
    <t>Herramientas de monitoreo, informes de transacciones. Comunicaciones y requerimientos del Consejo, Información de gestión y acción</t>
  </si>
  <si>
    <t>A requerimiento del comité . Reuniones</t>
  </si>
  <si>
    <t>Representacion de la entidad como ente supervisor del sector cooperativo</t>
  </si>
  <si>
    <t>ANÁLISIS DE RIESGO INTEGRAL</t>
  </si>
  <si>
    <t>Implementación y Monitoreo de riesgo financiero y no financiero a las Cooperativas</t>
  </si>
  <si>
    <t>• Supervisar y monitorear los controles establecidos en la Matriz de Monitoreo &amp; Supervisión implementada acorde a los lineamientos del IDECOOP y la Resolución 03-2023</t>
  </si>
  <si>
    <t>Cantidad de Cooperativas supervisadas y monitoreadas en su gestión de riesgo</t>
  </si>
  <si>
    <t>Porcentaje de matrices monitoreadas</t>
  </si>
  <si>
    <t xml:space="preserve">*Matrices de Riesgos 
* Indicadores de Riesgos In Situ (Indice de Vulnerabilidad y Eficacia de los controles Implementados).
* Remisión Informe de Resultados sobre la Supervisión &amp; Monitoreo Matrices de Riesgos a las Cooperativas y a la Máxima Autoridad del IDECOOP   </t>
  </si>
  <si>
    <t xml:space="preserve">* Identificación temprana y gestión efectiva de los riesgos financieros y no financieros en las cooperativas, contribuyendo a su estabilidad y sostenibilidad.
</t>
  </si>
  <si>
    <t>Capacitar a los Gerentes y Gestores de Riesgos designados por las cooperativadas de A&amp;C para dar cumplimiento a lo dictado en la Resolución 03-2023</t>
  </si>
  <si>
    <t>Cantidad de Directivos y personal administrativo de las Cooperativas capacitados</t>
  </si>
  <si>
    <t>Cantidad estimada de personas capacitadas - Total 40</t>
  </si>
  <si>
    <t xml:space="preserve">* Presentación capacitación al equipo gestor de cada institución, basado en 
ISO 31000-2018,
para mejorar sus competencias técnicas en sistemas de 
gestión de riesgos.
* Lista de asistencia, correos/convocatorias y fotos  </t>
  </si>
  <si>
    <t>*Designación de Gestores de Riesgos y/o creación del Comité de Riesgos.
* Equipos de 
gestión de riesgos conformados en cada cooperativa participante para la Implementación de la Matriz de Riesgos.</t>
  </si>
  <si>
    <t xml:space="preserve">Supervisión y Monitoreo Matrices de Riesgos por Procesos &amp; Objetivos Áreas Sustantivas y de Apoyo Idecoop </t>
  </si>
  <si>
    <t>Identificar los roles y responsabilidades de cada proceso, asi como los factores de riesgos, niveles de riesgos y controles o acciones de mitigacion.</t>
  </si>
  <si>
    <t>Cantidad de matrices de riesgo y controles monitoreados</t>
  </si>
  <si>
    <t>22</t>
  </si>
  <si>
    <t xml:space="preserve">* Matrices de Riesgos
* Indicadores de Riesgos In Situ (Indice de Vulnerabilidad y Eficacia de los controles Implementados).
* Remisión Informe de Resultados sobre la Supervisión &amp; Monitoreo Matrices de Riesgos  a cada unidad internay a la Máxima Autoridad del IDECOOP   </t>
  </si>
  <si>
    <t>* Identificación de los riesgos más relevantes y críticos para el Idecoop y sus áreas funcionales
* Implementación efectiva de medidas preventivas y correctivas que reduzcan los riesgos y fortalezcan la capacidad del Idecoop para enfrentar desafíos potenciales.</t>
  </si>
  <si>
    <t>Implementación de matriz de riesgo institucional (metodología VAR)</t>
  </si>
  <si>
    <t xml:space="preserve"> Talleres de Capacitación en Gestión de Riesgo basado en la Metodología VAR </t>
  </si>
  <si>
    <t>Cantidad de personas capacitadas en gestión de riesgo basdo en la Metodología VAR (grupos 3 y 4 - Técnicos del IDECOOP)</t>
  </si>
  <si>
    <t xml:space="preserve">Cantidad estimada de personas capacitadas </t>
  </si>
  <si>
    <t xml:space="preserve">* Presentación capacitación al equipo gestor de cada institución, basado en la VAR acorde a la NOBACI.
* Lista de asistencia, correos/convocatorias y fotos  </t>
  </si>
  <si>
    <t>* Identificación de los riesgos más relevantes y críticos para el Idecoop y sus áreas funcionales</t>
  </si>
  <si>
    <t xml:space="preserve">Supervisar y monitorear los controles establecidos en las Matrices de Riesgos por Procesos &amp; Objetivos  implementadas 
</t>
  </si>
  <si>
    <t>Cantidad de matrices de riesgo y controles monitoreados acorde a lo establecido en la Metodología VAR</t>
  </si>
  <si>
    <t>16</t>
  </si>
  <si>
    <t>*Matrices de Riesgos 
* Remisión Informe de Resultados sobre la Supervisión &amp; Monitoreo Matrices de Riesgos a las Cooperativas y a la Máxima Autoridad del IDECOOP</t>
  </si>
  <si>
    <t xml:space="preserve">Garantizar que los controles establecidos en las Matrices de Riesgos por Procesos y Objetivos se supervisen y monitoreen según la Metodología VAR, contribuyendo así a la gestión efectiva de riesgos.
</t>
  </si>
  <si>
    <t>DEPARTAMENTO COMUNICACIONES</t>
  </si>
  <si>
    <t>Comunicación Externa Prensa.</t>
  </si>
  <si>
    <t>Elaboración y difusión  de notas de prensa.</t>
  </si>
  <si>
    <t>Número de notas de prensa elaboradas y difundidas.</t>
  </si>
  <si>
    <t>Información relevante, datos estadísticos, noticias internas.</t>
  </si>
  <si>
    <t>Notas de prensa</t>
  </si>
  <si>
    <t>Mayor visibilidad y cobertura mediática de las actividades de la institución.</t>
  </si>
  <si>
    <t>Reportajes.</t>
  </si>
  <si>
    <t>Número de reportajes realizados y publicados.</t>
  </si>
  <si>
    <t>Entrevistas, investigaciones, datos relevantes.</t>
  </si>
  <si>
    <t>Reportajes</t>
  </si>
  <si>
    <t>: Mayor profundización en temas de interés para la institución y la comunidad.</t>
  </si>
  <si>
    <t>Visita a Medios de comunicación.</t>
  </si>
  <si>
    <t>Número de visitas realizadas a medios de comunicación.</t>
  </si>
  <si>
    <t>Programación de visitas, material de presentación.</t>
  </si>
  <si>
    <t>Establecimiento de relaciones sólidas con medios de comunicación clave.</t>
  </si>
  <si>
    <t>Encuentro con Reporteros del sector económico</t>
  </si>
  <si>
    <t>Número de encuentros realizados.</t>
  </si>
  <si>
    <t>Programación de encuentros, temas de interés económico.</t>
  </si>
  <si>
    <t>Encuentros</t>
  </si>
  <si>
    <t xml:space="preserve">Mejor comprensión y cobertura de los temas económicos relacionados con la institución. Fortalecimiento de relaciones
</t>
  </si>
  <si>
    <t xml:space="preserve">
Cobertura actividades interna. </t>
  </si>
  <si>
    <t>Número de actividades internas cubiertas.</t>
  </si>
  <si>
    <t>Programación de actividades, recursos de comunicación.</t>
  </si>
  <si>
    <t>Actividades cubiertas</t>
  </si>
  <si>
    <t>Mayor visibilidad de las actividades internas a través de medios digitales.</t>
  </si>
  <si>
    <t>Pauta de publicidad en portales digitales</t>
  </si>
  <si>
    <t>Número de pautas publicitarias contratadas.</t>
  </si>
  <si>
    <t>Presupuesto publicitario, contenido publicitario.</t>
  </si>
  <si>
    <t>Pautas contratadas</t>
  </si>
  <si>
    <t>Mayor presencia de la institución en portales digitales y aumento en el conocimiento público.</t>
  </si>
  <si>
    <t>Gestión de Redes Sociales</t>
  </si>
  <si>
    <t xml:space="preserve">Campaña sobre Lavado </t>
  </si>
  <si>
    <t>Número de denuncias recibidas relacionadas con lavado de activos.</t>
  </si>
  <si>
    <t>Información sobre prevención de lavado de activos, recursos gráficos, medios de comunicación.</t>
  </si>
  <si>
    <t>Número de denuncias recibidas</t>
  </si>
  <si>
    <t>Mayor conciencia sobre la prevención y detección de actividades relacionadas con el lavado de activos.</t>
  </si>
  <si>
    <t xml:space="preserve">Campaña sobre Riesgo
</t>
  </si>
  <si>
    <t>Número de visualizaciones y participación en campañas de riesgo.</t>
  </si>
  <si>
    <t xml:space="preserve">Contenido temático sobre riesgos y oportunidades, diseño gráfico, plataforma de redes sociales.
</t>
  </si>
  <si>
    <t xml:space="preserve"> Número de visualizaciones y participación.</t>
  </si>
  <si>
    <t>Mayor conciencia sobre riesgos económicos entre la audiencia.</t>
  </si>
  <si>
    <t xml:space="preserve">Campaña sobre Fiscalización y Control
 </t>
  </si>
  <si>
    <t>Número de interacciones y consultas generadas por campañas de fiscalización.</t>
  </si>
  <si>
    <t>Información sobre procesos de fiscalización, recursos gráficos, medios de comunicación.</t>
  </si>
  <si>
    <t xml:space="preserve"> Interacciones y consultas generadas.</t>
  </si>
  <si>
    <t>Mayor comprensión de los procesos de fiscalización del IDECOOP.</t>
  </si>
  <si>
    <t>Campaña sobre Servicios y orientacion tecnica</t>
  </si>
  <si>
    <t>Incremento en la solicitud de servicios y asesoría.</t>
  </si>
  <si>
    <t>Información sobre servicios y orientacion tecnica, recursos gráficos, plataforma de redes sociales.</t>
  </si>
  <si>
    <t>Número de solicitudes de servicios y asesoría.</t>
  </si>
  <si>
    <t>Aumento en la demanda de servicios y asesoría del IDECOOP.</t>
  </si>
  <si>
    <t xml:space="preserve">Campaña sobre Educación Financiera </t>
  </si>
  <si>
    <t>Nivel de conocimiento financiero entre la audiencia.</t>
  </si>
  <si>
    <t xml:space="preserve"> Contenido educativo, recursos visuales, medios de comunicación.</t>
  </si>
  <si>
    <t>Evaluación del conocimiento financiero.</t>
  </si>
  <si>
    <t>Mejora en la comprensión de conceptos financieros por parte de la audiencia.</t>
  </si>
  <si>
    <t>Campañas de Cápsulas de Orientación</t>
  </si>
  <si>
    <t>Número de personas alcanzadas por las cápsulas de orientación.</t>
  </si>
  <si>
    <t>Contenido educativo, recursos de producción de video/audio.</t>
  </si>
  <si>
    <t xml:space="preserve"> Número de personas alcanzadas.</t>
  </si>
  <si>
    <t xml:space="preserve"> Mayor conocimiento y comprensión por parte del público objetivo sobre temas relevantes.</t>
  </si>
  <si>
    <t xml:space="preserve">
Producción de spot 
  </t>
  </si>
  <si>
    <t>Número de reproducciones/vistas de los spots.</t>
  </si>
  <si>
    <t>Recursos de producción de video/audio.</t>
  </si>
  <si>
    <t>Número de reproducciones/vistas.</t>
  </si>
  <si>
    <t>Mayor alcance y concienciación sobre los temas tratados en los spots.</t>
  </si>
  <si>
    <t>Acompañamiento Consultoría para la Creación de la Revista Institucional</t>
  </si>
  <si>
    <t>Acompañamiento de elaboración de TDR.</t>
  </si>
  <si>
    <t>Número de TDR creados</t>
  </si>
  <si>
    <t>Recursos para acompañamiento  de la elaboración de TDR.</t>
  </si>
  <si>
    <t>TDR completos y listos para su uso en la contratación de una agencia.</t>
  </si>
  <si>
    <t>Contratación de Agencia</t>
  </si>
  <si>
    <t>Selección exitosa de una agencia.</t>
  </si>
  <si>
    <t>Documentos de licitación, Comité de Compras</t>
  </si>
  <si>
    <t>Selección de una agencia.</t>
  </si>
  <si>
    <t xml:space="preserve"> Contratación de una agencia competente para la creación de la revista.</t>
  </si>
  <si>
    <t>Revisión de Contenido</t>
  </si>
  <si>
    <t>Número de revisiones de contenido realizadas.</t>
  </si>
  <si>
    <t>Contenido de la revista, equipo de revisión.</t>
  </si>
  <si>
    <t>Número de revisiones completadas.</t>
  </si>
  <si>
    <t>Contenido de calidad y sin errores.</t>
  </si>
  <si>
    <t>Diseño Gráfico</t>
  </si>
  <si>
    <t xml:space="preserve"> Finalización exitosa del diseño gráfico.</t>
  </si>
  <si>
    <t>Equipo de diseño gráfico, software de diseño.</t>
  </si>
  <si>
    <t>Diseño gráfico finalizado.</t>
  </si>
  <si>
    <t>Diseño atractivo y profesional para la revista.</t>
  </si>
  <si>
    <t>Coordinación de Impresión</t>
  </si>
  <si>
    <t>Impresión exitosa de la revista</t>
  </si>
  <si>
    <t>Contrato de impresión, recursos de impresión.</t>
  </si>
  <si>
    <t>Revistas impresas.</t>
  </si>
  <si>
    <t xml:space="preserve"> Revistas impresas de alta calidad.</t>
  </si>
  <si>
    <t>Difusión y Distribución</t>
  </si>
  <si>
    <t xml:space="preserve">Número de ejemplares distribuidos y leídos.
</t>
  </si>
  <si>
    <t>Impresos, equipo de distribución.</t>
  </si>
  <si>
    <t>Número de ejemplares distribuidos y leídos.</t>
  </si>
  <si>
    <t>Amplia difusión y lectura de la revista entre el público objetivo.</t>
  </si>
  <si>
    <t>DEPARTAMENTO TECNOLOGÍA DE LA INFORMACIÓN Y COMUNICACIÓN</t>
  </si>
  <si>
    <t>Acompañamiento en la Implementación de la Adecuación del cableado de redes Presidencia</t>
  </si>
  <si>
    <t>Revisión de requerimientos.</t>
  </si>
  <si>
    <t>Porcentaje de requerimientos revisados y acordados con la empresa implementadora.</t>
  </si>
  <si>
    <t xml:space="preserve"> Documentos de requerimientos, reuniones de revisión, comunicaciones con la empresa implementadora, etc.</t>
  </si>
  <si>
    <t>Requerimientos de cableado revisados y acordados con éxito con la empresa instaladora.</t>
  </si>
  <si>
    <t>Evaluación del estado actual del cableado</t>
  </si>
  <si>
    <t>Estado actual del cableado evaluado.</t>
  </si>
  <si>
    <t>Documentos de evaluación del cableado, informes de estado actual, comunicaciones con el equipo de implementación, etc.</t>
  </si>
  <si>
    <t>Cumplido/No cumplido.</t>
  </si>
  <si>
    <t xml:space="preserve">  Evaluación completa del estado actual del cableado por parte de la empresa instaladora.</t>
  </si>
  <si>
    <t>Diseño e implementación del cableado:</t>
  </si>
  <si>
    <t>Implementación del cableado finalizada por la empresa instaladora.</t>
  </si>
  <si>
    <t>Documentos de diseño e implementación compartidos con la empresa instaladora, comunicaciones con el equipo de implementación, informes de avance, etc.</t>
  </si>
  <si>
    <t>Implementación exitosa del cableado de redes por parte de la empresa instaladora.</t>
  </si>
  <si>
    <t>Pruebas y ajustes del cableado</t>
  </si>
  <si>
    <t xml:space="preserve"> Pruebas y ajustes del cableado completados por la empresa instaladora.</t>
  </si>
  <si>
    <t>Documentos de pruebas compartidos con la empresa instaladora, informes de pruebas, comunicaciones con el equipo de implementación, etc.</t>
  </si>
  <si>
    <t xml:space="preserve">Pruebas y ajustes del cableado realizados satisfactoriamente por la empresa instaladora.
</t>
  </si>
  <si>
    <t>Continuación Implementación Office 365</t>
  </si>
  <si>
    <t>Evaluación de necesidades</t>
  </si>
  <si>
    <t>Número de necesidades identificadas.</t>
  </si>
  <si>
    <t>Registro de necesidades</t>
  </si>
  <si>
    <t>Cantidad de necesidades</t>
  </si>
  <si>
    <t>Identificación de necesidades para implementación.</t>
  </si>
  <si>
    <t>Implementación gradual</t>
  </si>
  <si>
    <t>Porcentaje de éxito en la implementación.</t>
  </si>
  <si>
    <t>Personal técnico, herramientas.</t>
  </si>
  <si>
    <t>Office 365 implementado con éxito en etapas.</t>
  </si>
  <si>
    <t>Capacitación del personal</t>
  </si>
  <si>
    <t>Porcentaje de personal capacitado.</t>
  </si>
  <si>
    <t>Personal, material de capacitación.</t>
  </si>
  <si>
    <t>Personal capacitado en el uso de Office 365.</t>
  </si>
  <si>
    <t>Seguimiento y soporte</t>
  </si>
  <si>
    <t>Número de solicitudes de soporte atendidas.</t>
  </si>
  <si>
    <t>Personal de soporte, herramientas.</t>
  </si>
  <si>
    <t>Cantidad de solicitudes</t>
  </si>
  <si>
    <t>Personal con acceso a soporte y problemas resueltos.</t>
  </si>
  <si>
    <t>Levantamiento de necesidades tecnológicas y estado de equipos</t>
  </si>
  <si>
    <t>Identificación de necesidades</t>
  </si>
  <si>
    <t>Número de necesidades identificadas</t>
  </si>
  <si>
    <t>Identificación de necesidades tecnológicas.</t>
  </si>
  <si>
    <t>Evaluación del estado de equipos.</t>
  </si>
  <si>
    <t>Porcentaje de equipos en buen estado</t>
  </si>
  <si>
    <t>Personal técnico, herramientas</t>
  </si>
  <si>
    <t>Equipos en buen estado evaluados.</t>
  </si>
  <si>
    <t>Planificación de mejoras.</t>
  </si>
  <si>
    <t>Plan de mejoras tecnológicas.</t>
  </si>
  <si>
    <t>Plan completo</t>
  </si>
  <si>
    <t>Plan listo para implementar mejoras.</t>
  </si>
  <si>
    <t>Implementación de mejoras.</t>
  </si>
  <si>
    <t>Mejoras tecnológicas implementadas con éxito.</t>
  </si>
  <si>
    <t>Personal técnico, documentos de requerimientos.</t>
  </si>
  <si>
    <t>Requerimientos revisados y acordados con la empresa implementadora.</t>
  </si>
  <si>
    <t>Acompañamiento en la Implementación de la Plataforma Sentinel</t>
  </si>
  <si>
    <t>Supervisión de la implementación.</t>
  </si>
  <si>
    <t>Número de visitas de supervisión realizadas.</t>
  </si>
  <si>
    <t>Personal técnico, agenda de visitas.</t>
  </si>
  <si>
    <t>Cantidad de visitas</t>
  </si>
  <si>
    <t>Implementación supervisada y en línea con los requerimientos acordados.</t>
  </si>
  <si>
    <t>Coordinación de capacitación.</t>
  </si>
  <si>
    <t>Número de sesiones de capacitación coordinadas.</t>
  </si>
  <si>
    <t>Personal técnico, material de capacitación.</t>
  </si>
  <si>
    <t>Cantidad de sesiones</t>
  </si>
  <si>
    <t>Sesiones de capacitación coordinadas para el personal.</t>
  </si>
  <si>
    <t>Monitoreo continuo.</t>
  </si>
  <si>
    <t>Porcentaje de avance en la implementación.</t>
  </si>
  <si>
    <t>Personal técnico, herramientas de monitoreo.</t>
  </si>
  <si>
    <t>Implementación monitoreada y avance constante registrado.</t>
  </si>
  <si>
    <t>Resolución de problemas.</t>
  </si>
  <si>
    <t>Número de problemas resueltos en colaboración con la empresa implementadora.</t>
  </si>
  <si>
    <t>Personal técnico, herramientas de soporte.</t>
  </si>
  <si>
    <t>Cantidad de problemas</t>
  </si>
  <si>
    <t>Problemas resueltos de manera oportuna y eficiente.</t>
  </si>
  <si>
    <t>Continuación del Proyecto de Firma Digital: Levantamiento de Mejoras Implementadas</t>
  </si>
  <si>
    <t>Porcentaje de requerimientos revisados para la implementadora.</t>
  </si>
  <si>
    <t>Documentación de mejoras implementadas, informes de evaluación, comunicaciones con el equipo de proyecto (técnicos).</t>
  </si>
  <si>
    <t xml:space="preserve">
Requerimientos de firma digital revisados y acordados con éxito.</t>
  </si>
  <si>
    <t>Evaluación del estado actual.</t>
  </si>
  <si>
    <t>Número de procesos identificados para digitalización.</t>
  </si>
  <si>
    <t>Documentos de requerimientos.</t>
  </si>
  <si>
    <t>Número</t>
  </si>
  <si>
    <t>Procesos identificados y listos para ser digitalizados.</t>
  </si>
  <si>
    <t>Diseño e implementación por Dirección y áreas.</t>
  </si>
  <si>
    <t>Número de procesos digitalizados.</t>
  </si>
  <si>
    <t>Informes de evaluación del estado actual.</t>
  </si>
  <si>
    <t>Procesos digitalizados de acuerdo a los requerimientos.</t>
  </si>
  <si>
    <t>Pruebas y ajustes.</t>
  </si>
  <si>
    <t>Porcentaje de éxito en las pruebas de firma digita.</t>
  </si>
  <si>
    <t>Documentación de diseño e implementación.</t>
  </si>
  <si>
    <t>Pruebas de firma digital exitosas.</t>
  </si>
  <si>
    <t>Extensión de la Firma Digital a Directores y Encargados.</t>
  </si>
  <si>
    <t>Número de Directores y Encargados con firma digital habilitad.</t>
  </si>
  <si>
    <t xml:space="preserve"> Certificados digitales, lista de Directores y Encargados.</t>
  </si>
  <si>
    <t>Habilitar la firma digital para un número específico de tomadores de decisiones, mejorando la eficiencia y seguridad en los procesos de toma de decisiones.</t>
  </si>
  <si>
    <t>DEPARTAMENTO JURÍDICO</t>
  </si>
  <si>
    <t>Procesos Jurídicos Gestionados.</t>
  </si>
  <si>
    <t>Análisis y Seguimiento de Notificaciones.</t>
  </si>
  <si>
    <t>Notificaciones Analizadas y Seguidas.</t>
  </si>
  <si>
    <t>Cantidad.</t>
  </si>
  <si>
    <t>Notificaciones, actos de alguacil.</t>
  </si>
  <si>
    <t>Notificaciones debidamente analizadas y seguidas.</t>
  </si>
  <si>
    <t>Análisis de Casos de Orden Legal.</t>
  </si>
  <si>
    <t>Casos de Orden Legal Analizados.</t>
  </si>
  <si>
    <t>Casos legales</t>
  </si>
  <si>
    <t>Casos legales analizados</t>
  </si>
  <si>
    <t>Escritos Ampliatorios de Defensa.</t>
  </si>
  <si>
    <t>Escritos de defensa.</t>
  </si>
  <si>
    <t>Escritos ampliatorios de defensa elaborados.</t>
  </si>
  <si>
    <t>Intervención en Reclamaciones y Litigios</t>
  </si>
  <si>
    <t>Reclamaciones y Litigios Intervenidos.</t>
  </si>
  <si>
    <t>Reclamaciones, litigios.</t>
  </si>
  <si>
    <t>Reclamaciones y litigios intervenidos con éxito.</t>
  </si>
  <si>
    <t>Registro de Resoluciones Aprobadas</t>
  </si>
  <si>
    <t>Resoluciones Registradas.</t>
  </si>
  <si>
    <t>Resoluciones.</t>
  </si>
  <si>
    <t>Resoluciones debidamente registradas.</t>
  </si>
  <si>
    <t>Digitalización de Expedientes Jurídicos</t>
  </si>
  <si>
    <t>Expedientes Jurídicos Digitalizados.</t>
  </si>
  <si>
    <t>Expedientes, documentos jurídicos.</t>
  </si>
  <si>
    <t>Expedientes jurídicos digitalizados y documentos archivados.</t>
  </si>
  <si>
    <t>Aplicación y Seguimiento del 5S en Documentos Jurídicos.</t>
  </si>
  <si>
    <t>Cumplimiento del 5S en Documentos Jurídicos.</t>
  </si>
  <si>
    <t>Documentos jurídicos, procesos de compra, contratos, etc.</t>
  </si>
  <si>
    <t>Cumplimiento exitoso del 5S en documentos jurídicos.</t>
  </si>
  <si>
    <t>Garantizar que los Acuerdos y Convenios de la Institución sean Cumplidos.</t>
  </si>
  <si>
    <t>Revisión y Aprobación de Acuerdos.</t>
  </si>
  <si>
    <t>Acuerdos Revisados y Aprobados.</t>
  </si>
  <si>
    <t>Acuerdos.</t>
  </si>
  <si>
    <t>Acuerdos revisados y aprobados.</t>
  </si>
  <si>
    <t>Monitoreo de Cumplimiento.</t>
  </si>
  <si>
    <t>Cumplimiento Monitoreado.</t>
  </si>
  <si>
    <t>Acuerdos, seguimiento.</t>
  </si>
  <si>
    <t>Cumplimiento de acuerdos monitoreado.</t>
  </si>
  <si>
    <t>Asesoría Legal a Departamentos Internos.</t>
  </si>
  <si>
    <t>Departamentos Asesorados Legalmente</t>
  </si>
  <si>
    <t>Solicitudes de asesoría legal, consultas internas.</t>
  </si>
  <si>
    <t>Departamentos internos asesorados legalmente según requerimientos.</t>
  </si>
  <si>
    <t>Elaboración y Revisión de Documentación Legal.</t>
  </si>
  <si>
    <t>Contratos Revisados y Aprobados.</t>
  </si>
  <si>
    <t>Contratos, solicitudes de revisión.</t>
  </si>
  <si>
    <t>Contratos revisados y aprobados con conformidad.</t>
  </si>
  <si>
    <t>Emisión de visto bueno a cooperativas en formación.</t>
  </si>
  <si>
    <t xml:space="preserve"> Evaluación de expedientes de cooperativas en conformación.
Emisión de Certificación de visto bueno </t>
  </si>
  <si>
    <t>Check list de requerimiento.
80 % Indicadores de viabilidad.
Certificación.</t>
  </si>
  <si>
    <t>Check list.
Porcentaje.
Cantidad.</t>
  </si>
  <si>
    <t xml:space="preserve">
Informes, reportes de seguimientos, etc..</t>
  </si>
  <si>
    <t>Evaluada  la documentación y verificar su cumplimiento.
Emitidas las certificaciones de visto bueno.</t>
  </si>
  <si>
    <t>Remisión de Cooperativas para Incorporación.</t>
  </si>
  <si>
    <t>Evaluación de Solicitudes de Incorporación.
Coordinación con Entidades Externas.</t>
  </si>
  <si>
    <t xml:space="preserve"> Porcentaje de Solicitudes Evaluadas.
Porcentaje de Plazos Cumplidos.</t>
  </si>
  <si>
    <t>Porcentaje.
Plazos Cumplidos.</t>
  </si>
  <si>
    <t>Documentos de solicitud, criterios de selección.
Contactos con entidades externas, acuerdos de colaboración.</t>
  </si>
  <si>
    <t xml:space="preserve"> Cooperativas evaluadas correctamente para su incorporación
Listado de Cooperativas remitidas a entidades externas de manera eficaz</t>
  </si>
  <si>
    <t xml:space="preserve"> Control de Jubilaciones</t>
  </si>
  <si>
    <t>Gestión de Jubilaciones
Seguimiento de Decretos Ejecutivos</t>
  </si>
  <si>
    <t>Número de Jubilaciones Administradas.
Cumplimiento de Plazos de Seguimiento</t>
  </si>
  <si>
    <t>Jubilaciones.
Plazos Cumplidos</t>
  </si>
  <si>
    <t>Documentación de jubilaciones, registros.
Decretos, calendario de seguimiento.</t>
  </si>
  <si>
    <t xml:space="preserve">Jubilaciones gestionadas de manera eficiente.
Seguimiento efectivo de decretos emitido para la incorporación de cooperativas.
</t>
  </si>
  <si>
    <t>OFICINA DE LIBRE ACCESO A LA INFORMACIÓN</t>
  </si>
  <si>
    <t xml:space="preserve">Lograr el 85% como promedio anual de Cumplimiento en las Evaluaciones de DIGEIG del Portal Estandarizado de Transparencia MAP y sus Apartados y Sub-apartados con informaciones actualizadas y correctas publicaciones.  </t>
  </si>
  <si>
    <t>Gestionar con las áreas obligadas por Ley 200-04 y Resolución 02-2021, los documentos correspondientes, así como el resto de las informaciones actualizadas mensualmente, y/o según periodicidad requerida en Resolución 02-2021.</t>
  </si>
  <si>
    <t>Porcentaje Cumplimiento en la Gestión de Documentación Obligada.</t>
  </si>
  <si>
    <t>Documentos requeridos, colaboración interdepartamental.</t>
  </si>
  <si>
    <t>Asegurar la gestión de documentos y su actualización conforme a la normativa</t>
  </si>
  <si>
    <t xml:space="preserve">Recopilar las documentaciones de las áreas en carpetas </t>
  </si>
  <si>
    <t>Correctitud en la Recopilación y Verificación.</t>
  </si>
  <si>
    <t>Documentos, protocolos de verificación.</t>
  </si>
  <si>
    <t>Verificar que la documentación esté correcta y completa, cumpliendo con los requisitos establecidos.</t>
  </si>
  <si>
    <t xml:space="preserve"> Monitorear las diversas publicaciones en los Apartados del Portal Transparencia  mensualmente </t>
  </si>
  <si>
    <t>Cumplimiento en el Monitoreo de Publicaciones.</t>
  </si>
  <si>
    <t>Acceso al portal, registros de monitoreo.</t>
  </si>
  <si>
    <t>Mantener actualizados los apartados del portal</t>
  </si>
  <si>
    <t>Verificar y recopilar mensualmente las Evaluaciones y Calificaciones realizadas y obtenidas por el Portal Transparencia .</t>
  </si>
  <si>
    <t>Verificación de Evaluaciones y Calificaciones.</t>
  </si>
  <si>
    <t>Documentos de evaluaciones.</t>
  </si>
  <si>
    <t>Verificar y recopilar las evaluaciones requeridas.</t>
  </si>
  <si>
    <t>Solicitudes de Información sobre la gestión institucional, respondidas en plazo,  en el año 2024.</t>
  </si>
  <si>
    <t xml:space="preserve">Recibir y Analizar las solicitudes de información, recibidas vía Sistema SAIP; digital, presencial, telefónica, por correspondencia y transferidas de otras instituciones.  </t>
  </si>
  <si>
    <t>Cumplimiento en la Recepción y Análisis de Solicitudes.</t>
  </si>
  <si>
    <t>Solicitudes de información, sistema SAIP, canales de comunicación.</t>
  </si>
  <si>
    <t>Recibir y analizar solicitudes de información de manera efectiva y eficiente.</t>
  </si>
  <si>
    <t xml:space="preserve"> Tramitar las solicitudes de información recibidas, al área correspondiente, según el tema.</t>
  </si>
  <si>
    <t>Solicitudes Tramitadas a Áreas Correspondientes.</t>
  </si>
  <si>
    <t>Cantidades</t>
  </si>
  <si>
    <t xml:space="preserve"> Solicitudes, registros de trámite</t>
  </si>
  <si>
    <t>Canalizar las solicitudes a las áreas pertinentes según el tema</t>
  </si>
  <si>
    <t>Registrar en los Formularios  de Registro de Solicitudes (Mensual / Trimestral / Anual), todas las solicitudes de información recibidas.</t>
  </si>
  <si>
    <t>Solicitudes registradas trimestral.</t>
  </si>
  <si>
    <t>Solicitudes, registros de trámite</t>
  </si>
  <si>
    <t xml:space="preserve">Dar respuesta a las solicitudes de información requeridas por los usuarios, utilizando las vías correspondientes. </t>
  </si>
  <si>
    <t>Solicitudes Respondidas en Plazo.</t>
  </si>
  <si>
    <t>Comunicación con usuarios, vías de respuesta.</t>
  </si>
  <si>
    <t>Dar respuestas oportunas y adecuadas a las solicitudes de información requeridas por los usuarios</t>
  </si>
  <si>
    <t>Registrar en el sistema del 311, los resultados trimestreales de solicitudes respondidas en plazo.</t>
  </si>
  <si>
    <t>Cargas de solicitudes al sistema 311.</t>
  </si>
  <si>
    <t>Sistema 311</t>
  </si>
  <si>
    <t>Registrar los resultados mensuales de las solicitudes respondidas en plazo</t>
  </si>
  <si>
    <t>Preparar carpetas y  archivar todas las solicitudes de información recibidas, tramitadas y respondidas.</t>
  </si>
  <si>
    <t>Solicitudes Archivadas en Carpetas.</t>
  </si>
  <si>
    <t>Carpetas digitales de archivo.</t>
  </si>
  <si>
    <t>Archivar de manera organizada todas las solicitudes de información recibidas, tramitadas y respondidas.</t>
  </si>
  <si>
    <t>Participar/colaborar con representantes de la OAI en 10 aportes del Comité de Compras y Contrataciones.</t>
  </si>
  <si>
    <t>Compras y Contrataciones Aportes Realizados en Comité de Compras y Contrataciones.</t>
  </si>
  <si>
    <t>Comité de Compras y Contrataciones, colaboración con representantes de la OAI</t>
  </si>
  <si>
    <t>Participar y colaborar en aportes del Comité de Compras y Contrataciones</t>
  </si>
  <si>
    <t>PROTOCOLO</t>
  </si>
  <si>
    <t>Coordinación de Protocolo y Atención a Eventos Institucionales</t>
  </si>
  <si>
    <t>Planificación de Eventos</t>
  </si>
  <si>
    <t>Número de eventos planificados.</t>
  </si>
  <si>
    <t>Eventos</t>
  </si>
  <si>
    <t>Calendario institucional, Directrices de la Dirección.</t>
  </si>
  <si>
    <t>Planificación exitosa de eventos institucionales, como ceremonias, reuniones y conferencias, acorde al calendario y directrices establecidas.</t>
  </si>
  <si>
    <t>Logística de Eventos</t>
  </si>
  <si>
    <t>Número de eventos ejecutados.</t>
  </si>
  <si>
    <t>Planificación de Eventos.</t>
  </si>
  <si>
    <t>Eventos ejecutados de manera eficiente y sin contratiempos, garantizando la comodidad de los asistentes.</t>
  </si>
  <si>
    <t>Atención a Invitados</t>
  </si>
  <si>
    <t>Número de invitados atendidos.</t>
  </si>
  <si>
    <t>Invitados</t>
  </si>
  <si>
    <t>Listas de invitados, Comunicación interna.</t>
  </si>
  <si>
    <t>Atención personalizada y cortés a los invitados, asegurando su satisfacción y bienestar durante los eventos.</t>
  </si>
  <si>
    <t>Comunicación Institucional</t>
  </si>
  <si>
    <t>Número de comunicados emitidos.</t>
  </si>
  <si>
    <t>Comunicados</t>
  </si>
  <si>
    <t>Contenido y mensajes institucionales.</t>
  </si>
  <si>
    <t>Comunicación efectiva sobre los eventos y actividades institucionales, manteniendo a todos informados.</t>
  </si>
  <si>
    <t>Protocolo de Recepción</t>
  </si>
  <si>
    <t>Número de recepciones coordinadas.</t>
  </si>
  <si>
    <t>Recepciones</t>
  </si>
  <si>
    <t>Agenda de visitas y recepciones.</t>
  </si>
  <si>
    <t>Coordinación de recepciones de visitantes y delegaciones, proporcionando una imagen profesional de IDECOOP.</t>
  </si>
  <si>
    <t>Seguimiento Post-Evento</t>
  </si>
  <si>
    <t>Número de informes post-evento generados.</t>
  </si>
  <si>
    <t>Informes</t>
  </si>
  <si>
    <t>Evaluación de eventos, Comentarios de Invitados.</t>
  </si>
  <si>
    <t>Evaluación y mejora continua de la calidad de los eventos, basada en comentarios y resultados post-evento.</t>
  </si>
  <si>
    <t>Coordinación de Actividades Externas del Personal Directivo</t>
  </si>
  <si>
    <t>Actividades Coordinadas</t>
  </si>
  <si>
    <t>Número de actividades coordinadas.</t>
  </si>
  <si>
    <t>Actividades</t>
  </si>
  <si>
    <t>Calendarios personales de los funcionarios, Comunicación interna.</t>
  </si>
  <si>
    <t>Coordinación efectiva de actividades externas, como participación en medios de comunicación, reuniones con el poder ejecutivo o el congreso, conferencias, etc.</t>
  </si>
  <si>
    <t xml:space="preserve"> </t>
  </si>
  <si>
    <t>Número de eventos especiales coordinados.</t>
  </si>
  <si>
    <t>Requerimientos específicos para actividades externas.</t>
  </si>
  <si>
    <t>Coordinación exitosa de eventos especiales relacionados con actividades externas.</t>
  </si>
  <si>
    <t>DEPARTAMENTO ASESORÍA LEGAL</t>
  </si>
  <si>
    <t>Aprobación  de Visto Bueno a cooperativas en formación.</t>
  </si>
  <si>
    <t>Recepción de expedientes</t>
  </si>
  <si>
    <t>Número de expedientes recibidos</t>
  </si>
  <si>
    <t>Expedientes</t>
  </si>
  <si>
    <t xml:space="preserve">Expediente (documentación)  de cooperativas en formación:
- Estatutos.
- Información finaciera (Nomina de aportacion.) de socios de  cooperativas en formación
</t>
  </si>
  <si>
    <t>Expedientes recibidos para revisión</t>
  </si>
  <si>
    <t>Revisión del expediente de cooperativas en formación</t>
  </si>
  <si>
    <t>Número de expedientes revisados</t>
  </si>
  <si>
    <t>Expedientes revisados con éxito</t>
  </si>
  <si>
    <t>Aprobación de Visto Bueno</t>
  </si>
  <si>
    <t>Número de aprobaciones</t>
  </si>
  <si>
    <t>Aprobaciones</t>
  </si>
  <si>
    <t>Expedientes aprobados con Visto Bueno</t>
  </si>
  <si>
    <t>Envio de  visto a Dirección de Fomento y Desarrollo</t>
  </si>
  <si>
    <t>Número de expedientes preparados</t>
  </si>
  <si>
    <t>Número de expedientes</t>
  </si>
  <si>
    <t>Expedientes preparados para</t>
  </si>
  <si>
    <t>Remisón de expedientes para  Decretos.</t>
  </si>
  <si>
    <t xml:space="preserve">Recepción de expedientes para enviar a palacio. </t>
  </si>
  <si>
    <t>Cantidad de expedientes recibidos</t>
  </si>
  <si>
    <t>Expedientes enviados para decretos</t>
  </si>
  <si>
    <t>Expedientes recibidos y registrados correctamente</t>
  </si>
  <si>
    <t>Elaboración de la propuesta del decreto</t>
  </si>
  <si>
    <t>Cantidad  de propuestas de decreto elaboradas</t>
  </si>
  <si>
    <t>Número de propuestas de decreto</t>
  </si>
  <si>
    <t>Expediente (documentación)  de cooperativas incorporada.  -Certificación de Autorización de la Asamblea.                            -Acta de la última Asamblea.     -Distribución de Cargos.
 -Certificación del Técnico Social. 
 -Copias de Cédulas.  
 -Certificado de Incorporación.</t>
  </si>
  <si>
    <t>Propuestas de decreto preparadas</t>
  </si>
  <si>
    <t>Elaboración de comunicación con la firma del Presidente Administrador.</t>
  </si>
  <si>
    <t>Número de comunicaciones elaboradas</t>
  </si>
  <si>
    <t>Número de Comunicaciones</t>
  </si>
  <si>
    <t>Comunicaciones listas para su firma</t>
  </si>
  <si>
    <t>Envío de solicitudes (expedientes)  a palacio</t>
  </si>
  <si>
    <t>Cantidad de solicitudes  enviados</t>
  </si>
  <si>
    <t xml:space="preserve">Número de solicitudes </t>
  </si>
  <si>
    <t>Decretos firmados</t>
  </si>
  <si>
    <t>Decretos enviados a palacio para su aprobación</t>
  </si>
  <si>
    <t>Recepción y Entrega de Decretos Emitidos.</t>
  </si>
  <si>
    <t>Recepción de decretos emitidos</t>
  </si>
  <si>
    <t>Cantidad de decretos recibidos</t>
  </si>
  <si>
    <t>Decretos emitidos</t>
  </si>
  <si>
    <t>Decretos recibidos correctamente</t>
  </si>
  <si>
    <t>Verificación de la documentación adjunta (cantidad y contenido)</t>
  </si>
  <si>
    <t>Número de verificaciones realizadas</t>
  </si>
  <si>
    <t>Verificaciones</t>
  </si>
  <si>
    <t>Decretos emitidos, Documentación adjunta</t>
  </si>
  <si>
    <t>Documentación verificada y completa</t>
  </si>
  <si>
    <t>Elaboración de  certificaciones de  Decretos emitidos.</t>
  </si>
  <si>
    <t xml:space="preserve"> Número de informes preparados</t>
  </si>
  <si>
    <t>Decretos recibidos y verificados</t>
  </si>
  <si>
    <t>Informes de entrega de certificados preparados y listos para su envío</t>
  </si>
  <si>
    <t>Envío Formal de Certificaciones a la Dirección de Fomento y Desarrollo</t>
  </si>
  <si>
    <t>Número de certificaciones enviadas formalmente</t>
  </si>
  <si>
    <t>Certificaciones</t>
  </si>
  <si>
    <t>Informes de entrega de certificados preparados</t>
  </si>
  <si>
    <t>Certificaciones enviadas formalmente a la Dirección de Fomento y Desarrollo</t>
  </si>
  <si>
    <t xml:space="preserve">DIVISIÓN DE COOPERACIÓN INTERNACIONAL </t>
  </si>
  <si>
    <t>Relacionar a la Institución con los principales Organismos Internacionales del Mundo Cooperativista</t>
  </si>
  <si>
    <t>Identificación de organismos</t>
  </si>
  <si>
    <t>Personal de cooperación, investigación</t>
  </si>
  <si>
    <t>Cantidad de organismos</t>
  </si>
  <si>
    <t>Organismos identificados y listados</t>
  </si>
  <si>
    <t>Elaboración de Propuesta macro para alianzas</t>
  </si>
  <si>
    <t>Propuesta macro completada y presentada.</t>
  </si>
  <si>
    <t>Información sobre posibles aliados, recursos para la elaboración.</t>
  </si>
  <si>
    <t>: Propuesta macro finalizada.</t>
  </si>
  <si>
    <t>Propuesta integral y atractiva para posibles aliados.</t>
  </si>
  <si>
    <t>Establecimiento de alianzas.</t>
  </si>
  <si>
    <t>Cantidad de alianzas establecidas.</t>
  </si>
  <si>
    <t>Personal de cooperación, relaciones públicas.</t>
  </si>
  <si>
    <t>Cantidad de alianzas</t>
  </si>
  <si>
    <t>Alianzas establecidas y colaboración internacional</t>
  </si>
  <si>
    <t>Establecer acuerdos y relaciones con organismos e instituciones nacionales e internacionales que incidan en el desarrollo del Idecoop  y de las Cooperativas.</t>
  </si>
  <si>
    <t>Planificación de reuniones.</t>
  </si>
  <si>
    <t>Plan de reuniones elaborado y aprobado.</t>
  </si>
  <si>
    <t>Personal de cooperación, calendario de reuniones.</t>
  </si>
  <si>
    <t>Plan de reuniones</t>
  </si>
  <si>
    <t>Plan de reuniones elaborado y aprobado</t>
  </si>
  <si>
    <t>Elaboración de acuerdo o convenio.</t>
  </si>
  <si>
    <t xml:space="preserve"> Acuerdo o convenio finalizado y firmado.</t>
  </si>
  <si>
    <t>Términos y condiciones acordados por todas las partes, asesoramiento legal si es necesario.</t>
  </si>
  <si>
    <t xml:space="preserve"> Acuerdo o convenio completo.</t>
  </si>
  <si>
    <t>Acuerdo formalizado que establece derechos y obligaciones claros para todas las partes involucradas.</t>
  </si>
  <si>
    <t>Establecimiento de acuerdos.</t>
  </si>
  <si>
    <t>Cantidad de acuerdos establecidos y firmados.</t>
  </si>
  <si>
    <t>Cantidad de acuerdos</t>
  </si>
  <si>
    <t>Acuerdos firmados y colaboración institucional</t>
  </si>
  <si>
    <t>Seguimiento a avances de compromisos asumidos.</t>
  </si>
  <si>
    <t>Número de compromisos evaluados y avances registrados.</t>
  </si>
  <si>
    <t>Documentos de los compromisos asumidos, informes de progreso proporcionados por las partes involucradas, registros de seguimiento.</t>
  </si>
  <si>
    <t>Compromisos evaluados y avances registrados.</t>
  </si>
  <si>
    <t>Supervisión efectiva de los compromisos, identificación de desviaciones y acciones correctivas cuando sea necesario.</t>
  </si>
  <si>
    <t xml:space="preserve">Gestionar reuniones con las Instituciones acordadas </t>
  </si>
  <si>
    <t>Planificación de reunione scon con las unidades ejecutoras interna.</t>
  </si>
  <si>
    <t>Número de reuniones planificadas y realizadas.</t>
  </si>
  <si>
    <t>Calendario institucional, listado de unidades ejecutoras internas, temas y agendas a discutir en las reuniones.</t>
  </si>
  <si>
    <t>Reuniones planificadas y realizadas.</t>
  </si>
  <si>
    <t>Coordinación efectiva con las unidades ejecutoras internas, discusión y avance en temas clave de interés institucional.</t>
  </si>
  <si>
    <t xml:space="preserve">Convocatoria  y Coordinación de reuniones. </t>
  </si>
  <si>
    <t>Cantidad de convocatorias realizadas.</t>
  </si>
  <si>
    <t>Agenda de la reunión, listado de participantes, documentos relevantes.</t>
  </si>
  <si>
    <t>Cantidad de convocatorias.</t>
  </si>
  <si>
    <t>Convocatorias efectuadas y participación.</t>
  </si>
  <si>
    <t>Seguimiento de Acuerdos y Compromisos.</t>
  </si>
  <si>
    <t>Número de acuerdos y compromisos de seguimiento.</t>
  </si>
  <si>
    <t>Minutas de reuniones anteriores, seguimiento de tareas.</t>
  </si>
  <si>
    <t>Número de acuerdos y compromisos.</t>
  </si>
  <si>
    <t>Seguimiento efectivo de acuerdos y compromisos.</t>
  </si>
  <si>
    <t>Realización de informe de los avances.</t>
  </si>
  <si>
    <t xml:space="preserve"> Número de informes de avances producidos.</t>
  </si>
  <si>
    <t>Datos y registros de los proyectos o iniciativas, informes parciales, información sobre el progreso, resultados obtenidos, etc.</t>
  </si>
  <si>
    <t xml:space="preserve"> Informes generados.</t>
  </si>
  <si>
    <t>Documentación y comunicación efectiva de los avances y resultados de proyectos o iniciativas, facilitando la toma de decisiones informadas y la transparencia en la gestión.</t>
  </si>
  <si>
    <t xml:space="preserve">Realizacion de reuniones de seguimiento con áreas de la institución involucradas en procesos de firmas de acuerdos. </t>
  </si>
  <si>
    <t>Jornadas de trabajo y organización de jornadas de trabajo.</t>
  </si>
  <si>
    <t>Número de jornadas de trabajo realizadas.</t>
  </si>
  <si>
    <t>Agenda de seguimiento y evaluación de acuerdos.
Listado de participantes clave.
Recursos logísticos para la organización de las jornadas.</t>
  </si>
  <si>
    <t>Cantidad de jornadas</t>
  </si>
  <si>
    <t xml:space="preserve"> Jornadas de trabajo convocadas y organizadas de manera efectiva para discutir el progreso de los acuerdos.</t>
  </si>
  <si>
    <t>Elaboración de informes de seguimiento y evaluación.</t>
  </si>
  <si>
    <t xml:space="preserve"> Número de informes de seguimiento y evaluación elaborados.</t>
  </si>
  <si>
    <t>Datos recopilados durante las jornadas de trabajo.
Información relevante sobre el progreso de los acuerdos.
Herramientas de análisis y seguimiento.</t>
  </si>
  <si>
    <t>Cantidad de áreas</t>
  </si>
  <si>
    <t>Informes de seguimiento y evaluación elaborados de manera oportuna y precisa para evaluar el progreso de los acuerdos y tomar decisiones informadas.</t>
  </si>
  <si>
    <t>Implementación de acciones correctivas y mejoras.</t>
  </si>
  <si>
    <t>Número de acciones correctivas e iniciativas de mejora implementadas.</t>
  </si>
  <si>
    <t>Resultados de los informes de seguimiento y evaluación.
Recursos humanos y financieros asignados para la implementación.
Planes de acción y estrategias de mejoras.</t>
  </si>
  <si>
    <t xml:space="preserve"> Cantidad de acciones implementadas</t>
  </si>
  <si>
    <t xml:space="preserve"> Implementación efectiva de acciones correctivas y mejoras identificadas en los informes de seguimiento y evaluación para fortalecer los procesos de firmas de acuerdos y su impacto.</t>
  </si>
  <si>
    <t>DIVISIÓN DE ESTADÍSTICAS</t>
  </si>
  <si>
    <t>Elaboración de estadísticas sobre el universo de cooperativas existentes a nivel nacional.</t>
  </si>
  <si>
    <t>Apoyo técnico en materia de estadísticas (encuestas, evaluaciones, procesamiento, etc.),</t>
  </si>
  <si>
    <t>Cantidad de actividades realizadas.</t>
  </si>
  <si>
    <t>Cantidad de actividades.</t>
  </si>
  <si>
    <t>Conocimiento técnico en el área.</t>
  </si>
  <si>
    <t>Colaboración oportuna a las áreas con necesidades técnicas en materia de estadística.</t>
  </si>
  <si>
    <t>Elaboración de respuestas a solicitudes OAI, según requerimientos.</t>
  </si>
  <si>
    <t>Porcentaje de respuestas a solicitudes de la OAI.</t>
  </si>
  <si>
    <t>Numero de respuestas.</t>
  </si>
  <si>
    <t>Datos e Información resguardada en la Base de Dato.</t>
  </si>
  <si>
    <t>Respuesta en tiempo requerido a solicitudes de la OAI.</t>
  </si>
  <si>
    <t>Actualización de base de datos de las cooperativas.</t>
  </si>
  <si>
    <t>Expedientes de cooperativas existentes.
Herramientas de recopilación y actualización de datos.
Personal capacitado para la actualización.</t>
  </si>
  <si>
    <t>Actualización constante de la información sobre las cooperativas, contribuyendo a mantener datos precisos y relevantes para la toma de decisiones.</t>
  </si>
  <si>
    <t>Generación de estadísticas sobre el universo de cooperativas existentes a nivel nacional.</t>
  </si>
  <si>
    <t>Reportes estadísticos.</t>
  </si>
  <si>
    <t>Cantidad de datos analizados.</t>
  </si>
  <si>
    <t>Datos e Información digitada y clasificada en la BD.</t>
  </si>
  <si>
    <t>Datos completos y actualizados referentes al universo cooperativas a nivel nacional, desglosados por Centros Regionales y Tipología.</t>
  </si>
  <si>
    <t>Elaboración de reportes periódicos de estadísticas del sector cooperativo.</t>
  </si>
  <si>
    <t>Cantidad de Cooperativas.</t>
  </si>
  <si>
    <t>Datos e Información digitada y clasificada en la Base de Dato.</t>
  </si>
  <si>
    <t>Base de datos actualizada con un porcentaje específico de expedientes de cooperativas.  
Mejora en la precisión y relevancia de las estadísticas nacionales sobre cooperativas.</t>
  </si>
  <si>
    <t>Procesamiento y digitación de encuestas, evaluación institucional y estados financieros de las  cooperativas a nivel nacional.</t>
  </si>
  <si>
    <t>Porcentajes de bases de datos digitadas.</t>
  </si>
  <si>
    <t>Porcentaje de bases de datos digitadas.</t>
  </si>
  <si>
    <t>Encuestas de evaluación institucional y estados financieros de cooperativas.
Personal capacitado para procesamiento y digitación.</t>
  </si>
  <si>
    <t xml:space="preserve"> Garantiza la transformación eficiente de datos en información digital, facilitando un análisis más rápido y preciso de la situación de las cooperativas a nivel nacional</t>
  </si>
  <si>
    <t>Elaboración de reportes e informes de medición de satisfacción de usuarios y de resultados de evaluaciones institucionales.</t>
  </si>
  <si>
    <t>Promedio de Índice de Satisfacción.
Cantidad de reportes de resultados.</t>
  </si>
  <si>
    <t>Promedio</t>
  </si>
  <si>
    <t>Informe de resultados de satisfacción de los usuarios externos por los servicios de la Instituciones.</t>
  </si>
  <si>
    <t>Elaboración y diseño de infografía para el portal institucional.</t>
  </si>
  <si>
    <t>Cantidad de actualziaciones de infografías.</t>
  </si>
  <si>
    <t>Calidad de infografía presentada.</t>
  </si>
  <si>
    <t>Reportes e informes.</t>
  </si>
  <si>
    <t>Carga actualizada satisfactoría de infografía para la pagina WEB.</t>
  </si>
  <si>
    <t>DEPARTAMENTO DE FORMULACIÓN Y EVALUACIÓN DE PLANES, PROGRAMAS Y PROYECTOS</t>
  </si>
  <si>
    <t>Elaboración del Plan Operativo Anual, 2025</t>
  </si>
  <si>
    <t>Capatación de manejo de herramientas de Planificación Estratégica.</t>
  </si>
  <si>
    <t>Cantidad de personas/Departamentos Participantes.</t>
  </si>
  <si>
    <t xml:space="preserve">Cantidad de personas/departamentos participantes capacitados </t>
  </si>
  <si>
    <t>Material de capacitación sobre herramientas de Planificación Estratégica.
Acceso a las herramientas y recursos necesarios.
Expertos o facilitadores para la capacitación.
Espacio adecuado para la capacitación.</t>
  </si>
  <si>
    <t>Mejora en la capacidad y competencia de los participantes en el manejo de herramientas de Planificación Estratégica, facilitando su aplicación efectiva en la elaboración del Plan Operativo Anual 2025.</t>
  </si>
  <si>
    <t>Socialización y comprensión del POA.</t>
  </si>
  <si>
    <t>Objetivos del POA, talleres programados.</t>
  </si>
  <si>
    <t>Inicio de la socialización y comprensión del POA.</t>
  </si>
  <si>
    <t>Elaboración de reporte de resultados.</t>
  </si>
  <si>
    <t>Logros y resultados del POA.</t>
  </si>
  <si>
    <t>Comunicación efectiva de logros y resultados</t>
  </si>
  <si>
    <t>Coordinación de la POA de las direcciones regionales, a través de la DFyD.</t>
  </si>
  <si>
    <t>Cantidad de POA regionales.</t>
  </si>
  <si>
    <t>Objetivos del POA, registros de cumplimiento.</t>
  </si>
  <si>
    <t>Porcentaje de cumplimiento de objetivos calculado.</t>
  </si>
  <si>
    <t>Coordinación de la planificación presupuestaria  por productos y áreas.</t>
  </si>
  <si>
    <t>Presupuesto formulado.</t>
  </si>
  <si>
    <t xml:space="preserve">Preparación del Plan Anual de Compras  y Contrataciones (PACC). </t>
  </si>
  <si>
    <t>Levantamiento de requerimientos y/o necesidades de las diferentes áreas.</t>
  </si>
  <si>
    <t>Cantidad de requerimientos levantado.</t>
  </si>
  <si>
    <t>Requerimiento</t>
  </si>
  <si>
    <t>Solicitudes y necesidades de las áreas.</t>
  </si>
  <si>
    <t>Requerimientos identificados y documentados.</t>
  </si>
  <si>
    <t xml:space="preserve">Elaboración de la matriz de necesidades de PACC de las áreas.  </t>
  </si>
  <si>
    <t>Cantidad de necesidades/áreas.</t>
  </si>
  <si>
    <t>Matrices</t>
  </si>
  <si>
    <t>Requerimiento levantados, informes de las áreas</t>
  </si>
  <si>
    <t>Matriz consolidada preparada envida al depto. de Compras y Contrataciones.</t>
  </si>
  <si>
    <t>Elaboración de informes de Seguimiento del Plan de Compras.</t>
  </si>
  <si>
    <t>Cantidad de informes de seguimiento.</t>
  </si>
  <si>
    <t>Plan anual de Comoras, datos de ejecución.</t>
  </si>
  <si>
    <t>Informes de seguimiento detallados y preparados.</t>
  </si>
  <si>
    <t>Monitoreo de cumplimiento de indicadores de eficiencia del PACC.</t>
  </si>
  <si>
    <t xml:space="preserve"> Porcentaje de cumplimiento.</t>
  </si>
  <si>
    <t>Plan Anual de Compras, Informes de seguimiento.</t>
  </si>
  <si>
    <t>Indicadores de la eficiencia de cumplimiento del PACC monitoreados y evaluados exitosamente.</t>
  </si>
  <si>
    <t>Presentación trimestrales de los consolidados del POA, para el cumplimiento de la Ley 200-04</t>
  </si>
  <si>
    <t>Documentación de Cumplimiento Trimestral de Metas Físicas y Programáticas.</t>
  </si>
  <si>
    <t>Informes de cumplimiento trimestral validados, aprobados y remitidos.</t>
  </si>
  <si>
    <t>Información de cumplimiento, informes trimestrales previos, plantillas.</t>
  </si>
  <si>
    <t>Informes trimestrales redactados.</t>
  </si>
  <si>
    <t>Revisión y Validación de Informes de Cumplimiento.</t>
  </si>
  <si>
    <t>Informes redactados, retroalimentación de áreas involucradas.</t>
  </si>
  <si>
    <t>Informes revisados y validados</t>
  </si>
  <si>
    <t>Aprobación de Informes de Cumplimiento</t>
  </si>
  <si>
    <t>Informes revisados y validados, aprobación de dirección de PyD.</t>
  </si>
  <si>
    <t>Informes remitidos y aprobados</t>
  </si>
  <si>
    <t>Elaboración de reporte consolidado de resultados trimestrales.</t>
  </si>
  <si>
    <t>Informe consolidado trimestral.</t>
  </si>
  <si>
    <t>Datos trimestrales de desempeño y cumplimiento.
Retroalimentación de las áreas involucradas.</t>
  </si>
  <si>
    <t>Informe consolidado claro y comprensible.
Identificación de áreas de éxito y posibles desafíos.
Base sólida para la presentación trimestral.</t>
  </si>
  <si>
    <t>Cumplimiento de Obligación de Transparencia.</t>
  </si>
  <si>
    <t>Informes aprobados, destinatarios de informes, plataforma de envío.</t>
  </si>
  <si>
    <t>Informes .</t>
  </si>
  <si>
    <t xml:space="preserve">Encuentro de presentación cumplimiento institucional del cierre POA. </t>
  </si>
  <si>
    <t>Cantidad de personas/areas participantes.</t>
  </si>
  <si>
    <t xml:space="preserve"> Agendas del cierre del POA, material de presentación, y espacios adecuados para el encuentro.</t>
  </si>
  <si>
    <t>Comprensión clara y compartida del cumplimiento institucional del cierre del POA.</t>
  </si>
  <si>
    <t>Procesamiento de datos para la elaboración de la Memoria Institucional</t>
  </si>
  <si>
    <t>Recopilación logros y eventos significativos del año.</t>
  </si>
  <si>
    <t>Cantidad de logros y eventos recopilados</t>
  </si>
  <si>
    <t>Número de logros y eventos recopilados</t>
  </si>
  <si>
    <t>Información de logros y eventos del año</t>
  </si>
  <si>
    <t>Información recopilada y organizada de manera eficiente.</t>
  </si>
  <si>
    <t>Organización información de las áreas.</t>
  </si>
  <si>
    <t>Porcentaje de informacion organizada.</t>
  </si>
  <si>
    <t>Estructura de la Memoria Institucional</t>
  </si>
  <si>
    <t>Memoria Institucional con una estructura lógica y organizada.</t>
  </si>
  <si>
    <t>Redacción de contenidos de la Memoria Institucional.</t>
  </si>
  <si>
    <t>Cantidad de páginas redactadas.</t>
  </si>
  <si>
    <t>Cantidad de secciones temáticas redactadas</t>
  </si>
  <si>
    <t>Contenidos de la Memoria Institucional</t>
  </si>
  <si>
    <t>Contenidos completos y relevantes en la Memoria Institucional.</t>
  </si>
  <si>
    <t>Diseño y maquetación de la Memoria Institucional.</t>
  </si>
  <si>
    <t>Número de secciones maquetadas.</t>
  </si>
  <si>
    <t>Número de secciones maquetadas</t>
  </si>
  <si>
    <t>Diseño gráfico y maquetación</t>
  </si>
  <si>
    <t>Memoria Institucional con un diseño atractivo y legible.</t>
  </si>
  <si>
    <t>Revisión y validación contenido y diseño.</t>
  </si>
  <si>
    <t>Número de revisiones validadas y completadas.</t>
  </si>
  <si>
    <t>Número de revisiones completadas</t>
  </si>
  <si>
    <t>Contenido y diseño de la Memoria</t>
  </si>
  <si>
    <t>Memoria Institucional sin errores y con diseño consistente.</t>
  </si>
  <si>
    <t>Remisión para aprobación al PA.</t>
  </si>
  <si>
    <t>Cumplimiento de los plazos de remisión.</t>
  </si>
  <si>
    <t>Cumplimiento de plazos</t>
  </si>
  <si>
    <t>Documentos de aprobación y ajuste</t>
  </si>
  <si>
    <t>Aprobación y ajuste oportuno de la Memoria Institucional.</t>
  </si>
  <si>
    <t>Preparación versión final para cargar al sistema, distribución y publicación.</t>
  </si>
  <si>
    <t>Versión final cargada.</t>
  </si>
  <si>
    <t xml:space="preserve">Memoria Institucional </t>
  </si>
  <si>
    <t>Memoria Institucional final</t>
  </si>
  <si>
    <t>Memoria Institucional disponible para su difusión.</t>
  </si>
  <si>
    <t>Evaluación de Medio Término del Plan Estratégico Institucional (PEI), Idecoop, 2020-2025.</t>
  </si>
  <si>
    <t>Elaboración de Términos de Referencia (TDR).</t>
  </si>
  <si>
    <t>Términos de Referencia (TDR) elaborados.</t>
  </si>
  <si>
    <t>Requerimientos de Consultoría y Objetivos definidos.</t>
  </si>
  <si>
    <t>Términos de Referencia (TDR) completos y listos para su uso.</t>
  </si>
  <si>
    <t>Seguimiento al progreso de la Consultoría.</t>
  </si>
  <si>
    <t>Indicadores específicos de progreso y cumplimiento de la consultoría.</t>
  </si>
  <si>
    <t>Porcentaje de cumplimiento de los indicadores de progreso.</t>
  </si>
  <si>
    <t>Términos de Referencia (TDR) y Plan de Trabajo de la Consultoría.</t>
  </si>
  <si>
    <t>Progreso y cumplimiento medibles y evaluables durante la consultoría.</t>
  </si>
  <si>
    <t>Acompañamiento y validación con las áreas.</t>
  </si>
  <si>
    <t xml:space="preserve">Porcentaje de progreso </t>
  </si>
  <si>
    <t>Porcentaje  de evaluaciones y seguimientos realizados.</t>
  </si>
  <si>
    <t>Información de seguimiento y Plan de Trabajo de la Consultoría.</t>
  </si>
  <si>
    <t>Seguimiento efectivo y evaluación continua de la consultoría.</t>
  </si>
  <si>
    <t>Presentación de ajuste del PEI a la MA.</t>
  </si>
  <si>
    <t>Entrega y revisión del informe final.</t>
  </si>
  <si>
    <t>Número de revisiones y aprobaciones del informe.</t>
  </si>
  <si>
    <t>Resultados y hallazgos de la consultoría.</t>
  </si>
  <si>
    <t>Informe final detallado y completo de la consultoría.</t>
  </si>
  <si>
    <t>Socialización de resultados y hallazgos.</t>
  </si>
  <si>
    <t>Cantidad de participantes/áreas.</t>
  </si>
  <si>
    <t>Número.</t>
  </si>
  <si>
    <t>Informe Final de la Consultoría,  Lista de Tomadores de Decisiones.</t>
  </si>
  <si>
    <t>Evento de socialización organizadas y llevadas a cabo según lo programado.</t>
  </si>
  <si>
    <t>Presentación del Informe Final y PEI 2024-2025,  actualizado.</t>
  </si>
  <si>
    <t>Cantidad de documentos.</t>
  </si>
  <si>
    <t>Informe de Seguimiento.</t>
  </si>
  <si>
    <t>Propuesta de  implementación.</t>
  </si>
  <si>
    <t>Socializada la propuesta de hallazgo de Evaluación de Medio Término del Plan Estratégico Institucional 2025 y Presupuesto 2024.</t>
  </si>
  <si>
    <t>DEPTO. DE FORTALECIMIENTO INSTITUCIONAL Y CALIDAD EN LA GESTION</t>
  </si>
  <si>
    <t>Implementación del Sistema de Gestión de Calidad (ISO 9001-2015);  ISO 37001</t>
  </si>
  <si>
    <t>Gestión para la Certificación del personal de Planificación y Desarrollo en el  Sistema de Gestión de Calidad (ISO 9001-2015)</t>
  </si>
  <si>
    <t>Cantidad de personal certificado</t>
  </si>
  <si>
    <t>Cantidad de empleados capacitados</t>
  </si>
  <si>
    <t>Contratación de empresa certificada, Recursos asignados</t>
  </si>
  <si>
    <t>Personal capacitado para adoptar un enfoque basado en la  Norma ISO 9001-2015 y mejora en los servicios brindados.</t>
  </si>
  <si>
    <t>Establecimiento y aplicación de mejora en la gestión documental, a partir de la certitificación del personal</t>
  </si>
  <si>
    <t>Cantidad de procesos estandarizados PyD.</t>
  </si>
  <si>
    <t>Cantidad de procesos</t>
  </si>
  <si>
    <t>Análisis de Procesos Actuales, Diseño de Procedimientos, Capacitación del Personal</t>
  </si>
  <si>
    <t>Procesos estandarizados de acuerdo con normativas ISO en preparación para futura certificación.</t>
  </si>
  <si>
    <t xml:space="preserve">Auditorías de procesos y Evaluaciones de Cumplimiento de la Gestión documental a lo interno. </t>
  </si>
  <si>
    <t>Cantidad de auditorias internas realizadas.</t>
  </si>
  <si>
    <t>Resultados de auditorías</t>
  </si>
  <si>
    <t>Plan de Auditorías, Equipo de Auditoría, Documentación de Resultados de Auditorías</t>
  </si>
  <si>
    <t>Evaluación del cumplimiento con requisitos de ISO y preparación para futura certificación.</t>
  </si>
  <si>
    <t>Ejecución del Plan de Mejora</t>
  </si>
  <si>
    <t>Porcentaje del Plan de mejora aprobado (Propuesta).</t>
  </si>
  <si>
    <t>Cantidad de planes</t>
  </si>
  <si>
    <t>Evaluación de Cumplimiento, Planes de Acción de Mejora.</t>
  </si>
  <si>
    <t>Implementación de planes de mejora para alcanzar los estándares ISO en preparación para futura certificación.</t>
  </si>
  <si>
    <t>Fortalecimiento Oficina Virtual</t>
  </si>
  <si>
    <t>Revisión del expediente Oficina Virtual</t>
  </si>
  <si>
    <t>Porcentaje de implementación de la Oficina Virtual</t>
  </si>
  <si>
    <t>Equipo de soporte técnico, retroalimentación de usuarios</t>
  </si>
  <si>
    <t>Habilitación de la Oficina Virtual</t>
  </si>
  <si>
    <t xml:space="preserve">Apoyo de los procesos internos de las áreas involucradas parael uso de la Oficina Virtual. </t>
  </si>
  <si>
    <t xml:space="preserve">Simplificación de trámites </t>
  </si>
  <si>
    <t>Revisión del expediente de Burocracia Cero y el convenio con la AGN</t>
  </si>
  <si>
    <t>Porcentaje de implementación del proyecto</t>
  </si>
  <si>
    <t>Expediente y convenio, sesiones de trabajo para conocer el alcance del proyecto.</t>
  </si>
  <si>
    <t>Identificación de Procesos para Automatizar</t>
  </si>
  <si>
    <t>Cantidad de procesos identificados</t>
  </si>
  <si>
    <t>Cantidad de Procesos</t>
  </si>
  <si>
    <t>Lista de Procesos, criterios de selección</t>
  </si>
  <si>
    <t>Lista de procesos seleccionados para automatización</t>
  </si>
  <si>
    <t>Diseño e Implementación de Procesos Automatizados</t>
  </si>
  <si>
    <t>Cantidad de Procesos automatizados</t>
  </si>
  <si>
    <t>Diseño de Procesos, Herramientas de Automatización, Equipo de Implementación</t>
  </si>
  <si>
    <t>Procesos automatizados de acuerdo con los procedimientos establecidos</t>
  </si>
  <si>
    <t>Capacitación del personal interno</t>
  </si>
  <si>
    <t>Cantidad de sesiones de capacitación</t>
  </si>
  <si>
    <t>Programas de Capacitación, Personal capacitado</t>
  </si>
  <si>
    <t>Personal capacitado y adaptado para trabajar con procesos automatizados</t>
  </si>
  <si>
    <t>Seguimiento y Evaluación de Procesos Automatizados</t>
  </si>
  <si>
    <t>Índice de eficiencia de los procesos</t>
  </si>
  <si>
    <t>Herramientas de seguimiento, retroalimentación de usuarios con la matriz de procesos.</t>
  </si>
  <si>
    <t>Procesos automatizados eficientes y satisfacción de los usuarios</t>
  </si>
  <si>
    <t xml:space="preserve">Implementación de la Carta Compromiso </t>
  </si>
  <si>
    <t>Gestión de Buzon de Quejas y Sugerencias</t>
  </si>
  <si>
    <t>Cantidad de recepción de buzón de quejas y sugerencias.</t>
  </si>
  <si>
    <t>Cantidad de quejas/sugerencias</t>
  </si>
  <si>
    <t>Mecanismos de Recepción, Personal de Atención al Ciudadano, Procedimientos de Gestión de Quejas y Sugerencias</t>
  </si>
  <si>
    <t>Eficiente recepción y gestión de quejas y sugerencias de acuerdo con los procedimientos establecidos.</t>
  </si>
  <si>
    <t>Elaboración de Plan de Accion.</t>
  </si>
  <si>
    <t>90% de acciones implementadas.</t>
  </si>
  <si>
    <t>Cantidad de medidas subsanadas</t>
  </si>
  <si>
    <t>Evaluación de quejas y sugerencias, Planes de acción y mejora, Recursos asignados</t>
  </si>
  <si>
    <t>Implementación de acciones para subsanar deficiencias y mejorar la calidad de los servicios.</t>
  </si>
  <si>
    <t>Aplicación de encuesta de la Satisfacción de usuarios.</t>
  </si>
  <si>
    <t>Índice de satisfacción de usuarios.</t>
  </si>
  <si>
    <t>Porcentaje (0-100)</t>
  </si>
  <si>
    <t>Encuestas de satisfacción ciudadana</t>
  </si>
  <si>
    <t>Evaluación positiva de los ciudadanos en cuanto a la calidad de los servicios y la satisfacción con los mismos.</t>
  </si>
  <si>
    <t>Implmentación del Plan de Mejora 2024.</t>
  </si>
  <si>
    <t>Elaboración del Plan de Mejora 2024.</t>
  </si>
  <si>
    <t>Porcentaje de avances de las mejoras continua.</t>
  </si>
  <si>
    <t>Informe de implementación del PMI año anterior</t>
  </si>
  <si>
    <t>Informe de Retorno de la auditoria revisado para aplicar las oportunidades de mejora.</t>
  </si>
  <si>
    <t xml:space="preserve">Plan de Mejora aplicado </t>
  </si>
  <si>
    <t>Incorporación de las actividades del Informe de Retorno al PM 2024.</t>
  </si>
  <si>
    <t>Guia de autoevaluación</t>
  </si>
  <si>
    <t>Guia de autoevaluación
Informe de PMI elaborada</t>
  </si>
  <si>
    <t>Guia de autoevaluación 2024</t>
  </si>
  <si>
    <t>Evaluación del nivel de cumplimiento.</t>
  </si>
  <si>
    <t>Informe de implementación del PMI 2024</t>
  </si>
  <si>
    <t>Plan de mejora y su implementación 2024</t>
  </si>
  <si>
    <t>Matriz de implementación del PMI 2025</t>
  </si>
  <si>
    <t>Elaboración de reporte/Informe de cumplimiento.</t>
  </si>
  <si>
    <t xml:space="preserve">Medalla Obtenida después de la deliberación del Jurado </t>
  </si>
  <si>
    <t xml:space="preserve">Calificación obtenida después de la deliberación del Jurado </t>
  </si>
  <si>
    <t>Informe de Retorno</t>
  </si>
  <si>
    <t>Cumplimiento del Sistema de Gestión de Administración Público (SISMAP)</t>
  </si>
  <si>
    <t>Evaluación de Cumplimiento de SISMAP</t>
  </si>
  <si>
    <t>Porcentaje de cumplimiento en SISMAP.</t>
  </si>
  <si>
    <t>Datos de Cumplimiento, Criterios de Evaluación</t>
  </si>
  <si>
    <t>Evaluación del cumplimiento del Sistema de Gestión de Administración Pública (SISMAP).</t>
  </si>
  <si>
    <t>Identificación de Áreas de Mejora</t>
  </si>
  <si>
    <t>Cantidad de áreas identificadas para mejora.</t>
  </si>
  <si>
    <t>Áreas de Mejora Identificadas</t>
  </si>
  <si>
    <t>Resultados de Evaluación del año anterior, Análisis de Deficiencias</t>
  </si>
  <si>
    <t>Identificación de áreas que requieren mejoras en el cumplimiento de SISMAP.</t>
  </si>
  <si>
    <t>Elaboración del Plan de Mejora 2025.</t>
  </si>
  <si>
    <t>Plan de Mejora aprobado</t>
  </si>
  <si>
    <t>Plan de Mejora</t>
  </si>
  <si>
    <t>Áreas de Mejora Identificadas, Recursos asignados</t>
  </si>
  <si>
    <t>Plan de Mejora para abordar las áreas de mejora identificadas en SISMAP.</t>
  </si>
  <si>
    <t>Implementación de Acciones de Mejora.</t>
  </si>
  <si>
    <t>Cantidad de acciones de mejora implementadas.</t>
  </si>
  <si>
    <t>Cantidad de Acciones Realizadas</t>
  </si>
  <si>
    <t>Plan de Mejora, Recursos asignados</t>
  </si>
  <si>
    <t>Ejecución de acciones de mejora de acuerdo con el plan establecido.</t>
  </si>
  <si>
    <t>Monitoreo y Seguimiento del Cumplimiento.</t>
  </si>
  <si>
    <t>Porcentaje (promedio) de desempeño institucional en el Sistema (SISMAP).</t>
  </si>
  <si>
    <t>Informes de Avance</t>
  </si>
  <si>
    <t>Seguimiento de Acciones, Recursos</t>
  </si>
  <si>
    <t>Registro y seguimiento de los avances en el cumplimiento de las acciones de mejora.</t>
  </si>
  <si>
    <t>Elaboración de reporte/informe del Cumplimiento.</t>
  </si>
  <si>
    <t>Porcentaje de cumplimiento de indicadores del SISMAP.</t>
  </si>
  <si>
    <t xml:space="preserve"> Reporte/informe del Cumplimiento.</t>
  </si>
  <si>
    <t>Recursos tecnológicos, plataforma del SISMAP</t>
  </si>
  <si>
    <t>Cumplimiento del 80%.</t>
  </si>
  <si>
    <t>Evaluación de Resultados de Mejora.</t>
  </si>
  <si>
    <t>Evaluación semestral de la implementación del PM 2024.</t>
  </si>
  <si>
    <t>Evaluación del Cumplimiento</t>
  </si>
  <si>
    <t>Resultados de Acciones, Criterios de Evaluación</t>
  </si>
  <si>
    <t>Evaluación del grado de cumplimiento y mejora de las áreas identificadas en SISMAP.</t>
  </si>
  <si>
    <t>Elaboración del informe de la implementación del PM.</t>
  </si>
  <si>
    <t>Porcentaje de cumplimiento del PM.</t>
  </si>
  <si>
    <t>Informe de la implementación del PM</t>
  </si>
  <si>
    <t>Cumplimiento del Sistema de Gestión de Compras Públicas ( SISCOMPRAS )</t>
  </si>
  <si>
    <t>Elaboración del reporte de cumplimiento del SISCOMPRAS.</t>
  </si>
  <si>
    <t xml:space="preserve">Porcentaje de cumplimiento en escala objetivo logrado en el Sistema de Gestión de Compras Públicas (SISCOMPRAS )  </t>
  </si>
  <si>
    <t>Recursos tecnológicos, Resultados de Acciones, Criterios de Evaluación</t>
  </si>
  <si>
    <t>Aplicación y carga de NOBACI</t>
  </si>
  <si>
    <t>Identificación de Mejora en los Procesos.</t>
  </si>
  <si>
    <t>Áreas identificadas para actualizar conforme los requerimientos</t>
  </si>
  <si>
    <t>8</t>
  </si>
  <si>
    <t>Plan de trabajo basado en los requerimientos de NOBACI</t>
  </si>
  <si>
    <t>Identificación de áreas que requieren mejoras en el cumplimiento de NOBACI.</t>
  </si>
  <si>
    <t>Planificación de Acciones de Mejora</t>
  </si>
  <si>
    <t>Matriz del plan de trabajo para la carga al Sistema de NOBACI</t>
  </si>
  <si>
    <t>Plan de trabajo para abordar las áreas de mejora identificadas en NOBACI.</t>
  </si>
  <si>
    <t>Implementación de Acciones de Mejora</t>
  </si>
  <si>
    <t>Cantidad de acciones de mejora implementadas</t>
  </si>
  <si>
    <t>Monitoreo y Seguimiento del Cumplimiento</t>
  </si>
  <si>
    <t>Porcentaje de avances y resultados del cumplimiento del sistema de NOBACI</t>
  </si>
  <si>
    <t>Seguimiento de Acciones,</t>
  </si>
  <si>
    <t xml:space="preserve">Implementación de Manuales , Políticas de procedimientos internos </t>
  </si>
  <si>
    <t>Levantamiento de mejoras en los procesos de acuerdo a las necesidades del área/institución</t>
  </si>
  <si>
    <t>Cantidad de Documentos aprobados</t>
  </si>
  <si>
    <t>Reuniones de levantamientos requeridas para mejorar las areas</t>
  </si>
  <si>
    <t>Cumplimiento de políticas y procedimientos internos y mejora continua.</t>
  </si>
  <si>
    <t>Elaboración del Documentos requeridos</t>
  </si>
  <si>
    <t>Capacitación y Entrenamiento del Personal</t>
  </si>
  <si>
    <t>Cantidad de personal capacitado</t>
  </si>
  <si>
    <t>Número de cursos y talleres impartidos</t>
  </si>
  <si>
    <t>Programas de Capacitación, Evaluación de Capacitación</t>
  </si>
  <si>
    <t>Personal capacitado y actualizado en políticas y procedimientos internos.y la socialización.</t>
  </si>
  <si>
    <t xml:space="preserve">Seguimiento a la implementación </t>
  </si>
  <si>
    <t>Porcentaje de cumplimiento de las áreas</t>
  </si>
  <si>
    <t>80</t>
  </si>
  <si>
    <t>Establecimiento de Indicadores, Seguimiento de Cumplimiento, Evaluación de Resultados</t>
  </si>
  <si>
    <t>Cumplimiento efectivo de las áreas con políticas y procedimientos internos.</t>
  </si>
  <si>
    <t xml:space="preserve">Medición de la satisfacción ciudadana </t>
  </si>
  <si>
    <t>Diseño y Aplicación de Encuesta de Satisfacción</t>
  </si>
  <si>
    <t>Cantidad de encuestas realizadas</t>
  </si>
  <si>
    <t>Cuestionario diseñado, Cuestionario de Encuesta, Estrategia de Aplicación, Datos de Encuestados</t>
  </si>
  <si>
    <t>Datos de satisfacción ciudadana recopilados y almacenados.</t>
  </si>
  <si>
    <t>Análisis y Presentación de Resultados</t>
  </si>
  <si>
    <t>Informes de satisfacción elaborados</t>
  </si>
  <si>
    <t>Informes de satisfacción</t>
  </si>
  <si>
    <t>Datos de Encuesta Procesados, Análisis Estadístico, Informes de Satisfacción</t>
  </si>
  <si>
    <t>Resultados de análisis presentados a la Dirección y equipo para la toma de decisiones informadas.</t>
  </si>
  <si>
    <t>Implementación de Oportunidades de Mejora</t>
  </si>
  <si>
    <t>Plan de mejora implementado</t>
  </si>
  <si>
    <t>Porcentaje de implementación</t>
  </si>
  <si>
    <t>Áreas de Mejora Identificadas, Plan de Mejora, Acciones de Mejora</t>
  </si>
  <si>
    <t>Mejoras identificadas implementadas para aumentar la satisfacción y la calidad de los servicios ofrecidos.</t>
  </si>
  <si>
    <t>Seguimiento de cumplimiento de los Planes de mejora 
1</t>
  </si>
  <si>
    <t>Evaluación de Resultados</t>
  </si>
  <si>
    <t>85</t>
  </si>
  <si>
    <t>Informes de Avance, Criterios Evaluados</t>
  </si>
  <si>
    <t>Evaluación del grado de cumplimiento de las actividades de mejora.</t>
  </si>
  <si>
    <t xml:space="preserve">Elaboración de autoevaluación anual </t>
  </si>
  <si>
    <t>Análisis y Evaluación de Resultados</t>
  </si>
  <si>
    <t>Informe de Resultados de la guia de autoevaluación</t>
  </si>
  <si>
    <t>Informe de Resultados de la Guis de Autoevaluación</t>
  </si>
  <si>
    <t>Datos Recopilados, Criterios de Evaluación, Personal de Apoyo</t>
  </si>
  <si>
    <t>Informe que resume los resultados de la autoevaluación y destaca áreas de mejora.</t>
  </si>
  <si>
    <t>Renovación Certificación NORTIC E1 OGTIC</t>
  </si>
  <si>
    <t>Revisión del acuerdo con la OGTIC</t>
  </si>
  <si>
    <t>Normativas NORTIC E1 OGTIC, Evaluación Inicial, Recursos de Implementación</t>
  </si>
  <si>
    <t>Evaluación exitosa del cumplimiento inicial de las normativas NORTIC E1 OGTIC.</t>
  </si>
  <si>
    <t>Plan de Implementación</t>
  </si>
  <si>
    <t>Plan de implementación aprobado</t>
  </si>
  <si>
    <t>Aprobación del plan</t>
  </si>
  <si>
    <t>Plan de Implementación, Recursos asignados</t>
  </si>
  <si>
    <t>Plan de implementación aprobado para la certificación NORTIC E1 OGTIC.</t>
  </si>
  <si>
    <t>Implementación de Normativas</t>
  </si>
  <si>
    <t>Cantidad de normativas implementadas</t>
  </si>
  <si>
    <t>Cantidad de normativas</t>
  </si>
  <si>
    <t>Normativas NORTIC E1 OGTIC, Personal capacitado</t>
  </si>
  <si>
    <t>Implementación de normativas NORTIC E1 OGTIC según lo establecido.</t>
  </si>
  <si>
    <t>Auditoría y Evaluación</t>
  </si>
  <si>
    <t>Auditorías internas, Equipo de Auditoría, Documentación de Resultados</t>
  </si>
  <si>
    <t>Cumplimiento de los requisitos NORTIC E1 OGTIC y mejora continua.</t>
  </si>
  <si>
    <t>Solicitud de la Certificación</t>
  </si>
  <si>
    <t>Certificado NORTIC E1 OGTIC obtenido</t>
  </si>
  <si>
    <t>Certificado obtenido</t>
  </si>
  <si>
    <t>Documentación para la Certificación, Solicitud oficial</t>
  </si>
  <si>
    <t>Obtención exitosa de la certificación NORTIC E1 OGTIC.</t>
  </si>
  <si>
    <t>Renovación de Licencias NORTIC E1</t>
  </si>
  <si>
    <t>Porcentaje de renovación de licencias</t>
  </si>
  <si>
    <t>Normativas NORTIC E1 OGTIC, Proceso de Renovación, Documentación de Renovación</t>
  </si>
  <si>
    <t>Renovación exitosa de las licencias NORTIC E1 de acuerdo con las normativas.</t>
  </si>
  <si>
    <t xml:space="preserve">Renovación A2 2021
</t>
  </si>
  <si>
    <t>Renovación de Licencias A2 2021</t>
  </si>
  <si>
    <t>Normativas A2 2021, Proceso de Renovación, Documentación de Renovación</t>
  </si>
  <si>
    <t>Renovación exitosa de las licencias NORTIC A2 2021 de acuerdo con las normativas.</t>
  </si>
  <si>
    <t xml:space="preserve">Creación e implementación de programa de Sesponsabilidad social </t>
  </si>
  <si>
    <t>Elaboración propuesta de Programa de Responsabilidad Social</t>
  </si>
  <si>
    <t>Programa de Responsabilidad Social Propuesto</t>
  </si>
  <si>
    <t>Cantidad de objetivos y metas</t>
  </si>
  <si>
    <t>Consulta con partes interesadas, Identificación de necesidades</t>
  </si>
  <si>
    <t>Objetivos y metas de responsabilidad social definidos.</t>
  </si>
  <si>
    <t>Diseño y Planificación de Actividades</t>
  </si>
  <si>
    <t>Cantidad de actividades planificadas</t>
  </si>
  <si>
    <t>Plan de Responsabilidad Social, Recursos asignados</t>
  </si>
  <si>
    <t>Plan de actividades detallado y recursos asignados.</t>
  </si>
  <si>
    <t>Ejecución de Actividades de Responsabilidad Social</t>
  </si>
  <si>
    <t>Nivel de cumplmiento de actividades realizadas</t>
  </si>
  <si>
    <t>Cantidad de actividades implementadas</t>
  </si>
  <si>
    <t>Recursos para la implementación, Equipos de trabajo</t>
  </si>
  <si>
    <t>Implementación exitosa de actividades de responsabilidad social.</t>
  </si>
  <si>
    <t>70</t>
  </si>
  <si>
    <t>Porcentaje de alcance de las actividades</t>
  </si>
  <si>
    <t>Métricas de evaluación, Retroalimentación de partes interesadas</t>
  </si>
  <si>
    <t>Evaluación de impacto positivo y mejora continua.</t>
  </si>
  <si>
    <t>Gestión de riesgo del eje 2 del Plan Estratégico  Fortalecimiento Institucional</t>
  </si>
  <si>
    <t>Revisión de las matrices de riesgos de los productos para el Cumplimiento de Normativas en Áreas de Apoyo</t>
  </si>
  <si>
    <t>Cantidad de Matrices revisadas</t>
  </si>
  <si>
    <r>
      <rPr>
        <sz val="11"/>
        <color theme="1"/>
        <rFont val="Calibri (Cuerpo)"/>
      </rPr>
      <t>Plan de Monitoreo, Recursos de Monitoreo,</t>
    </r>
    <r>
      <rPr>
        <sz val="11"/>
        <color theme="1"/>
        <rFont val="Calibri"/>
        <family val="2"/>
        <scheme val="minor"/>
      </rPr>
      <t xml:space="preserve"> Normativas internas</t>
    </r>
  </si>
  <si>
    <t>Efectivo monitoreo y cumplimiento de las normativas en las áreas de apoyo de la institución.</t>
  </si>
  <si>
    <t xml:space="preserve">Gestión y trámite de Firma Digital </t>
  </si>
  <si>
    <t>Revisión del proceso de la firma digital</t>
  </si>
  <si>
    <t>Cantidad de autoridades con firma digital</t>
  </si>
  <si>
    <t>Porcentaje de implementación completa</t>
  </si>
  <si>
    <t>Plan de implementación, recursos técnicos, personal capacitado</t>
  </si>
  <si>
    <t>Implementación exitosa de la Firma Digital en todos los procesos identificados</t>
  </si>
  <si>
    <t>Elaboración de reporte de nivel de cumplimiento</t>
  </si>
  <si>
    <t>Porcentaje de cumplimiento de los criterios de evaluación</t>
  </si>
  <si>
    <t>Procesos seleccionados, equipo de evaluación, herramientas de evaluación</t>
  </si>
  <si>
    <t>Implementación Completa</t>
  </si>
  <si>
    <t xml:space="preserve">Informes de Avance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</si>
</sst>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2060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 Light"/>
      <family val="2"/>
    </font>
    <font>
      <sz val="12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sz val="9.6"/>
      <name val="Calibri"/>
      <family val="2"/>
      <scheme val="minor"/>
    </font>
    <font>
      <sz val="9.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.6"/>
      <color theme="1"/>
      <name val="Segoe UI"/>
      <family val="2"/>
    </font>
    <font>
      <sz val="11"/>
      <color theme="1"/>
      <name val="Segoe U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 "/>
    </font>
    <font>
      <sz val="11"/>
      <name val="Calibri"/>
      <family val="2"/>
    </font>
    <font>
      <sz val="10"/>
      <color theme="1"/>
      <name val="Calibri "/>
    </font>
    <font>
      <sz val="10"/>
      <color rgb="FF000000"/>
      <name val="Calibri 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222222"/>
      <name val="Calibri"/>
      <family val="2"/>
      <scheme val="minor"/>
    </font>
    <font>
      <sz val="11"/>
      <color theme="1"/>
      <name val="Calibri (Cuerpo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359E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" fillId="0" borderId="0"/>
  </cellStyleXfs>
  <cellXfs count="458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vertical="center" wrapText="1" readingOrder="1"/>
    </xf>
    <xf numFmtId="0" fontId="7" fillId="4" borderId="4" xfId="0" applyFont="1" applyFill="1" applyBorder="1" applyAlignment="1">
      <alignment vertical="center" wrapText="1" readingOrder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left" vertical="center"/>
    </xf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0" fillId="0" borderId="12" xfId="0" applyNumberFormat="1" applyFont="1" applyBorder="1" applyAlignment="1" applyProtection="1">
      <alignment horizontal="center" vertical="center" wrapText="1"/>
      <protection locked="0"/>
    </xf>
    <xf numFmtId="3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3" fontId="10" fillId="5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3" fontId="10" fillId="5" borderId="14" xfId="0" applyNumberFormat="1" applyFont="1" applyFill="1" applyBorder="1" applyAlignment="1" applyProtection="1">
      <alignment horizontal="center" vertical="center" wrapText="1"/>
      <protection hidden="1"/>
    </xf>
    <xf numFmtId="3" fontId="11" fillId="0" borderId="14" xfId="0" applyNumberFormat="1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3" fontId="10" fillId="5" borderId="16" xfId="0" applyNumberFormat="1" applyFont="1" applyFill="1" applyBorder="1" applyAlignment="1" applyProtection="1">
      <alignment horizontal="center" vertical="center" wrapText="1"/>
      <protection hidden="1"/>
    </xf>
    <xf numFmtId="3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3" fontId="10" fillId="5" borderId="18" xfId="0" applyNumberFormat="1" applyFont="1" applyFill="1" applyBorder="1" applyAlignment="1" applyProtection="1">
      <alignment horizontal="center" vertical="center" wrapText="1"/>
      <protection hidden="1"/>
    </xf>
    <xf numFmtId="3" fontId="11" fillId="0" borderId="18" xfId="0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left" vertical="center" wrapText="1" readingOrder="1"/>
      <protection locked="0"/>
    </xf>
    <xf numFmtId="0" fontId="10" fillId="0" borderId="18" xfId="0" applyFont="1" applyBorder="1" applyAlignment="1" applyProtection="1">
      <alignment horizontal="center" vertical="center" readingOrder="1"/>
      <protection hidden="1"/>
    </xf>
    <xf numFmtId="0" fontId="10" fillId="0" borderId="18" xfId="0" applyFont="1" applyBorder="1" applyAlignment="1" applyProtection="1">
      <alignment horizontal="center" vertical="center" readingOrder="1"/>
      <protection locked="0"/>
    </xf>
    <xf numFmtId="3" fontId="13" fillId="0" borderId="18" xfId="0" applyNumberFormat="1" applyFont="1" applyBorder="1" applyAlignment="1">
      <alignment horizontal="center" vertical="center" wrapText="1" readingOrder="1"/>
    </xf>
    <xf numFmtId="0" fontId="11" fillId="0" borderId="16" xfId="0" applyFont="1" applyBorder="1" applyAlignment="1">
      <alignment horizontal="left" vertical="center" readingOrder="1"/>
    </xf>
    <xf numFmtId="0" fontId="10" fillId="0" borderId="18" xfId="0" applyFont="1" applyBorder="1" applyAlignment="1">
      <alignment horizontal="left" vertical="center" wrapText="1" readingOrder="1"/>
    </xf>
    <xf numFmtId="0" fontId="11" fillId="0" borderId="18" xfId="0" applyFont="1" applyBorder="1" applyAlignment="1">
      <alignment horizontal="left" vertical="center" wrapText="1" readingOrder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left" vertical="center" wrapText="1" readingOrder="1"/>
      <protection locked="0"/>
    </xf>
    <xf numFmtId="0" fontId="10" fillId="0" borderId="12" xfId="0" applyFont="1" applyBorder="1" applyAlignment="1" applyProtection="1">
      <alignment horizontal="center" vertical="center" readingOrder="1"/>
      <protection hidden="1"/>
    </xf>
    <xf numFmtId="0" fontId="10" fillId="0" borderId="12" xfId="0" applyFont="1" applyBorder="1" applyAlignment="1" applyProtection="1">
      <alignment horizontal="center" vertical="center" readingOrder="1"/>
      <protection locked="0"/>
    </xf>
    <xf numFmtId="3" fontId="13" fillId="0" borderId="12" xfId="0" applyNumberFormat="1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left" vertical="center" readingOrder="1"/>
    </xf>
    <xf numFmtId="0" fontId="10" fillId="0" borderId="12" xfId="0" applyFont="1" applyBorder="1" applyAlignment="1">
      <alignment horizontal="left" vertical="center" wrapText="1" readingOrder="1"/>
    </xf>
    <xf numFmtId="0" fontId="11" fillId="0" borderId="12" xfId="0" applyFont="1" applyBorder="1" applyAlignment="1">
      <alignment horizontal="left" vertical="center" wrapText="1" readingOrder="1"/>
    </xf>
    <xf numFmtId="0" fontId="10" fillId="0" borderId="14" xfId="0" applyFont="1" applyFill="1" applyBorder="1" applyAlignment="1">
      <alignment horizontal="left" vertical="center" wrapText="1" readingOrder="1"/>
    </xf>
    <xf numFmtId="3" fontId="13" fillId="0" borderId="20" xfId="0" applyNumberFormat="1" applyFont="1" applyBorder="1" applyAlignment="1">
      <alignment horizontal="center" vertical="center" wrapText="1" readingOrder="1"/>
    </xf>
    <xf numFmtId="0" fontId="10" fillId="0" borderId="12" xfId="0" applyFont="1" applyFill="1" applyBorder="1" applyAlignment="1">
      <alignment horizontal="left" vertical="center" wrapText="1" readingOrder="1"/>
    </xf>
    <xf numFmtId="3" fontId="13" fillId="0" borderId="21" xfId="0" applyNumberFormat="1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left" vertical="center" readingOrder="1"/>
    </xf>
    <xf numFmtId="0" fontId="10" fillId="0" borderId="12" xfId="0" applyFont="1" applyBorder="1" applyAlignment="1">
      <alignment horizontal="left" vertical="center" wrapText="1" readingOrder="1"/>
    </xf>
    <xf numFmtId="0" fontId="11" fillId="0" borderId="14" xfId="0" applyFont="1" applyBorder="1" applyAlignment="1">
      <alignment horizontal="left" vertical="center" wrapText="1" readingOrder="1"/>
    </xf>
    <xf numFmtId="0" fontId="11" fillId="0" borderId="18" xfId="0" applyFont="1" applyBorder="1" applyAlignment="1">
      <alignment horizontal="left" vertical="center" readingOrder="1"/>
    </xf>
    <xf numFmtId="0" fontId="11" fillId="0" borderId="18" xfId="0" applyFont="1" applyBorder="1" applyAlignment="1">
      <alignment horizontal="left" vertical="center" wrapText="1" readingOrder="1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readingOrder="1"/>
      <protection hidden="1"/>
    </xf>
    <xf numFmtId="0" fontId="10" fillId="0" borderId="12" xfId="0" applyFont="1" applyBorder="1" applyAlignment="1" applyProtection="1">
      <alignment horizontal="center" vertical="center" readingOrder="1"/>
      <protection locked="0"/>
    </xf>
    <xf numFmtId="0" fontId="11" fillId="0" borderId="12" xfId="0" applyFont="1" applyBorder="1" applyAlignment="1">
      <alignment horizontal="center" vertical="center" readingOrder="1"/>
    </xf>
    <xf numFmtId="0" fontId="10" fillId="0" borderId="19" xfId="0" applyFont="1" applyBorder="1" applyAlignment="1">
      <alignment horizontal="left" vertical="center" wrapText="1" readingOrder="1"/>
    </xf>
    <xf numFmtId="0" fontId="10" fillId="0" borderId="18" xfId="0" applyFont="1" applyBorder="1" applyAlignment="1" applyProtection="1">
      <alignment horizontal="center" vertical="center" readingOrder="1"/>
      <protection hidden="1"/>
    </xf>
    <xf numFmtId="0" fontId="11" fillId="0" borderId="12" xfId="0" applyFont="1" applyFill="1" applyBorder="1" applyAlignment="1">
      <alignment horizontal="left" vertical="center" readingOrder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 readingOrder="1"/>
      <protection locked="0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left" vertical="center" wrapText="1" readingOrder="1"/>
      <protection locked="0"/>
    </xf>
    <xf numFmtId="0" fontId="10" fillId="0" borderId="12" xfId="0" applyFont="1" applyBorder="1" applyAlignment="1" applyProtection="1">
      <alignment horizontal="left" vertical="center" wrapText="1" readingOrder="1"/>
      <protection locked="0"/>
    </xf>
    <xf numFmtId="0" fontId="0" fillId="0" borderId="18" xfId="0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left" vertical="center" wrapText="1" readingOrder="1"/>
      <protection locked="0"/>
    </xf>
    <xf numFmtId="0" fontId="0" fillId="0" borderId="12" xfId="0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left" vertical="center" wrapText="1" readingOrder="1"/>
      <protection locked="0"/>
    </xf>
    <xf numFmtId="0" fontId="10" fillId="0" borderId="18" xfId="0" applyFont="1" applyBorder="1" applyAlignment="1" applyProtection="1">
      <alignment horizontal="left" vertical="center" wrapText="1" readingOrder="1"/>
      <protection locked="0"/>
    </xf>
    <xf numFmtId="0" fontId="11" fillId="0" borderId="14" xfId="0" applyFont="1" applyBorder="1" applyAlignment="1">
      <alignment horizontal="left" vertical="center" wrapText="1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6" fillId="0" borderId="14" xfId="0" applyFont="1" applyFill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 wrapText="1" readingOrder="1"/>
      <protection locked="0"/>
    </xf>
    <xf numFmtId="0" fontId="17" fillId="0" borderId="12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left" vertical="center" wrapText="1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 readingOrder="1"/>
      <protection locked="0"/>
    </xf>
    <xf numFmtId="0" fontId="17" fillId="0" borderId="14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 readingOrder="1"/>
      <protection locked="0"/>
    </xf>
    <xf numFmtId="0" fontId="17" fillId="0" borderId="18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 readingOrder="1"/>
    </xf>
    <xf numFmtId="49" fontId="19" fillId="2" borderId="12" xfId="0" applyNumberFormat="1" applyFont="1" applyFill="1" applyBorder="1" applyAlignment="1">
      <alignment horizontal="center" vertical="center" wrapText="1" readingOrder="1"/>
    </xf>
    <xf numFmtId="49" fontId="11" fillId="0" borderId="18" xfId="0" applyNumberFormat="1" applyFont="1" applyBorder="1" applyAlignment="1">
      <alignment horizontal="center" vertical="center" wrapText="1" readingOrder="1"/>
    </xf>
    <xf numFmtId="49" fontId="11" fillId="0" borderId="18" xfId="0" applyNumberFormat="1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 readingOrder="1"/>
    </xf>
    <xf numFmtId="0" fontId="11" fillId="2" borderId="12" xfId="0" applyFont="1" applyFill="1" applyBorder="1" applyAlignment="1">
      <alignment horizontal="left" vertical="center" wrapText="1" readingOrder="1"/>
    </xf>
    <xf numFmtId="49" fontId="11" fillId="0" borderId="12" xfId="0" applyNumberFormat="1" applyFont="1" applyBorder="1" applyAlignment="1">
      <alignment horizontal="center" vertical="center" wrapText="1" readingOrder="1"/>
    </xf>
    <xf numFmtId="49" fontId="11" fillId="0" borderId="12" xfId="0" applyNumberFormat="1" applyFont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 readingOrder="1"/>
    </xf>
    <xf numFmtId="0" fontId="11" fillId="6" borderId="14" xfId="0" applyFont="1" applyFill="1" applyBorder="1" applyAlignment="1">
      <alignment horizontal="left" vertical="center" wrapText="1" readingOrder="1"/>
    </xf>
    <xf numFmtId="0" fontId="0" fillId="2" borderId="12" xfId="0" applyFill="1" applyBorder="1" applyAlignment="1">
      <alignment horizontal="center" vertical="center" readingOrder="1"/>
    </xf>
    <xf numFmtId="0" fontId="11" fillId="0" borderId="14" xfId="0" applyFont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9" fontId="0" fillId="0" borderId="12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/>
    </xf>
    <xf numFmtId="0" fontId="3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2" xfId="0" quotePrefix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 readingOrder="1"/>
    </xf>
    <xf numFmtId="0" fontId="32" fillId="2" borderId="12" xfId="0" applyFont="1" applyFill="1" applyBorder="1" applyAlignment="1">
      <alignment horizontal="center" vertical="center" wrapText="1" readingOrder="1"/>
    </xf>
    <xf numFmtId="0" fontId="32" fillId="0" borderId="12" xfId="0" applyFont="1" applyBorder="1" applyAlignment="1">
      <alignment horizontal="center" vertical="center" wrapText="1" readingOrder="1"/>
    </xf>
    <xf numFmtId="164" fontId="21" fillId="0" borderId="12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vertical="center" wrapText="1"/>
    </xf>
    <xf numFmtId="0" fontId="32" fillId="0" borderId="12" xfId="0" applyFont="1" applyBorder="1" applyAlignment="1">
      <alignment vertical="center" wrapText="1" readingOrder="1"/>
    </xf>
    <xf numFmtId="49" fontId="21" fillId="0" borderId="12" xfId="0" applyNumberFormat="1" applyFont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 wrapText="1"/>
    </xf>
    <xf numFmtId="49" fontId="32" fillId="0" borderId="12" xfId="0" applyNumberFormat="1" applyFont="1" applyBorder="1" applyAlignment="1">
      <alignment horizontal="center" vertical="center" wrapText="1" readingOrder="1"/>
    </xf>
    <xf numFmtId="49" fontId="21" fillId="0" borderId="12" xfId="0" applyNumberFormat="1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 readingOrder="1"/>
    </xf>
    <xf numFmtId="0" fontId="21" fillId="0" borderId="12" xfId="0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49" fontId="32" fillId="0" borderId="12" xfId="0" applyNumberFormat="1" applyFont="1" applyBorder="1" applyAlignment="1">
      <alignment horizontal="center" vertical="center" wrapText="1" readingOrder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 readingOrder="1"/>
    </xf>
    <xf numFmtId="0" fontId="21" fillId="0" borderId="12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top" wrapText="1"/>
    </xf>
    <xf numFmtId="49" fontId="34" fillId="0" borderId="12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1" fontId="35" fillId="0" borderId="12" xfId="0" applyNumberFormat="1" applyFont="1" applyFill="1" applyBorder="1" applyAlignment="1">
      <alignment horizontal="center" vertical="center" wrapText="1"/>
    </xf>
    <xf numFmtId="1" fontId="33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left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1" fontId="19" fillId="0" borderId="12" xfId="0" applyNumberFormat="1" applyFont="1" applyFill="1" applyBorder="1" applyAlignment="1">
      <alignment horizontal="center" vertical="center" wrapText="1"/>
    </xf>
    <xf numFmtId="1" fontId="37" fillId="0" borderId="12" xfId="0" applyNumberFormat="1" applyFont="1" applyBorder="1" applyAlignment="1">
      <alignment horizontal="center" vertical="center" wrapText="1" readingOrder="1"/>
    </xf>
    <xf numFmtId="1" fontId="2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0" fillId="0" borderId="12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wrapText="1"/>
    </xf>
    <xf numFmtId="0" fontId="11" fillId="0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49" fontId="10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 readingOrder="1"/>
    </xf>
    <xf numFmtId="0" fontId="33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1" fontId="35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left" vertical="center" wrapText="1"/>
    </xf>
    <xf numFmtId="1" fontId="10" fillId="0" borderId="12" xfId="0" applyNumberFormat="1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1" fontId="19" fillId="0" borderId="12" xfId="0" applyNumberFormat="1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vertical="center" wrapText="1"/>
    </xf>
    <xf numFmtId="3" fontId="25" fillId="0" borderId="12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3" fontId="39" fillId="0" borderId="12" xfId="0" applyNumberFormat="1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left" vertical="center" wrapText="1"/>
    </xf>
    <xf numFmtId="9" fontId="40" fillId="2" borderId="12" xfId="0" applyNumberFormat="1" applyFont="1" applyFill="1" applyBorder="1" applyAlignment="1">
      <alignment horizontal="center" vertical="center" wrapText="1"/>
    </xf>
    <xf numFmtId="9" fontId="40" fillId="0" borderId="12" xfId="1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2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 readingOrder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1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horizontal="center"/>
    </xf>
    <xf numFmtId="0" fontId="12" fillId="0" borderId="14" xfId="2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 wrapText="1"/>
    </xf>
    <xf numFmtId="0" fontId="12" fillId="0" borderId="16" xfId="2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vertical="center" wrapText="1"/>
    </xf>
    <xf numFmtId="0" fontId="12" fillId="6" borderId="18" xfId="0" applyFont="1" applyFill="1" applyBorder="1" applyAlignment="1">
      <alignment vertical="center" wrapText="1"/>
    </xf>
    <xf numFmtId="0" fontId="12" fillId="0" borderId="18" xfId="2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9" fontId="12" fillId="0" borderId="12" xfId="0" applyNumberFormat="1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9" fontId="0" fillId="0" borderId="14" xfId="0" applyNumberFormat="1" applyFont="1" applyFill="1" applyBorder="1" applyAlignment="1">
      <alignment horizontal="center" vertical="center"/>
    </xf>
    <xf numFmtId="9" fontId="0" fillId="0" borderId="14" xfId="0" applyNumberForma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left" vertical="center" wrapText="1" readingOrder="1"/>
    </xf>
    <xf numFmtId="9" fontId="0" fillId="0" borderId="18" xfId="0" applyNumberFormat="1" applyFont="1" applyFill="1" applyBorder="1" applyAlignment="1">
      <alignment horizontal="center" vertical="center"/>
    </xf>
    <xf numFmtId="9" fontId="0" fillId="0" borderId="18" xfId="0" applyNumberForma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2" fillId="0" borderId="18" xfId="0" applyFont="1" applyFill="1" applyBorder="1" applyAlignment="1">
      <alignment vertical="center" wrapText="1"/>
    </xf>
    <xf numFmtId="0" fontId="12" fillId="0" borderId="18" xfId="2" applyFont="1" applyFill="1" applyBorder="1" applyAlignment="1">
      <alignment horizontal="center" vertical="center" wrapText="1"/>
    </xf>
    <xf numFmtId="0" fontId="12" fillId="0" borderId="18" xfId="2" applyFont="1" applyFill="1" applyBorder="1" applyAlignment="1">
      <alignment horizontal="left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6" xfId="2" applyFont="1" applyFill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9" fontId="1" fillId="0" borderId="12" xfId="0" applyNumberFormat="1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 wrapText="1"/>
    </xf>
    <xf numFmtId="9" fontId="0" fillId="0" borderId="12" xfId="0" applyNumberFormat="1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left" vertical="center" wrapText="1"/>
    </xf>
    <xf numFmtId="0" fontId="0" fillId="0" borderId="18" xfId="2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/>
    <xf numFmtId="0" fontId="6" fillId="0" borderId="0" xfId="0" applyFont="1" applyFill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38" fillId="0" borderId="12" xfId="2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0" borderId="0" xfId="0" applyFont="1" applyFill="1"/>
  </cellXfs>
  <cellStyles count="4">
    <cellStyle name="Normal" xfId="0" builtinId="0"/>
    <cellStyle name="Normal 2" xfId="2"/>
    <cellStyle name="Normal 2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0" sqref="M10"/>
    </sheetView>
  </sheetViews>
  <sheetFormatPr baseColWidth="10" defaultRowHeight="15"/>
  <cols>
    <col min="1" max="10" width="11.42578125" style="1"/>
    <col min="11" max="11" width="5.5703125" style="1" customWidth="1"/>
    <col min="12" max="16384" width="11.425781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8"/>
  <sheetViews>
    <sheetView topLeftCell="A13" workbookViewId="0">
      <selection activeCell="M10" sqref="M10"/>
    </sheetView>
  </sheetViews>
  <sheetFormatPr baseColWidth="10" defaultColWidth="11.42578125" defaultRowHeight="15"/>
  <cols>
    <col min="1" max="2" width="11.42578125" style="1"/>
    <col min="3" max="3" width="9.5703125" style="1" customWidth="1"/>
    <col min="4" max="4" width="8.85546875" style="1" customWidth="1"/>
    <col min="5" max="5" width="10.7109375" style="1" customWidth="1"/>
    <col min="6" max="6" width="9.42578125" style="1" customWidth="1"/>
    <col min="7" max="7" width="20.7109375" style="1" customWidth="1"/>
    <col min="8" max="16384" width="11.42578125" style="1"/>
  </cols>
  <sheetData>
    <row r="2" spans="3:7">
      <c r="C2" s="2" t="s">
        <v>0</v>
      </c>
      <c r="D2" s="2"/>
      <c r="E2" s="2"/>
      <c r="F2" s="2"/>
      <c r="G2" s="2"/>
    </row>
    <row r="3" spans="3:7">
      <c r="C3" s="2" t="s">
        <v>1</v>
      </c>
      <c r="D3" s="2"/>
      <c r="E3" s="2"/>
      <c r="F3" s="2"/>
      <c r="G3" s="2"/>
    </row>
    <row r="5" spans="3:7">
      <c r="C5" s="3" t="s">
        <v>2</v>
      </c>
      <c r="D5" s="3"/>
      <c r="E5" s="3"/>
      <c r="F5" s="3"/>
      <c r="G5" s="3"/>
    </row>
    <row r="6" spans="3:7">
      <c r="C6" s="4" t="s">
        <v>3</v>
      </c>
      <c r="D6" s="4"/>
      <c r="E6" s="4"/>
      <c r="F6" s="4"/>
      <c r="G6" s="4"/>
    </row>
    <row r="7" spans="3:7">
      <c r="C7" s="3" t="s">
        <v>4</v>
      </c>
      <c r="D7" s="3"/>
      <c r="E7" s="3"/>
      <c r="F7" s="3"/>
      <c r="G7" s="3"/>
    </row>
    <row r="8" spans="3:7">
      <c r="C8" s="5" t="s">
        <v>5</v>
      </c>
      <c r="D8" s="5"/>
      <c r="E8" s="5"/>
      <c r="F8" s="5"/>
      <c r="G8" s="5"/>
    </row>
    <row r="9" spans="3:7">
      <c r="C9" s="3" t="s">
        <v>6</v>
      </c>
      <c r="D9" s="3"/>
      <c r="E9" s="3"/>
      <c r="F9" s="3"/>
      <c r="G9" s="3"/>
    </row>
    <row r="10" spans="3:7">
      <c r="C10" s="6" t="s">
        <v>7</v>
      </c>
      <c r="D10" s="7"/>
      <c r="E10" s="7"/>
      <c r="F10" s="7"/>
      <c r="G10" s="7"/>
    </row>
    <row r="11" spans="3:7">
      <c r="C11" s="6" t="s">
        <v>8</v>
      </c>
      <c r="D11" s="7"/>
      <c r="E11" s="7"/>
      <c r="F11" s="7"/>
      <c r="G11" s="7"/>
    </row>
    <row r="12" spans="3:7">
      <c r="C12" s="6" t="s">
        <v>9</v>
      </c>
      <c r="D12" s="7"/>
      <c r="E12" s="7"/>
      <c r="F12" s="7"/>
      <c r="G12" s="7"/>
    </row>
    <row r="13" spans="3:7">
      <c r="C13" s="8" t="s">
        <v>10</v>
      </c>
    </row>
    <row r="14" spans="3:7">
      <c r="C14" s="8" t="s">
        <v>11</v>
      </c>
    </row>
    <row r="16" spans="3:7">
      <c r="C16" s="3" t="s">
        <v>12</v>
      </c>
      <c r="D16" s="3"/>
      <c r="E16" s="3"/>
      <c r="F16" s="3"/>
      <c r="G16" s="3"/>
    </row>
    <row r="18" spans="3:7">
      <c r="C18" s="9" t="s">
        <v>13</v>
      </c>
      <c r="D18" s="9"/>
      <c r="E18" s="9"/>
      <c r="F18" s="9"/>
      <c r="G18" s="9"/>
    </row>
    <row r="19" spans="3:7">
      <c r="C19" s="5" t="s">
        <v>14</v>
      </c>
      <c r="D19" s="5"/>
      <c r="E19" s="5"/>
      <c r="F19" s="5"/>
      <c r="G19" s="5"/>
    </row>
    <row r="20" spans="3:7">
      <c r="C20" s="5" t="s">
        <v>15</v>
      </c>
      <c r="D20" s="5"/>
      <c r="E20" s="5"/>
      <c r="F20" s="5"/>
      <c r="G20" s="5"/>
    </row>
    <row r="21" spans="3:7">
      <c r="C21" s="5" t="s">
        <v>16</v>
      </c>
      <c r="D21" s="5"/>
      <c r="E21" s="5"/>
      <c r="F21" s="5"/>
      <c r="G21" s="5"/>
    </row>
    <row r="23" spans="3:7">
      <c r="C23" s="3" t="s">
        <v>17</v>
      </c>
      <c r="D23" s="3"/>
      <c r="E23" s="3"/>
      <c r="F23" s="3"/>
      <c r="G23" s="3"/>
    </row>
    <row r="25" spans="3:7">
      <c r="C25" s="5" t="s">
        <v>18</v>
      </c>
      <c r="D25" s="5"/>
      <c r="E25" s="5"/>
      <c r="F25" s="5"/>
      <c r="G25" s="5"/>
    </row>
    <row r="26" spans="3:7">
      <c r="C26" s="5" t="s">
        <v>19</v>
      </c>
      <c r="D26" s="5"/>
      <c r="E26" s="5"/>
      <c r="F26" s="5"/>
      <c r="G26" s="5"/>
    </row>
    <row r="27" spans="3:7">
      <c r="C27" s="5" t="s">
        <v>20</v>
      </c>
      <c r="D27" s="5"/>
      <c r="E27" s="5"/>
      <c r="F27" s="5"/>
      <c r="G27" s="5"/>
    </row>
    <row r="28" spans="3:7">
      <c r="C28" s="5" t="s">
        <v>21</v>
      </c>
      <c r="D28" s="5"/>
      <c r="E28" s="5"/>
      <c r="F28" s="5"/>
      <c r="G28" s="5"/>
    </row>
  </sheetData>
  <mergeCells count="17">
    <mergeCell ref="C23:G23"/>
    <mergeCell ref="C25:G25"/>
    <mergeCell ref="C26:G26"/>
    <mergeCell ref="C27:G27"/>
    <mergeCell ref="C28:G28"/>
    <mergeCell ref="C9:G9"/>
    <mergeCell ref="C16:G16"/>
    <mergeCell ref="C18:G18"/>
    <mergeCell ref="C19:G19"/>
    <mergeCell ref="C20:G20"/>
    <mergeCell ref="C21:G21"/>
    <mergeCell ref="C2:G2"/>
    <mergeCell ref="C3:G3"/>
    <mergeCell ref="C5:G5"/>
    <mergeCell ref="C6:G6"/>
    <mergeCell ref="C7:G7"/>
    <mergeCell ref="C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5"/>
  <sheetViews>
    <sheetView tabSelected="1" view="pageBreakPreview" topLeftCell="A55" zoomScale="60" zoomScaleNormal="60" workbookViewId="0">
      <selection activeCell="A25" sqref="A25:A32"/>
    </sheetView>
  </sheetViews>
  <sheetFormatPr baseColWidth="10" defaultRowHeight="15.75"/>
  <cols>
    <col min="1" max="1" width="26.85546875" style="457" customWidth="1"/>
    <col min="2" max="2" width="22.5703125" style="448" customWidth="1"/>
    <col min="3" max="3" width="30" customWidth="1"/>
    <col min="4" max="4" width="23" customWidth="1"/>
    <col min="5" max="5" width="16.7109375" customWidth="1"/>
    <col min="6" max="6" width="0" hidden="1" customWidth="1"/>
    <col min="7" max="7" width="10.140625" hidden="1" customWidth="1"/>
    <col min="8" max="8" width="10.7109375" hidden="1" customWidth="1"/>
    <col min="9" max="9" width="20.42578125" customWidth="1"/>
    <col min="10" max="10" width="34.42578125" customWidth="1"/>
    <col min="11" max="11" width="30" customWidth="1"/>
    <col min="12" max="12" width="29.7109375" customWidth="1"/>
  </cols>
  <sheetData>
    <row r="1" spans="1:12" ht="15">
      <c r="A1" s="449"/>
      <c r="B1" s="10"/>
      <c r="C1" s="11"/>
      <c r="D1" s="11"/>
      <c r="E1" s="11"/>
      <c r="F1" s="11"/>
      <c r="G1" s="11"/>
      <c r="H1" s="11"/>
      <c r="I1" s="11"/>
      <c r="J1" s="10"/>
      <c r="K1" s="10"/>
      <c r="L1" s="10"/>
    </row>
    <row r="2" spans="1:12" ht="15">
      <c r="A2" s="449"/>
      <c r="B2" s="10"/>
      <c r="C2" s="11"/>
      <c r="D2" s="11"/>
      <c r="E2" s="11"/>
      <c r="F2" s="11"/>
      <c r="G2" s="11"/>
      <c r="H2" s="11"/>
      <c r="I2" s="11"/>
      <c r="J2" s="10"/>
      <c r="K2" s="10"/>
      <c r="L2" s="10"/>
    </row>
    <row r="3" spans="1:12" ht="21">
      <c r="A3" s="12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4.5" customHeight="1">
      <c r="A4" s="13"/>
      <c r="B4" s="13"/>
      <c r="C4" s="13" t="s">
        <v>23</v>
      </c>
      <c r="D4" s="13"/>
      <c r="E4" s="13"/>
      <c r="F4" s="13"/>
      <c r="G4" s="13"/>
      <c r="H4" s="13"/>
      <c r="I4" s="13"/>
      <c r="J4" s="13"/>
      <c r="K4" s="13"/>
      <c r="L4" s="13"/>
    </row>
    <row r="5" spans="1:12" ht="15.75" customHeight="1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36.75" customHeight="1">
      <c r="A6" s="450"/>
      <c r="B6" s="13" t="s">
        <v>25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15.75" customHeight="1">
      <c r="A7" s="15" t="s">
        <v>26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21.75" customHeight="1" thickBo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40.5" customHeight="1" thickBot="1">
      <c r="A9" s="16" t="s">
        <v>27</v>
      </c>
      <c r="B9" s="16" t="s">
        <v>28</v>
      </c>
      <c r="C9" s="16" t="s">
        <v>29</v>
      </c>
      <c r="D9" s="16" t="s">
        <v>30</v>
      </c>
      <c r="E9" s="17" t="s">
        <v>31</v>
      </c>
      <c r="F9" s="18"/>
      <c r="G9" s="18"/>
      <c r="H9" s="19"/>
      <c r="I9" s="16" t="s">
        <v>32</v>
      </c>
      <c r="J9" s="16" t="s">
        <v>33</v>
      </c>
      <c r="K9" s="16" t="s">
        <v>34</v>
      </c>
      <c r="L9" s="20" t="s">
        <v>35</v>
      </c>
    </row>
    <row r="10" spans="1:12" ht="57.75" customHeight="1" thickTop="1" thickBot="1">
      <c r="A10" s="21"/>
      <c r="B10" s="21"/>
      <c r="C10" s="21" t="s">
        <v>36</v>
      </c>
      <c r="D10" s="21"/>
      <c r="E10" s="22" t="s">
        <v>37</v>
      </c>
      <c r="F10" s="22" t="s">
        <v>38</v>
      </c>
      <c r="G10" s="22" t="s">
        <v>39</v>
      </c>
      <c r="H10" s="22" t="s">
        <v>40</v>
      </c>
      <c r="I10" s="21"/>
      <c r="J10" s="21"/>
      <c r="K10" s="21"/>
      <c r="L10" s="23"/>
    </row>
    <row r="11" spans="1:12" ht="28.5" customHeight="1" thickTop="1" thickBot="1">
      <c r="A11" s="24"/>
      <c r="B11" s="24"/>
      <c r="C11" s="24"/>
      <c r="D11" s="24"/>
      <c r="E11" s="25" t="s">
        <v>41</v>
      </c>
      <c r="F11" s="25" t="s">
        <v>42</v>
      </c>
      <c r="G11" s="25" t="s">
        <v>43</v>
      </c>
      <c r="H11" s="25" t="s">
        <v>44</v>
      </c>
      <c r="I11" s="24"/>
      <c r="J11" s="24"/>
      <c r="K11" s="24"/>
      <c r="L11" s="26"/>
    </row>
    <row r="12" spans="1:12" ht="92.25" customHeight="1">
      <c r="A12" s="63" t="s">
        <v>45</v>
      </c>
      <c r="B12" s="27" t="s">
        <v>46</v>
      </c>
      <c r="C12" s="28" t="s">
        <v>47</v>
      </c>
      <c r="D12" s="29" t="s">
        <v>48</v>
      </c>
      <c r="E12" s="30">
        <v>55</v>
      </c>
      <c r="F12" s="31">
        <v>130</v>
      </c>
      <c r="G12" s="31">
        <v>130</v>
      </c>
      <c r="H12" s="31">
        <v>20</v>
      </c>
      <c r="I12" s="32">
        <v>300</v>
      </c>
      <c r="J12" s="33" t="s">
        <v>49</v>
      </c>
      <c r="K12" s="34" t="s">
        <v>50</v>
      </c>
      <c r="L12" s="35" t="s">
        <v>51</v>
      </c>
    </row>
    <row r="13" spans="1:12" ht="91.5" customHeight="1">
      <c r="A13" s="63"/>
      <c r="B13" s="36"/>
      <c r="C13" s="28" t="s">
        <v>52</v>
      </c>
      <c r="D13" s="29" t="s">
        <v>53</v>
      </c>
      <c r="E13" s="30">
        <v>338</v>
      </c>
      <c r="F13" s="31">
        <v>650</v>
      </c>
      <c r="G13" s="31">
        <v>650</v>
      </c>
      <c r="H13" s="31">
        <v>100</v>
      </c>
      <c r="I13" s="32">
        <v>1500</v>
      </c>
      <c r="J13" s="37"/>
      <c r="K13" s="38"/>
      <c r="L13" s="35" t="s">
        <v>54</v>
      </c>
    </row>
    <row r="14" spans="1:12" ht="93.75" customHeight="1">
      <c r="A14" s="63"/>
      <c r="B14" s="39"/>
      <c r="C14" s="28" t="s">
        <v>55</v>
      </c>
      <c r="D14" s="29" t="s">
        <v>56</v>
      </c>
      <c r="E14" s="30">
        <v>54</v>
      </c>
      <c r="F14" s="31">
        <v>130</v>
      </c>
      <c r="G14" s="31">
        <v>130</v>
      </c>
      <c r="H14" s="31">
        <v>20</v>
      </c>
      <c r="I14" s="32">
        <v>300</v>
      </c>
      <c r="J14" s="40"/>
      <c r="K14" s="41"/>
      <c r="L14" s="35" t="s">
        <v>57</v>
      </c>
    </row>
    <row r="15" spans="1:12" ht="69.75" customHeight="1">
      <c r="A15" s="63"/>
      <c r="B15" s="42" t="s">
        <v>58</v>
      </c>
      <c r="C15" s="35" t="s">
        <v>59</v>
      </c>
      <c r="D15" s="28" t="s">
        <v>60</v>
      </c>
      <c r="E15" s="30">
        <v>54</v>
      </c>
      <c r="F15" s="31">
        <v>130</v>
      </c>
      <c r="G15" s="31">
        <v>130</v>
      </c>
      <c r="H15" s="31">
        <v>20</v>
      </c>
      <c r="I15" s="32">
        <v>300</v>
      </c>
      <c r="J15" s="43" t="s">
        <v>61</v>
      </c>
      <c r="K15" s="35" t="s">
        <v>62</v>
      </c>
      <c r="L15" s="35" t="s">
        <v>63</v>
      </c>
    </row>
    <row r="16" spans="1:12" ht="40.5" customHeight="1">
      <c r="A16" s="63" t="s">
        <v>64</v>
      </c>
      <c r="B16" s="44" t="s">
        <v>65</v>
      </c>
      <c r="C16" s="45" t="s">
        <v>66</v>
      </c>
      <c r="D16" s="45" t="s">
        <v>67</v>
      </c>
      <c r="E16" s="46">
        <v>60</v>
      </c>
      <c r="F16" s="47">
        <v>300</v>
      </c>
      <c r="G16" s="47">
        <v>300</v>
      </c>
      <c r="H16" s="47">
        <v>50</v>
      </c>
      <c r="I16" s="48">
        <v>650</v>
      </c>
      <c r="J16" s="49" t="s">
        <v>68</v>
      </c>
      <c r="K16" s="45" t="s">
        <v>69</v>
      </c>
      <c r="L16" s="45" t="s">
        <v>70</v>
      </c>
    </row>
    <row r="17" spans="1:12" ht="30.75" customHeight="1">
      <c r="A17" s="63"/>
      <c r="B17" s="50"/>
      <c r="C17" s="45"/>
      <c r="D17" s="45"/>
      <c r="E17" s="46"/>
      <c r="F17" s="47"/>
      <c r="G17" s="47"/>
      <c r="H17" s="47"/>
      <c r="I17" s="51"/>
      <c r="J17" s="49"/>
      <c r="K17" s="45"/>
      <c r="L17" s="45"/>
    </row>
    <row r="18" spans="1:12" ht="47.25" customHeight="1">
      <c r="A18" s="63"/>
      <c r="B18" s="44" t="s">
        <v>71</v>
      </c>
      <c r="C18" s="45" t="s">
        <v>72</v>
      </c>
      <c r="D18" s="45" t="s">
        <v>73</v>
      </c>
      <c r="E18" s="46">
        <v>7</v>
      </c>
      <c r="F18" s="47">
        <v>10</v>
      </c>
      <c r="G18" s="47">
        <v>40</v>
      </c>
      <c r="H18" s="47">
        <v>40</v>
      </c>
      <c r="I18" s="48">
        <v>100</v>
      </c>
      <c r="J18" s="49" t="s">
        <v>68</v>
      </c>
      <c r="K18" s="45" t="s">
        <v>74</v>
      </c>
      <c r="L18" s="45" t="s">
        <v>75</v>
      </c>
    </row>
    <row r="19" spans="1:12" ht="29.25" customHeight="1">
      <c r="A19" s="63"/>
      <c r="B19" s="50"/>
      <c r="C19" s="45"/>
      <c r="D19" s="45"/>
      <c r="E19" s="46"/>
      <c r="F19" s="47"/>
      <c r="G19" s="47"/>
      <c r="H19" s="47"/>
      <c r="I19" s="51"/>
      <c r="J19" s="49"/>
      <c r="K19" s="45"/>
      <c r="L19" s="45"/>
    </row>
    <row r="20" spans="1:12" ht="45" customHeight="1">
      <c r="A20" s="63"/>
      <c r="B20" s="44" t="s">
        <v>76</v>
      </c>
      <c r="C20" s="45" t="s">
        <v>77</v>
      </c>
      <c r="D20" s="45" t="s">
        <v>78</v>
      </c>
      <c r="E20" s="46">
        <v>18</v>
      </c>
      <c r="F20" s="52">
        <v>70</v>
      </c>
      <c r="G20" s="52">
        <v>70</v>
      </c>
      <c r="H20" s="52">
        <v>50</v>
      </c>
      <c r="I20" s="48">
        <v>200</v>
      </c>
      <c r="J20" s="49" t="s">
        <v>68</v>
      </c>
      <c r="K20" s="45" t="s">
        <v>79</v>
      </c>
      <c r="L20" s="45" t="s">
        <v>80</v>
      </c>
    </row>
    <row r="21" spans="1:12" ht="56.25" customHeight="1">
      <c r="A21" s="63"/>
      <c r="B21" s="50"/>
      <c r="C21" s="45"/>
      <c r="D21" s="45"/>
      <c r="E21" s="46"/>
      <c r="F21" s="52"/>
      <c r="G21" s="52"/>
      <c r="H21" s="52"/>
      <c r="I21" s="51"/>
      <c r="J21" s="49"/>
      <c r="K21" s="45"/>
      <c r="L21" s="45"/>
    </row>
    <row r="22" spans="1:12" ht="15" customHeight="1">
      <c r="A22" s="63"/>
      <c r="B22" s="53" t="s">
        <v>81</v>
      </c>
      <c r="C22" s="45" t="s">
        <v>82</v>
      </c>
      <c r="D22" s="45" t="s">
        <v>83</v>
      </c>
      <c r="E22" s="54">
        <v>57</v>
      </c>
      <c r="F22" s="55">
        <v>50</v>
      </c>
      <c r="G22" s="55">
        <v>50</v>
      </c>
      <c r="H22" s="55">
        <v>50</v>
      </c>
      <c r="I22" s="56">
        <v>200</v>
      </c>
      <c r="J22" s="49" t="s">
        <v>84</v>
      </c>
      <c r="K22" s="45" t="s">
        <v>85</v>
      </c>
      <c r="L22" s="34" t="s">
        <v>86</v>
      </c>
    </row>
    <row r="23" spans="1:12" ht="55.5" customHeight="1">
      <c r="A23" s="63"/>
      <c r="B23" s="57"/>
      <c r="C23" s="45"/>
      <c r="D23" s="45"/>
      <c r="E23" s="54"/>
      <c r="F23" s="58"/>
      <c r="G23" s="58"/>
      <c r="H23" s="58"/>
      <c r="I23" s="59"/>
      <c r="J23" s="49"/>
      <c r="K23" s="45"/>
      <c r="L23" s="38"/>
    </row>
    <row r="24" spans="1:12" ht="48" customHeight="1">
      <c r="A24" s="63"/>
      <c r="B24" s="60"/>
      <c r="C24" s="35" t="s">
        <v>87</v>
      </c>
      <c r="D24" s="35" t="s">
        <v>88</v>
      </c>
      <c r="E24" s="54"/>
      <c r="F24" s="61"/>
      <c r="G24" s="61"/>
      <c r="H24" s="61"/>
      <c r="I24" s="62"/>
      <c r="J24" s="43" t="s">
        <v>84</v>
      </c>
      <c r="K24" s="35" t="s">
        <v>89</v>
      </c>
      <c r="L24" s="41"/>
    </row>
    <row r="25" spans="1:12" ht="51.75" customHeight="1">
      <c r="A25" s="63" t="s">
        <v>90</v>
      </c>
      <c r="B25" s="64" t="s">
        <v>91</v>
      </c>
      <c r="C25" s="65" t="s">
        <v>92</v>
      </c>
      <c r="D25" s="65" t="s">
        <v>93</v>
      </c>
      <c r="E25" s="66"/>
      <c r="F25" s="67">
        <v>20</v>
      </c>
      <c r="G25" s="67">
        <v>20</v>
      </c>
      <c r="H25" s="67">
        <v>5</v>
      </c>
      <c r="I25" s="68">
        <v>50</v>
      </c>
      <c r="J25" s="69" t="s">
        <v>94</v>
      </c>
      <c r="K25" s="70" t="s">
        <v>95</v>
      </c>
      <c r="L25" s="71" t="s">
        <v>96</v>
      </c>
    </row>
    <row r="26" spans="1:12" ht="65.25" customHeight="1">
      <c r="A26" s="63"/>
      <c r="B26" s="72"/>
      <c r="C26" s="73" t="s">
        <v>97</v>
      </c>
      <c r="D26" s="73" t="s">
        <v>98</v>
      </c>
      <c r="E26" s="74"/>
      <c r="F26" s="75">
        <f>15*F25</f>
        <v>300</v>
      </c>
      <c r="G26" s="75">
        <f>15*G25</f>
        <v>300</v>
      </c>
      <c r="H26" s="75">
        <f>15*H25</f>
        <v>75</v>
      </c>
      <c r="I26" s="76">
        <v>925</v>
      </c>
      <c r="J26" s="77" t="s">
        <v>99</v>
      </c>
      <c r="K26" s="78" t="s">
        <v>95</v>
      </c>
      <c r="L26" s="79" t="s">
        <v>100</v>
      </c>
    </row>
    <row r="27" spans="1:12" ht="85.5" customHeight="1">
      <c r="A27" s="63"/>
      <c r="B27" s="57" t="s">
        <v>101</v>
      </c>
      <c r="C27" s="73" t="s">
        <v>102</v>
      </c>
      <c r="D27" s="80" t="s">
        <v>103</v>
      </c>
      <c r="E27" s="74"/>
      <c r="F27" s="75">
        <v>20</v>
      </c>
      <c r="G27" s="75">
        <v>20</v>
      </c>
      <c r="H27" s="75">
        <v>5</v>
      </c>
      <c r="I27" s="81">
        <v>50</v>
      </c>
      <c r="J27" s="77" t="s">
        <v>94</v>
      </c>
      <c r="K27" s="78" t="s">
        <v>104</v>
      </c>
      <c r="L27" s="79" t="s">
        <v>105</v>
      </c>
    </row>
    <row r="28" spans="1:12" ht="71.25" customHeight="1">
      <c r="A28" s="63"/>
      <c r="B28" s="60"/>
      <c r="C28" s="73" t="s">
        <v>106</v>
      </c>
      <c r="D28" s="82" t="s">
        <v>107</v>
      </c>
      <c r="E28" s="74"/>
      <c r="F28" s="75">
        <v>20</v>
      </c>
      <c r="G28" s="75">
        <v>20</v>
      </c>
      <c r="H28" s="75">
        <v>5</v>
      </c>
      <c r="I28" s="83">
        <v>50</v>
      </c>
      <c r="J28" s="77" t="s">
        <v>108</v>
      </c>
      <c r="K28" s="78" t="s">
        <v>109</v>
      </c>
      <c r="L28" s="79" t="s">
        <v>110</v>
      </c>
    </row>
    <row r="29" spans="1:12" ht="54" customHeight="1">
      <c r="A29" s="63"/>
      <c r="B29" s="53" t="s">
        <v>111</v>
      </c>
      <c r="C29" s="80" t="s">
        <v>112</v>
      </c>
      <c r="D29" s="80" t="s">
        <v>113</v>
      </c>
      <c r="E29" s="74"/>
      <c r="F29" s="75">
        <v>20</v>
      </c>
      <c r="G29" s="75">
        <v>20</v>
      </c>
      <c r="H29" s="75">
        <v>5</v>
      </c>
      <c r="I29" s="84">
        <v>50</v>
      </c>
      <c r="J29" s="85" t="s">
        <v>99</v>
      </c>
      <c r="K29" s="86" t="s">
        <v>95</v>
      </c>
      <c r="L29" s="87" t="s">
        <v>114</v>
      </c>
    </row>
    <row r="30" spans="1:12" ht="66" customHeight="1">
      <c r="A30" s="63"/>
      <c r="B30" s="57"/>
      <c r="C30" s="82" t="s">
        <v>115</v>
      </c>
      <c r="D30" s="82" t="s">
        <v>116</v>
      </c>
      <c r="E30" s="74"/>
      <c r="F30" s="75">
        <f>15*F29</f>
        <v>300</v>
      </c>
      <c r="G30" s="75">
        <f>15*G29</f>
        <v>300</v>
      </c>
      <c r="H30" s="75">
        <f>15*H29</f>
        <v>75</v>
      </c>
      <c r="I30" s="75">
        <v>925</v>
      </c>
      <c r="J30" s="88"/>
      <c r="K30" s="86"/>
      <c r="L30" s="89"/>
    </row>
    <row r="31" spans="1:12" ht="60.75" customHeight="1">
      <c r="A31" s="63"/>
      <c r="B31" s="90" t="s">
        <v>117</v>
      </c>
      <c r="C31" s="79" t="s">
        <v>118</v>
      </c>
      <c r="D31" s="79" t="s">
        <v>119</v>
      </c>
      <c r="E31" s="91"/>
      <c r="F31" s="92">
        <v>20</v>
      </c>
      <c r="G31" s="92">
        <v>20</v>
      </c>
      <c r="H31" s="92">
        <v>5</v>
      </c>
      <c r="I31" s="93">
        <v>50</v>
      </c>
      <c r="J31" s="77" t="s">
        <v>120</v>
      </c>
      <c r="K31" s="94" t="s">
        <v>95</v>
      </c>
      <c r="L31" s="79" t="s">
        <v>121</v>
      </c>
    </row>
    <row r="32" spans="1:12" ht="69" customHeight="1">
      <c r="A32" s="63"/>
      <c r="B32" s="90"/>
      <c r="C32" s="79" t="s">
        <v>122</v>
      </c>
      <c r="D32" s="79" t="s">
        <v>123</v>
      </c>
      <c r="E32" s="95"/>
      <c r="F32" s="92"/>
      <c r="G32" s="92"/>
      <c r="H32" s="92"/>
      <c r="I32" s="93"/>
      <c r="J32" s="96" t="s">
        <v>124</v>
      </c>
      <c r="K32" s="78" t="s">
        <v>95</v>
      </c>
      <c r="L32" s="79" t="s">
        <v>125</v>
      </c>
    </row>
    <row r="33" spans="1:12" ht="11.25" customHeight="1">
      <c r="A33" s="63" t="s">
        <v>126</v>
      </c>
      <c r="B33" s="27" t="s">
        <v>127</v>
      </c>
      <c r="C33" s="97" t="s">
        <v>128</v>
      </c>
      <c r="D33" s="97" t="s">
        <v>129</v>
      </c>
      <c r="E33" s="54">
        <v>8</v>
      </c>
      <c r="F33" s="98">
        <v>3</v>
      </c>
      <c r="G33" s="98">
        <v>3</v>
      </c>
      <c r="H33" s="98">
        <v>3</v>
      </c>
      <c r="I33" s="99">
        <v>12</v>
      </c>
      <c r="J33" s="33" t="s">
        <v>130</v>
      </c>
      <c r="K33" s="34" t="s">
        <v>131</v>
      </c>
      <c r="L33" s="34" t="s">
        <v>132</v>
      </c>
    </row>
    <row r="34" spans="1:12" ht="23.25" customHeight="1">
      <c r="A34" s="63"/>
      <c r="B34" s="36"/>
      <c r="C34" s="97"/>
      <c r="D34" s="97"/>
      <c r="E34" s="54"/>
      <c r="F34" s="100"/>
      <c r="G34" s="100"/>
      <c r="H34" s="100"/>
      <c r="I34" s="101"/>
      <c r="J34" s="37"/>
      <c r="K34" s="38"/>
      <c r="L34" s="38"/>
    </row>
    <row r="35" spans="1:12" ht="24" customHeight="1">
      <c r="A35" s="63"/>
      <c r="B35" s="36"/>
      <c r="C35" s="97"/>
      <c r="D35" s="97"/>
      <c r="E35" s="54"/>
      <c r="F35" s="100"/>
      <c r="G35" s="100"/>
      <c r="H35" s="100"/>
      <c r="I35" s="101"/>
      <c r="J35" s="40"/>
      <c r="K35" s="38"/>
      <c r="L35" s="41"/>
    </row>
    <row r="36" spans="1:12" ht="57.75" customHeight="1">
      <c r="A36" s="63"/>
      <c r="B36" s="39"/>
      <c r="C36" s="28" t="s">
        <v>133</v>
      </c>
      <c r="D36" s="28" t="s">
        <v>134</v>
      </c>
      <c r="E36" s="54"/>
      <c r="F36" s="102"/>
      <c r="G36" s="102"/>
      <c r="H36" s="102"/>
      <c r="I36" s="103"/>
      <c r="J36" s="104" t="s">
        <v>135</v>
      </c>
      <c r="K36" s="41"/>
      <c r="L36" s="105" t="s">
        <v>136</v>
      </c>
    </row>
    <row r="37" spans="1:12" ht="62.25" customHeight="1">
      <c r="A37" s="63"/>
      <c r="B37" s="27" t="s">
        <v>137</v>
      </c>
      <c r="C37" s="106" t="s">
        <v>138</v>
      </c>
      <c r="D37" s="106" t="s">
        <v>139</v>
      </c>
      <c r="E37" s="107">
        <v>55</v>
      </c>
      <c r="F37" s="108">
        <v>110</v>
      </c>
      <c r="G37" s="108">
        <v>125</v>
      </c>
      <c r="H37" s="108">
        <v>20</v>
      </c>
      <c r="I37" s="99">
        <v>300</v>
      </c>
      <c r="J37" s="34" t="s">
        <v>140</v>
      </c>
      <c r="K37" s="34" t="s">
        <v>141</v>
      </c>
      <c r="L37" s="34" t="s">
        <v>142</v>
      </c>
    </row>
    <row r="38" spans="1:12" ht="58.5" customHeight="1">
      <c r="A38" s="63"/>
      <c r="B38" s="36"/>
      <c r="C38" s="106"/>
      <c r="D38" s="106"/>
      <c r="E38" s="109"/>
      <c r="F38" s="110"/>
      <c r="G38" s="110"/>
      <c r="H38" s="110"/>
      <c r="I38" s="101"/>
      <c r="J38" s="41"/>
      <c r="K38" s="41"/>
      <c r="L38" s="41"/>
    </row>
    <row r="39" spans="1:12" ht="63.75" customHeight="1">
      <c r="A39" s="63"/>
      <c r="B39" s="39"/>
      <c r="C39" s="111" t="s">
        <v>143</v>
      </c>
      <c r="D39" s="112" t="s">
        <v>144</v>
      </c>
      <c r="E39" s="113"/>
      <c r="F39" s="114"/>
      <c r="G39" s="114"/>
      <c r="H39" s="114"/>
      <c r="I39" s="103"/>
      <c r="J39" s="115" t="s">
        <v>145</v>
      </c>
      <c r="K39" s="105" t="s">
        <v>146</v>
      </c>
      <c r="L39" s="116" t="s">
        <v>147</v>
      </c>
    </row>
    <row r="40" spans="1:12" ht="78" customHeight="1">
      <c r="A40" s="63"/>
      <c r="B40" s="27" t="s">
        <v>148</v>
      </c>
      <c r="C40" s="117" t="s">
        <v>149</v>
      </c>
      <c r="D40" s="112" t="s">
        <v>150</v>
      </c>
      <c r="E40" s="118">
        <v>55</v>
      </c>
      <c r="F40" s="119">
        <v>110</v>
      </c>
      <c r="G40" s="119">
        <v>125</v>
      </c>
      <c r="H40" s="119">
        <v>20</v>
      </c>
      <c r="I40" s="32">
        <v>300</v>
      </c>
      <c r="J40" s="35" t="s">
        <v>151</v>
      </c>
      <c r="K40" s="34" t="s">
        <v>141</v>
      </c>
      <c r="L40" s="35" t="s">
        <v>152</v>
      </c>
    </row>
    <row r="41" spans="1:12" ht="91.5" customHeight="1">
      <c r="A41" s="63"/>
      <c r="B41" s="36"/>
      <c r="C41" s="120"/>
      <c r="D41" s="112" t="s">
        <v>153</v>
      </c>
      <c r="E41" s="54">
        <v>338</v>
      </c>
      <c r="F41" s="108">
        <v>550</v>
      </c>
      <c r="G41" s="108">
        <v>625</v>
      </c>
      <c r="H41" s="108">
        <f>+H40*5</f>
        <v>100</v>
      </c>
      <c r="I41" s="99">
        <v>1500</v>
      </c>
      <c r="J41" s="43" t="s">
        <v>61</v>
      </c>
      <c r="K41" s="41"/>
      <c r="L41" s="35" t="s">
        <v>154</v>
      </c>
    </row>
    <row r="42" spans="1:12" ht="84.75" customHeight="1">
      <c r="A42" s="63"/>
      <c r="B42" s="39"/>
      <c r="C42" s="121" t="s">
        <v>155</v>
      </c>
      <c r="D42" s="112" t="s">
        <v>156</v>
      </c>
      <c r="E42" s="54"/>
      <c r="F42" s="114"/>
      <c r="G42" s="114"/>
      <c r="H42" s="114"/>
      <c r="I42" s="103"/>
      <c r="J42" s="43" t="s">
        <v>61</v>
      </c>
      <c r="K42" s="105" t="s">
        <v>157</v>
      </c>
      <c r="L42" s="122" t="s">
        <v>158</v>
      </c>
    </row>
    <row r="43" spans="1:12" ht="60" customHeight="1">
      <c r="A43" s="63"/>
      <c r="B43" s="123" t="s">
        <v>159</v>
      </c>
      <c r="C43" s="73" t="s">
        <v>160</v>
      </c>
      <c r="D43" s="124" t="s">
        <v>161</v>
      </c>
      <c r="E43" s="118">
        <v>3</v>
      </c>
      <c r="F43" s="119">
        <v>3</v>
      </c>
      <c r="G43" s="119">
        <v>3</v>
      </c>
      <c r="H43" s="119">
        <v>3</v>
      </c>
      <c r="I43" s="32">
        <v>12</v>
      </c>
      <c r="J43" s="43" t="s">
        <v>145</v>
      </c>
      <c r="K43" s="34" t="s">
        <v>141</v>
      </c>
      <c r="L43" s="35" t="s">
        <v>162</v>
      </c>
    </row>
    <row r="44" spans="1:12" ht="48.75" customHeight="1">
      <c r="A44" s="63"/>
      <c r="B44" s="123"/>
      <c r="C44" s="73" t="s">
        <v>143</v>
      </c>
      <c r="D44" s="28" t="s">
        <v>163</v>
      </c>
      <c r="E44" s="118">
        <v>7</v>
      </c>
      <c r="F44" s="119">
        <f>+F43*4</f>
        <v>12</v>
      </c>
      <c r="G44" s="119">
        <f>+G43*4</f>
        <v>12</v>
      </c>
      <c r="H44" s="119">
        <f>+H43*4</f>
        <v>12</v>
      </c>
      <c r="I44" s="32">
        <v>48</v>
      </c>
      <c r="J44" s="43" t="s">
        <v>145</v>
      </c>
      <c r="K44" s="41"/>
      <c r="L44" s="35" t="s">
        <v>164</v>
      </c>
    </row>
    <row r="45" spans="1:12" ht="47.25" customHeight="1">
      <c r="A45" s="451" t="s">
        <v>165</v>
      </c>
      <c r="B45" s="125" t="s">
        <v>166</v>
      </c>
      <c r="C45" s="126" t="s">
        <v>167</v>
      </c>
      <c r="D45" s="127" t="s">
        <v>168</v>
      </c>
      <c r="E45" s="128">
        <v>87</v>
      </c>
      <c r="F45" s="129">
        <v>115</v>
      </c>
      <c r="G45" s="129">
        <v>115</v>
      </c>
      <c r="H45" s="129">
        <v>20</v>
      </c>
      <c r="I45" s="130">
        <v>300</v>
      </c>
      <c r="J45" s="131" t="s">
        <v>169</v>
      </c>
      <c r="K45" s="126" t="s">
        <v>170</v>
      </c>
      <c r="L45" s="132" t="s">
        <v>171</v>
      </c>
    </row>
    <row r="46" spans="1:12" ht="59.25" customHeight="1">
      <c r="A46" s="451"/>
      <c r="B46" s="133"/>
      <c r="C46" s="126" t="s">
        <v>172</v>
      </c>
      <c r="D46" s="126" t="s">
        <v>173</v>
      </c>
      <c r="E46" s="128">
        <v>1658</v>
      </c>
      <c r="F46" s="129">
        <v>1725</v>
      </c>
      <c r="G46" s="129">
        <v>1725</v>
      </c>
      <c r="H46" s="129">
        <v>300</v>
      </c>
      <c r="I46" s="130">
        <v>4500</v>
      </c>
      <c r="J46" s="131" t="s">
        <v>99</v>
      </c>
      <c r="K46" s="126" t="s">
        <v>174</v>
      </c>
      <c r="L46" s="132" t="s">
        <v>175</v>
      </c>
    </row>
    <row r="47" spans="1:12" ht="64.5" customHeight="1">
      <c r="A47" s="451"/>
      <c r="B47" s="125" t="s">
        <v>176</v>
      </c>
      <c r="C47" s="126" t="s">
        <v>177</v>
      </c>
      <c r="D47" s="134" t="s">
        <v>178</v>
      </c>
      <c r="E47" s="135">
        <v>87</v>
      </c>
      <c r="F47" s="136">
        <v>115</v>
      </c>
      <c r="G47" s="136">
        <v>115</v>
      </c>
      <c r="H47" s="136">
        <v>20</v>
      </c>
      <c r="I47" s="137">
        <v>300</v>
      </c>
      <c r="J47" s="131" t="s">
        <v>169</v>
      </c>
      <c r="K47" s="134" t="s">
        <v>170</v>
      </c>
      <c r="L47" s="132" t="s">
        <v>179</v>
      </c>
    </row>
    <row r="48" spans="1:12" ht="81" customHeight="1">
      <c r="A48" s="451"/>
      <c r="B48" s="133"/>
      <c r="C48" s="126" t="s">
        <v>180</v>
      </c>
      <c r="D48" s="134" t="s">
        <v>181</v>
      </c>
      <c r="E48" s="135"/>
      <c r="F48" s="138"/>
      <c r="G48" s="138"/>
      <c r="H48" s="138"/>
      <c r="I48" s="139"/>
      <c r="J48" s="131" t="s">
        <v>182</v>
      </c>
      <c r="K48" s="140" t="s">
        <v>183</v>
      </c>
      <c r="L48" s="132" t="s">
        <v>184</v>
      </c>
    </row>
    <row r="49" spans="1:12" ht="76.5" customHeight="1">
      <c r="A49" s="451"/>
      <c r="B49" s="141" t="s">
        <v>185</v>
      </c>
      <c r="C49" s="142" t="s">
        <v>167</v>
      </c>
      <c r="D49" s="134" t="s">
        <v>186</v>
      </c>
      <c r="E49" s="143">
        <v>100</v>
      </c>
      <c r="F49" s="144">
        <v>175</v>
      </c>
      <c r="G49" s="144">
        <v>175</v>
      </c>
      <c r="H49" s="144">
        <v>50</v>
      </c>
      <c r="I49" s="145">
        <v>500</v>
      </c>
      <c r="J49" s="146" t="s">
        <v>169</v>
      </c>
      <c r="K49" s="147" t="s">
        <v>174</v>
      </c>
      <c r="L49" s="148" t="s">
        <v>187</v>
      </c>
    </row>
    <row r="50" spans="1:12" ht="63.75">
      <c r="A50" s="451"/>
      <c r="B50" s="141"/>
      <c r="C50" s="142" t="s">
        <v>188</v>
      </c>
      <c r="D50" s="134" t="s">
        <v>189</v>
      </c>
      <c r="E50" s="149">
        <v>100</v>
      </c>
      <c r="F50" s="144">
        <v>350</v>
      </c>
      <c r="G50" s="144">
        <v>350</v>
      </c>
      <c r="H50" s="144">
        <v>100</v>
      </c>
      <c r="I50" s="145">
        <v>1000</v>
      </c>
      <c r="J50" s="146" t="s">
        <v>99</v>
      </c>
      <c r="K50" s="150" t="s">
        <v>170</v>
      </c>
      <c r="L50" s="148"/>
    </row>
    <row r="51" spans="1:12" ht="75.75" customHeight="1">
      <c r="A51" s="451"/>
      <c r="B51" s="151" t="s">
        <v>190</v>
      </c>
      <c r="C51" s="152" t="s">
        <v>191</v>
      </c>
      <c r="D51" s="134" t="s">
        <v>192</v>
      </c>
      <c r="E51" s="153">
        <v>10</v>
      </c>
      <c r="F51" s="154">
        <v>20</v>
      </c>
      <c r="G51" s="154">
        <v>20</v>
      </c>
      <c r="H51" s="154">
        <v>10</v>
      </c>
      <c r="I51" s="155">
        <v>60</v>
      </c>
      <c r="J51" s="146" t="s">
        <v>169</v>
      </c>
      <c r="K51" s="156" t="s">
        <v>170</v>
      </c>
      <c r="L51" s="146" t="s">
        <v>193</v>
      </c>
    </row>
    <row r="52" spans="1:12" ht="71.25" customHeight="1">
      <c r="A52" s="451"/>
      <c r="B52" s="157"/>
      <c r="C52" s="146" t="s">
        <v>194</v>
      </c>
      <c r="D52" s="134" t="s">
        <v>195</v>
      </c>
      <c r="E52" s="158"/>
      <c r="F52" s="159"/>
      <c r="G52" s="159"/>
      <c r="H52" s="159"/>
      <c r="I52" s="160"/>
      <c r="J52" s="146" t="s">
        <v>99</v>
      </c>
      <c r="K52" s="156" t="s">
        <v>196</v>
      </c>
      <c r="L52" s="146" t="s">
        <v>197</v>
      </c>
    </row>
    <row r="53" spans="1:12" ht="43.5" customHeight="1">
      <c r="A53" s="451"/>
      <c r="B53" s="161" t="s">
        <v>198</v>
      </c>
      <c r="C53" s="146" t="s">
        <v>199</v>
      </c>
      <c r="D53" s="134" t="s">
        <v>200</v>
      </c>
      <c r="E53" s="143">
        <v>7</v>
      </c>
      <c r="F53" s="129">
        <v>350</v>
      </c>
      <c r="G53" s="129">
        <v>350</v>
      </c>
      <c r="H53" s="129">
        <v>90</v>
      </c>
      <c r="I53" s="145">
        <v>800</v>
      </c>
      <c r="J53" s="146" t="s">
        <v>169</v>
      </c>
      <c r="K53" s="156" t="s">
        <v>170</v>
      </c>
      <c r="L53" s="156" t="s">
        <v>193</v>
      </c>
    </row>
    <row r="54" spans="1:12" ht="89.25" customHeight="1">
      <c r="A54" s="451"/>
      <c r="B54" s="161"/>
      <c r="C54" s="146" t="s">
        <v>201</v>
      </c>
      <c r="D54" s="134" t="s">
        <v>202</v>
      </c>
      <c r="E54" s="143">
        <v>87</v>
      </c>
      <c r="F54" s="129">
        <v>700</v>
      </c>
      <c r="G54" s="129">
        <v>700</v>
      </c>
      <c r="H54" s="129">
        <v>180</v>
      </c>
      <c r="I54" s="145">
        <v>1600</v>
      </c>
      <c r="J54" s="162" t="s">
        <v>99</v>
      </c>
      <c r="K54" s="156" t="s">
        <v>203</v>
      </c>
      <c r="L54" s="156" t="s">
        <v>204</v>
      </c>
    </row>
    <row r="55" spans="1:12" ht="69.75" customHeight="1">
      <c r="A55" s="451"/>
      <c r="B55" s="161"/>
      <c r="C55" s="146" t="s">
        <v>205</v>
      </c>
      <c r="D55" s="134" t="s">
        <v>206</v>
      </c>
      <c r="E55" s="163"/>
      <c r="F55" s="145">
        <v>5</v>
      </c>
      <c r="G55" s="145">
        <v>5</v>
      </c>
      <c r="H55" s="145">
        <v>5</v>
      </c>
      <c r="I55" s="145">
        <v>20</v>
      </c>
      <c r="J55" s="162" t="s">
        <v>99</v>
      </c>
      <c r="K55" s="156" t="s">
        <v>207</v>
      </c>
      <c r="L55" s="156" t="s">
        <v>208</v>
      </c>
    </row>
    <row r="56" spans="1:12" ht="36" customHeight="1">
      <c r="A56" s="451" t="s">
        <v>209</v>
      </c>
      <c r="B56" s="164" t="s">
        <v>210</v>
      </c>
      <c r="C56" s="165" t="s">
        <v>211</v>
      </c>
      <c r="D56" s="165" t="s">
        <v>212</v>
      </c>
      <c r="E56" s="166" t="s">
        <v>213</v>
      </c>
      <c r="F56" s="167" t="s">
        <v>214</v>
      </c>
      <c r="G56" s="167" t="s">
        <v>215</v>
      </c>
      <c r="H56" s="167" t="s">
        <v>216</v>
      </c>
      <c r="I56" s="168" t="s">
        <v>217</v>
      </c>
      <c r="J56" s="169" t="s">
        <v>218</v>
      </c>
      <c r="K56" s="169" t="s">
        <v>219</v>
      </c>
      <c r="L56" s="170" t="s">
        <v>220</v>
      </c>
    </row>
    <row r="57" spans="1:12" ht="59.25" customHeight="1">
      <c r="A57" s="451"/>
      <c r="B57" s="171"/>
      <c r="C57" s="172" t="s">
        <v>221</v>
      </c>
      <c r="D57" s="173" t="s">
        <v>222</v>
      </c>
      <c r="E57" s="166" t="s">
        <v>213</v>
      </c>
      <c r="F57" s="174" t="s">
        <v>214</v>
      </c>
      <c r="G57" s="174" t="s">
        <v>215</v>
      </c>
      <c r="H57" s="174" t="s">
        <v>216</v>
      </c>
      <c r="I57" s="175" t="s">
        <v>217</v>
      </c>
      <c r="J57" s="176" t="s">
        <v>223</v>
      </c>
      <c r="K57" s="176" t="s">
        <v>224</v>
      </c>
      <c r="L57" s="177" t="s">
        <v>225</v>
      </c>
    </row>
    <row r="58" spans="1:12" ht="36.75" customHeight="1">
      <c r="A58" s="451"/>
      <c r="B58" s="171"/>
      <c r="C58" s="172" t="s">
        <v>226</v>
      </c>
      <c r="D58" s="172" t="s">
        <v>227</v>
      </c>
      <c r="E58" s="166" t="s">
        <v>228</v>
      </c>
      <c r="F58" s="174" t="s">
        <v>229</v>
      </c>
      <c r="G58" s="174" t="s">
        <v>230</v>
      </c>
      <c r="H58" s="174" t="s">
        <v>231</v>
      </c>
      <c r="I58" s="175" t="s">
        <v>232</v>
      </c>
      <c r="J58" s="176" t="s">
        <v>233</v>
      </c>
      <c r="K58" s="176" t="s">
        <v>234</v>
      </c>
      <c r="L58" s="177" t="s">
        <v>235</v>
      </c>
    </row>
    <row r="59" spans="1:12" ht="48" customHeight="1">
      <c r="A59" s="451"/>
      <c r="B59" s="171" t="s">
        <v>236</v>
      </c>
      <c r="C59" s="172" t="s">
        <v>237</v>
      </c>
      <c r="D59" s="172" t="s">
        <v>238</v>
      </c>
      <c r="E59" s="166" t="s">
        <v>228</v>
      </c>
      <c r="F59" s="174" t="s">
        <v>239</v>
      </c>
      <c r="G59" s="178">
        <v>10</v>
      </c>
      <c r="H59" s="178">
        <v>3</v>
      </c>
      <c r="I59" s="175" t="s">
        <v>240</v>
      </c>
      <c r="J59" s="176" t="s">
        <v>241</v>
      </c>
      <c r="K59" s="176" t="s">
        <v>242</v>
      </c>
      <c r="L59" s="177" t="s">
        <v>243</v>
      </c>
    </row>
    <row r="60" spans="1:12" ht="51" customHeight="1">
      <c r="A60" s="451"/>
      <c r="B60" s="171"/>
      <c r="C60" s="172" t="s">
        <v>244</v>
      </c>
      <c r="D60" s="173" t="s">
        <v>245</v>
      </c>
      <c r="E60" s="166" t="s">
        <v>228</v>
      </c>
      <c r="F60" s="174" t="s">
        <v>239</v>
      </c>
      <c r="G60" s="178">
        <v>10</v>
      </c>
      <c r="H60" s="178">
        <v>3</v>
      </c>
      <c r="I60" s="175" t="s">
        <v>240</v>
      </c>
      <c r="J60" s="176" t="s">
        <v>246</v>
      </c>
      <c r="K60" s="176" t="s">
        <v>247</v>
      </c>
      <c r="L60" s="177" t="s">
        <v>248</v>
      </c>
    </row>
    <row r="61" spans="1:12" ht="48" customHeight="1">
      <c r="A61" s="451"/>
      <c r="B61" s="171"/>
      <c r="C61" s="172" t="s">
        <v>249</v>
      </c>
      <c r="D61" s="172" t="s">
        <v>250</v>
      </c>
      <c r="E61" s="166" t="s">
        <v>228</v>
      </c>
      <c r="F61" s="174" t="s">
        <v>251</v>
      </c>
      <c r="G61" s="178">
        <v>5</v>
      </c>
      <c r="H61" s="178">
        <v>2</v>
      </c>
      <c r="I61" s="175" t="s">
        <v>231</v>
      </c>
      <c r="J61" s="176" t="s">
        <v>252</v>
      </c>
      <c r="K61" s="176" t="s">
        <v>253</v>
      </c>
      <c r="L61" s="177" t="s">
        <v>254</v>
      </c>
    </row>
    <row r="62" spans="1:12" ht="42.75" customHeight="1">
      <c r="A62" s="451"/>
      <c r="B62" s="179" t="s">
        <v>255</v>
      </c>
      <c r="C62" s="172" t="s">
        <v>256</v>
      </c>
      <c r="D62" s="173" t="s">
        <v>257</v>
      </c>
      <c r="E62" s="166" t="s">
        <v>228</v>
      </c>
      <c r="F62" s="174" t="s">
        <v>258</v>
      </c>
      <c r="G62" s="178">
        <v>2</v>
      </c>
      <c r="H62" s="178">
        <v>1</v>
      </c>
      <c r="I62" s="175" t="s">
        <v>259</v>
      </c>
      <c r="J62" s="176" t="s">
        <v>218</v>
      </c>
      <c r="K62" s="176" t="s">
        <v>260</v>
      </c>
      <c r="L62" s="177" t="s">
        <v>261</v>
      </c>
    </row>
    <row r="63" spans="1:12" ht="51" customHeight="1">
      <c r="A63" s="451"/>
      <c r="B63" s="180"/>
      <c r="C63" s="172" t="s">
        <v>262</v>
      </c>
      <c r="D63" s="173" t="s">
        <v>263</v>
      </c>
      <c r="E63" s="166" t="s">
        <v>264</v>
      </c>
      <c r="F63" s="178">
        <v>1</v>
      </c>
      <c r="G63" s="178">
        <v>0</v>
      </c>
      <c r="H63" s="175">
        <f>SUM(D63:G63)</f>
        <v>1</v>
      </c>
      <c r="I63" s="175" t="s">
        <v>265</v>
      </c>
      <c r="J63" s="176" t="s">
        <v>266</v>
      </c>
      <c r="K63" s="176" t="s">
        <v>224</v>
      </c>
      <c r="L63" s="177" t="s">
        <v>267</v>
      </c>
    </row>
    <row r="64" spans="1:12" ht="51.75" customHeight="1">
      <c r="A64" s="451"/>
      <c r="B64" s="180"/>
      <c r="C64" s="172" t="s">
        <v>268</v>
      </c>
      <c r="D64" s="173" t="s">
        <v>269</v>
      </c>
      <c r="E64" s="166" t="s">
        <v>264</v>
      </c>
      <c r="F64" s="174" t="s">
        <v>264</v>
      </c>
      <c r="G64" s="178">
        <v>2</v>
      </c>
      <c r="H64" s="178">
        <v>1</v>
      </c>
      <c r="I64" s="175" t="s">
        <v>270</v>
      </c>
      <c r="J64" s="176" t="s">
        <v>252</v>
      </c>
      <c r="K64" s="176" t="s">
        <v>271</v>
      </c>
      <c r="L64" s="177" t="s">
        <v>272</v>
      </c>
    </row>
    <row r="65" spans="1:12" ht="34.5" customHeight="1">
      <c r="A65" s="451"/>
      <c r="B65" s="171" t="s">
        <v>273</v>
      </c>
      <c r="C65" s="172" t="s">
        <v>274</v>
      </c>
      <c r="D65" s="173" t="s">
        <v>275</v>
      </c>
      <c r="E65" s="181">
        <v>0</v>
      </c>
      <c r="F65" s="178">
        <v>15</v>
      </c>
      <c r="G65" s="178">
        <v>15</v>
      </c>
      <c r="H65" s="178">
        <v>10</v>
      </c>
      <c r="I65" s="178">
        <v>50</v>
      </c>
      <c r="J65" s="176" t="s">
        <v>276</v>
      </c>
      <c r="K65" s="176" t="s">
        <v>277</v>
      </c>
      <c r="L65" s="177" t="s">
        <v>278</v>
      </c>
    </row>
    <row r="66" spans="1:12" ht="47.25" customHeight="1">
      <c r="A66" s="451"/>
      <c r="B66" s="171"/>
      <c r="C66" s="172" t="s">
        <v>279</v>
      </c>
      <c r="D66" s="173" t="s">
        <v>280</v>
      </c>
      <c r="E66" s="181">
        <v>0</v>
      </c>
      <c r="F66" s="178">
        <v>15</v>
      </c>
      <c r="G66" s="178">
        <v>15</v>
      </c>
      <c r="H66" s="178">
        <v>10</v>
      </c>
      <c r="I66" s="178">
        <v>50</v>
      </c>
      <c r="J66" s="176" t="s">
        <v>281</v>
      </c>
      <c r="K66" s="176" t="s">
        <v>247</v>
      </c>
      <c r="L66" s="177" t="s">
        <v>282</v>
      </c>
    </row>
    <row r="67" spans="1:12" ht="46.5" customHeight="1">
      <c r="A67" s="451"/>
      <c r="B67" s="179"/>
      <c r="C67" s="182" t="s">
        <v>283</v>
      </c>
      <c r="D67" s="182" t="s">
        <v>284</v>
      </c>
      <c r="E67" s="183">
        <v>0</v>
      </c>
      <c r="F67" s="184">
        <v>5</v>
      </c>
      <c r="G67" s="184">
        <v>10</v>
      </c>
      <c r="H67" s="184">
        <v>5</v>
      </c>
      <c r="I67" s="184">
        <v>25</v>
      </c>
      <c r="J67" s="185" t="s">
        <v>252</v>
      </c>
      <c r="K67" s="185" t="s">
        <v>285</v>
      </c>
      <c r="L67" s="186" t="s">
        <v>286</v>
      </c>
    </row>
    <row r="68" spans="1:12" ht="65.25" customHeight="1">
      <c r="A68" s="187" t="s">
        <v>287</v>
      </c>
      <c r="B68" s="188" t="s">
        <v>288</v>
      </c>
      <c r="C68" s="189" t="s">
        <v>289</v>
      </c>
      <c r="D68" s="189" t="s">
        <v>290</v>
      </c>
      <c r="E68" s="190">
        <v>95</v>
      </c>
      <c r="F68" s="191">
        <v>200</v>
      </c>
      <c r="G68" s="191">
        <v>200</v>
      </c>
      <c r="H68" s="191">
        <v>50</v>
      </c>
      <c r="I68" s="191">
        <v>500</v>
      </c>
      <c r="J68" s="192" t="s">
        <v>291</v>
      </c>
      <c r="K68" s="189" t="s">
        <v>292</v>
      </c>
      <c r="L68" s="189" t="s">
        <v>293</v>
      </c>
    </row>
    <row r="69" spans="1:12" ht="116.25" customHeight="1">
      <c r="A69" s="187"/>
      <c r="B69" s="188"/>
      <c r="C69" s="189" t="s">
        <v>294</v>
      </c>
      <c r="D69" s="189" t="s">
        <v>295</v>
      </c>
      <c r="E69" s="190">
        <v>95</v>
      </c>
      <c r="F69" s="191">
        <v>200</v>
      </c>
      <c r="G69" s="191">
        <v>200</v>
      </c>
      <c r="H69" s="191">
        <v>50</v>
      </c>
      <c r="I69" s="191">
        <v>500</v>
      </c>
      <c r="J69" s="193"/>
      <c r="K69" s="189" t="s">
        <v>296</v>
      </c>
      <c r="L69" s="189" t="s">
        <v>297</v>
      </c>
    </row>
    <row r="70" spans="1:12" ht="55.5" customHeight="1">
      <c r="A70" s="187"/>
      <c r="B70" s="188"/>
      <c r="C70" s="189" t="s">
        <v>298</v>
      </c>
      <c r="D70" s="189" t="s">
        <v>299</v>
      </c>
      <c r="E70" s="190">
        <v>95</v>
      </c>
      <c r="F70" s="191">
        <v>200</v>
      </c>
      <c r="G70" s="191">
        <v>200</v>
      </c>
      <c r="H70" s="191">
        <v>50</v>
      </c>
      <c r="I70" s="191">
        <v>500</v>
      </c>
      <c r="J70" s="194"/>
      <c r="K70" s="189" t="s">
        <v>299</v>
      </c>
      <c r="L70" s="189" t="s">
        <v>300</v>
      </c>
    </row>
    <row r="71" spans="1:12" ht="36.75" customHeight="1">
      <c r="A71" s="187"/>
      <c r="B71" s="195" t="s">
        <v>301</v>
      </c>
      <c r="C71" s="189" t="s">
        <v>302</v>
      </c>
      <c r="D71" s="189" t="s">
        <v>303</v>
      </c>
      <c r="E71" s="196">
        <v>100</v>
      </c>
      <c r="F71" s="178">
        <v>225</v>
      </c>
      <c r="G71" s="178">
        <v>225</v>
      </c>
      <c r="H71" s="178">
        <v>30</v>
      </c>
      <c r="I71" s="191">
        <v>530</v>
      </c>
      <c r="J71" s="192" t="s">
        <v>304</v>
      </c>
      <c r="K71" s="189" t="s">
        <v>305</v>
      </c>
      <c r="L71" s="189" t="s">
        <v>306</v>
      </c>
    </row>
    <row r="72" spans="1:12" ht="45.75" customHeight="1">
      <c r="A72" s="187"/>
      <c r="B72" s="195"/>
      <c r="C72" s="189" t="s">
        <v>307</v>
      </c>
      <c r="D72" s="189" t="s">
        <v>308</v>
      </c>
      <c r="E72" s="196">
        <v>100</v>
      </c>
      <c r="F72" s="178">
        <v>225</v>
      </c>
      <c r="G72" s="178">
        <v>225</v>
      </c>
      <c r="H72" s="178">
        <v>30</v>
      </c>
      <c r="I72" s="191">
        <v>530</v>
      </c>
      <c r="J72" s="194"/>
      <c r="K72" s="189" t="s">
        <v>305</v>
      </c>
      <c r="L72" s="189" t="s">
        <v>309</v>
      </c>
    </row>
    <row r="73" spans="1:12" ht="63.75" customHeight="1">
      <c r="A73" s="187"/>
      <c r="B73" s="195" t="s">
        <v>310</v>
      </c>
      <c r="C73" s="189" t="s">
        <v>311</v>
      </c>
      <c r="D73" s="189" t="s">
        <v>312</v>
      </c>
      <c r="E73" s="197">
        <v>87</v>
      </c>
      <c r="F73" s="198">
        <v>175</v>
      </c>
      <c r="G73" s="198">
        <v>175</v>
      </c>
      <c r="H73" s="198">
        <v>40</v>
      </c>
      <c r="I73" s="191">
        <v>430</v>
      </c>
      <c r="J73" s="189" t="s">
        <v>313</v>
      </c>
      <c r="K73" s="189" t="s">
        <v>314</v>
      </c>
      <c r="L73" s="189" t="s">
        <v>315</v>
      </c>
    </row>
    <row r="74" spans="1:12" ht="51" customHeight="1">
      <c r="A74" s="187"/>
      <c r="B74" s="195"/>
      <c r="C74" s="189" t="s">
        <v>316</v>
      </c>
      <c r="D74" s="189" t="s">
        <v>317</v>
      </c>
      <c r="E74" s="197">
        <v>87</v>
      </c>
      <c r="F74" s="198">
        <v>75</v>
      </c>
      <c r="G74" s="198">
        <v>75</v>
      </c>
      <c r="H74" s="198">
        <v>40</v>
      </c>
      <c r="I74" s="191">
        <v>230</v>
      </c>
      <c r="J74" s="189" t="s">
        <v>318</v>
      </c>
      <c r="K74" s="189" t="s">
        <v>319</v>
      </c>
      <c r="L74" s="189" t="s">
        <v>320</v>
      </c>
    </row>
    <row r="75" spans="1:12" ht="43.5" customHeight="1">
      <c r="A75" s="187"/>
      <c r="B75" s="199" t="s">
        <v>321</v>
      </c>
      <c r="C75" s="189" t="s">
        <v>322</v>
      </c>
      <c r="D75" s="189" t="s">
        <v>323</v>
      </c>
      <c r="E75" s="197">
        <v>87</v>
      </c>
      <c r="F75" s="198">
        <v>175</v>
      </c>
      <c r="G75" s="198">
        <v>175</v>
      </c>
      <c r="H75" s="198">
        <v>40</v>
      </c>
      <c r="I75" s="191">
        <v>430</v>
      </c>
      <c r="J75" s="189" t="s">
        <v>324</v>
      </c>
      <c r="K75" s="189" t="s">
        <v>325</v>
      </c>
      <c r="L75" s="189" t="s">
        <v>326</v>
      </c>
    </row>
    <row r="76" spans="1:12" ht="84" customHeight="1">
      <c r="A76" s="187"/>
      <c r="B76" s="200"/>
      <c r="C76" s="189" t="s">
        <v>327</v>
      </c>
      <c r="D76" s="189" t="s">
        <v>328</v>
      </c>
      <c r="E76" s="197">
        <v>87</v>
      </c>
      <c r="F76" s="198">
        <v>175</v>
      </c>
      <c r="G76" s="198">
        <v>175</v>
      </c>
      <c r="H76" s="198">
        <v>40</v>
      </c>
      <c r="I76" s="191">
        <v>430</v>
      </c>
      <c r="J76" s="189" t="s">
        <v>329</v>
      </c>
      <c r="K76" s="189" t="s">
        <v>314</v>
      </c>
      <c r="L76" s="189" t="s">
        <v>315</v>
      </c>
    </row>
    <row r="77" spans="1:12" ht="63" customHeight="1">
      <c r="A77" s="187"/>
      <c r="B77" s="195" t="s">
        <v>330</v>
      </c>
      <c r="C77" s="35" t="s">
        <v>331</v>
      </c>
      <c r="D77" s="189" t="s">
        <v>332</v>
      </c>
      <c r="E77" s="197">
        <v>59</v>
      </c>
      <c r="F77" s="198">
        <v>125</v>
      </c>
      <c r="G77" s="198">
        <v>125</v>
      </c>
      <c r="H77" s="198">
        <v>30</v>
      </c>
      <c r="I77" s="191">
        <v>310</v>
      </c>
      <c r="J77" s="35" t="s">
        <v>333</v>
      </c>
      <c r="K77" s="35" t="s">
        <v>334</v>
      </c>
      <c r="L77" s="35" t="s">
        <v>335</v>
      </c>
    </row>
    <row r="78" spans="1:12" ht="51">
      <c r="A78" s="187"/>
      <c r="B78" s="195"/>
      <c r="C78" s="35" t="s">
        <v>336</v>
      </c>
      <c r="D78" s="35" t="s">
        <v>337</v>
      </c>
      <c r="E78" s="197">
        <v>59</v>
      </c>
      <c r="F78" s="198">
        <v>125</v>
      </c>
      <c r="G78" s="198">
        <v>125</v>
      </c>
      <c r="H78" s="198">
        <v>30</v>
      </c>
      <c r="I78" s="191">
        <v>310</v>
      </c>
      <c r="J78" s="35" t="s">
        <v>338</v>
      </c>
      <c r="K78" s="35" t="s">
        <v>339</v>
      </c>
      <c r="L78" s="35" t="s">
        <v>340</v>
      </c>
    </row>
    <row r="79" spans="1:12" ht="42.75" customHeight="1">
      <c r="A79" s="187"/>
      <c r="B79" s="201" t="s">
        <v>341</v>
      </c>
      <c r="C79" s="192" t="s">
        <v>342</v>
      </c>
      <c r="D79" s="202" t="s">
        <v>343</v>
      </c>
      <c r="E79" s="197">
        <v>59</v>
      </c>
      <c r="F79" s="198">
        <v>175</v>
      </c>
      <c r="G79" s="198">
        <v>175</v>
      </c>
      <c r="H79" s="198">
        <v>40</v>
      </c>
      <c r="I79" s="191">
        <v>430</v>
      </c>
      <c r="J79" s="202" t="s">
        <v>344</v>
      </c>
      <c r="K79" s="189" t="s">
        <v>345</v>
      </c>
      <c r="L79" s="192" t="s">
        <v>346</v>
      </c>
    </row>
    <row r="80" spans="1:12" ht="42" customHeight="1">
      <c r="A80" s="187"/>
      <c r="B80" s="201"/>
      <c r="C80" s="194"/>
      <c r="D80" s="202" t="s">
        <v>347</v>
      </c>
      <c r="E80" s="197">
        <v>64</v>
      </c>
      <c r="F80" s="203">
        <v>100</v>
      </c>
      <c r="G80" s="203">
        <v>100</v>
      </c>
      <c r="H80" s="203">
        <v>50</v>
      </c>
      <c r="I80" s="191">
        <v>300</v>
      </c>
      <c r="J80" s="192" t="s">
        <v>348</v>
      </c>
      <c r="K80" s="189" t="s">
        <v>349</v>
      </c>
      <c r="L80" s="194"/>
    </row>
    <row r="81" spans="1:12" ht="57.75" customHeight="1">
      <c r="A81" s="187"/>
      <c r="B81" s="204"/>
      <c r="C81" s="189" t="s">
        <v>350</v>
      </c>
      <c r="D81" s="202" t="s">
        <v>347</v>
      </c>
      <c r="E81" s="197">
        <v>64</v>
      </c>
      <c r="F81" s="203">
        <v>100</v>
      </c>
      <c r="G81" s="203">
        <v>100</v>
      </c>
      <c r="H81" s="203">
        <v>50</v>
      </c>
      <c r="I81" s="191">
        <v>300</v>
      </c>
      <c r="J81" s="194"/>
      <c r="K81" s="189" t="s">
        <v>345</v>
      </c>
      <c r="L81" s="189" t="s">
        <v>351</v>
      </c>
    </row>
    <row r="82" spans="1:12" ht="49.5" customHeight="1">
      <c r="A82" s="205" t="s">
        <v>352</v>
      </c>
      <c r="B82" s="206" t="s">
        <v>353</v>
      </c>
      <c r="C82" s="207" t="s">
        <v>354</v>
      </c>
      <c r="D82" s="207" t="s">
        <v>355</v>
      </c>
      <c r="E82" s="208"/>
      <c r="F82" s="208">
        <v>0</v>
      </c>
      <c r="G82" s="208">
        <v>1</v>
      </c>
      <c r="H82" s="208">
        <v>0</v>
      </c>
      <c r="I82" s="208">
        <v>1</v>
      </c>
      <c r="J82" s="207" t="s">
        <v>356</v>
      </c>
      <c r="K82" s="207" t="s">
        <v>357</v>
      </c>
      <c r="L82" s="209" t="s">
        <v>358</v>
      </c>
    </row>
    <row r="83" spans="1:12" ht="51" customHeight="1">
      <c r="A83" s="210"/>
      <c r="B83" s="211"/>
      <c r="C83" s="212" t="s">
        <v>359</v>
      </c>
      <c r="D83" s="212" t="s">
        <v>359</v>
      </c>
      <c r="E83" s="213"/>
      <c r="F83" s="213">
        <v>3</v>
      </c>
      <c r="G83" s="213">
        <v>3</v>
      </c>
      <c r="H83" s="213">
        <v>3</v>
      </c>
      <c r="I83" s="211">
        <v>12</v>
      </c>
      <c r="J83" s="212" t="s">
        <v>360</v>
      </c>
      <c r="K83" s="212" t="s">
        <v>361</v>
      </c>
      <c r="L83" s="214" t="s">
        <v>362</v>
      </c>
    </row>
    <row r="84" spans="1:12" ht="27" customHeight="1">
      <c r="A84" s="210"/>
      <c r="B84" s="211"/>
      <c r="C84" s="212"/>
      <c r="D84" s="212"/>
      <c r="E84" s="215"/>
      <c r="F84" s="215"/>
      <c r="G84" s="215"/>
      <c r="H84" s="215"/>
      <c r="I84" s="211"/>
      <c r="J84" s="212"/>
      <c r="K84" s="212"/>
      <c r="L84" s="214"/>
    </row>
    <row r="85" spans="1:12" ht="36" customHeight="1">
      <c r="A85" s="210"/>
      <c r="B85" s="211"/>
      <c r="C85" s="212"/>
      <c r="D85" s="212"/>
      <c r="E85" s="215"/>
      <c r="F85" s="215"/>
      <c r="G85" s="215"/>
      <c r="H85" s="215"/>
      <c r="I85" s="211"/>
      <c r="J85" s="212"/>
      <c r="K85" s="212"/>
      <c r="L85" s="214"/>
    </row>
    <row r="86" spans="1:12" ht="18.75" customHeight="1">
      <c r="A86" s="210"/>
      <c r="B86" s="211"/>
      <c r="C86" s="212"/>
      <c r="D86" s="212"/>
      <c r="E86" s="215"/>
      <c r="F86" s="215"/>
      <c r="G86" s="215"/>
      <c r="H86" s="215"/>
      <c r="I86" s="211"/>
      <c r="J86" s="212"/>
      <c r="K86" s="212"/>
      <c r="L86" s="214"/>
    </row>
    <row r="87" spans="1:12" ht="23.25" customHeight="1">
      <c r="A87" s="210"/>
      <c r="B87" s="211"/>
      <c r="C87" s="212"/>
      <c r="D87" s="212"/>
      <c r="E87" s="206"/>
      <c r="F87" s="206"/>
      <c r="G87" s="206"/>
      <c r="H87" s="206"/>
      <c r="I87" s="211"/>
      <c r="J87" s="212"/>
      <c r="K87" s="212"/>
      <c r="L87" s="214"/>
    </row>
    <row r="88" spans="1:12" ht="37.5" customHeight="1">
      <c r="A88" s="210"/>
      <c r="B88" s="211"/>
      <c r="C88" s="216" t="s">
        <v>363</v>
      </c>
      <c r="D88" s="216" t="s">
        <v>364</v>
      </c>
      <c r="E88" s="217"/>
      <c r="F88" s="217">
        <v>3</v>
      </c>
      <c r="G88" s="217">
        <v>3</v>
      </c>
      <c r="H88" s="217">
        <v>3</v>
      </c>
      <c r="I88" s="217">
        <v>12</v>
      </c>
      <c r="J88" s="216" t="s">
        <v>365</v>
      </c>
      <c r="K88" s="216" t="s">
        <v>366</v>
      </c>
      <c r="L88" s="218" t="s">
        <v>367</v>
      </c>
    </row>
    <row r="89" spans="1:12" ht="25.5">
      <c r="A89" s="210"/>
      <c r="B89" s="211"/>
      <c r="C89" s="216" t="s">
        <v>368</v>
      </c>
      <c r="D89" s="216" t="s">
        <v>369</v>
      </c>
      <c r="E89" s="217"/>
      <c r="F89" s="217">
        <v>12</v>
      </c>
      <c r="G89" s="217">
        <v>12</v>
      </c>
      <c r="H89" s="217">
        <v>2</v>
      </c>
      <c r="I89" s="217">
        <v>48</v>
      </c>
      <c r="J89" s="216" t="s">
        <v>370</v>
      </c>
      <c r="K89" s="216" t="s">
        <v>371</v>
      </c>
      <c r="L89" s="218" t="s">
        <v>372</v>
      </c>
    </row>
    <row r="90" spans="1:12" ht="40.5" customHeight="1">
      <c r="A90" s="210"/>
      <c r="B90" s="211" t="s">
        <v>373</v>
      </c>
      <c r="C90" s="216" t="s">
        <v>374</v>
      </c>
      <c r="D90" s="216" t="s">
        <v>375</v>
      </c>
      <c r="E90" s="217"/>
      <c r="F90" s="217">
        <v>10</v>
      </c>
      <c r="G90" s="217">
        <v>10</v>
      </c>
      <c r="H90" s="217">
        <v>10</v>
      </c>
      <c r="I90" s="217">
        <v>40</v>
      </c>
      <c r="J90" s="216" t="s">
        <v>376</v>
      </c>
      <c r="K90" s="216" t="s">
        <v>377</v>
      </c>
      <c r="L90" s="218" t="s">
        <v>378</v>
      </c>
    </row>
    <row r="91" spans="1:12" ht="43.5" customHeight="1">
      <c r="A91" s="210"/>
      <c r="B91" s="211"/>
      <c r="C91" s="216" t="s">
        <v>379</v>
      </c>
      <c r="D91" s="216" t="s">
        <v>375</v>
      </c>
      <c r="E91" s="217"/>
      <c r="F91" s="217">
        <v>0</v>
      </c>
      <c r="G91" s="217">
        <v>0</v>
      </c>
      <c r="H91" s="217">
        <v>0</v>
      </c>
      <c r="I91" s="217">
        <v>1</v>
      </c>
      <c r="J91" s="216" t="s">
        <v>380</v>
      </c>
      <c r="K91" s="216" t="s">
        <v>381</v>
      </c>
      <c r="L91" s="218" t="s">
        <v>382</v>
      </c>
    </row>
    <row r="92" spans="1:12" ht="25.5">
      <c r="A92" s="210"/>
      <c r="B92" s="211"/>
      <c r="C92" s="216" t="s">
        <v>383</v>
      </c>
      <c r="D92" s="216" t="s">
        <v>384</v>
      </c>
      <c r="E92" s="217"/>
      <c r="F92" s="217">
        <v>15</v>
      </c>
      <c r="G92" s="217">
        <v>15</v>
      </c>
      <c r="H92" s="217">
        <v>15</v>
      </c>
      <c r="I92" s="217">
        <v>60</v>
      </c>
      <c r="J92" s="216" t="s">
        <v>376</v>
      </c>
      <c r="K92" s="216" t="s">
        <v>385</v>
      </c>
      <c r="L92" s="218" t="s">
        <v>386</v>
      </c>
    </row>
    <row r="93" spans="1:12" ht="46.5" customHeight="1">
      <c r="A93" s="210"/>
      <c r="B93" s="211"/>
      <c r="C93" s="216" t="s">
        <v>387</v>
      </c>
      <c r="D93" s="216" t="s">
        <v>388</v>
      </c>
      <c r="E93" s="217"/>
      <c r="F93" s="217">
        <v>1</v>
      </c>
      <c r="G93" s="217">
        <v>0</v>
      </c>
      <c r="H93" s="217">
        <v>1</v>
      </c>
      <c r="I93" s="217">
        <v>2</v>
      </c>
      <c r="J93" s="216" t="s">
        <v>380</v>
      </c>
      <c r="K93" s="216" t="s">
        <v>389</v>
      </c>
      <c r="L93" s="218" t="s">
        <v>388</v>
      </c>
    </row>
    <row r="94" spans="1:12" ht="46.5" customHeight="1">
      <c r="A94" s="210"/>
      <c r="B94" s="211"/>
      <c r="C94" s="216" t="s">
        <v>390</v>
      </c>
      <c r="D94" s="216" t="s">
        <v>391</v>
      </c>
      <c r="E94" s="217"/>
      <c r="F94" s="217">
        <v>0</v>
      </c>
      <c r="G94" s="217">
        <v>0</v>
      </c>
      <c r="H94" s="217">
        <v>1</v>
      </c>
      <c r="I94" s="217">
        <v>1</v>
      </c>
      <c r="J94" s="216" t="s">
        <v>380</v>
      </c>
      <c r="K94" s="216" t="s">
        <v>389</v>
      </c>
      <c r="L94" s="218" t="s">
        <v>391</v>
      </c>
    </row>
    <row r="95" spans="1:12" ht="57.75" customHeight="1">
      <c r="A95" s="210"/>
      <c r="B95" s="211"/>
      <c r="C95" s="216" t="s">
        <v>392</v>
      </c>
      <c r="D95" s="216" t="s">
        <v>391</v>
      </c>
      <c r="E95" s="217"/>
      <c r="F95" s="217">
        <v>1</v>
      </c>
      <c r="G95" s="217">
        <v>0</v>
      </c>
      <c r="H95" s="217">
        <v>1</v>
      </c>
      <c r="I95" s="217">
        <v>2</v>
      </c>
      <c r="J95" s="216" t="s">
        <v>376</v>
      </c>
      <c r="K95" s="216" t="s">
        <v>393</v>
      </c>
      <c r="L95" s="218" t="s">
        <v>394</v>
      </c>
    </row>
    <row r="96" spans="1:12" ht="40.5" customHeight="1">
      <c r="A96" s="210"/>
      <c r="B96" s="211" t="s">
        <v>395</v>
      </c>
      <c r="C96" s="216" t="s">
        <v>396</v>
      </c>
      <c r="D96" s="216" t="s">
        <v>397</v>
      </c>
      <c r="E96" s="217"/>
      <c r="F96" s="217">
        <v>3</v>
      </c>
      <c r="G96" s="217">
        <v>3</v>
      </c>
      <c r="H96" s="217">
        <v>3</v>
      </c>
      <c r="I96" s="217">
        <v>12</v>
      </c>
      <c r="J96" s="216" t="s">
        <v>398</v>
      </c>
      <c r="K96" s="216" t="s">
        <v>399</v>
      </c>
      <c r="L96" s="218" t="s">
        <v>400</v>
      </c>
    </row>
    <row r="97" spans="1:12" ht="31.5" customHeight="1">
      <c r="A97" s="210"/>
      <c r="B97" s="211"/>
      <c r="C97" s="216" t="s">
        <v>401</v>
      </c>
      <c r="D97" s="216" t="s">
        <v>402</v>
      </c>
      <c r="E97" s="217"/>
      <c r="F97" s="217">
        <v>1</v>
      </c>
      <c r="G97" s="217">
        <v>0</v>
      </c>
      <c r="H97" s="217">
        <v>1</v>
      </c>
      <c r="I97" s="217">
        <v>2</v>
      </c>
      <c r="J97" s="216" t="s">
        <v>398</v>
      </c>
      <c r="K97" s="216" t="s">
        <v>399</v>
      </c>
      <c r="L97" s="218" t="s">
        <v>403</v>
      </c>
    </row>
    <row r="98" spans="1:12" ht="38.25" customHeight="1">
      <c r="A98" s="210"/>
      <c r="B98" s="211"/>
      <c r="C98" s="216" t="s">
        <v>404</v>
      </c>
      <c r="D98" s="216" t="s">
        <v>405</v>
      </c>
      <c r="E98" s="217"/>
      <c r="F98" s="217">
        <v>3</v>
      </c>
      <c r="G98" s="217">
        <v>3</v>
      </c>
      <c r="H98" s="217">
        <v>3</v>
      </c>
      <c r="I98" s="217">
        <v>12</v>
      </c>
      <c r="J98" s="216" t="s">
        <v>398</v>
      </c>
      <c r="K98" s="216" t="s">
        <v>406</v>
      </c>
      <c r="L98" s="218" t="s">
        <v>407</v>
      </c>
    </row>
    <row r="99" spans="1:12" ht="36.75" customHeight="1">
      <c r="A99" s="210"/>
      <c r="B99" s="211"/>
      <c r="C99" s="216" t="s">
        <v>408</v>
      </c>
      <c r="D99" s="216" t="s">
        <v>409</v>
      </c>
      <c r="E99" s="217"/>
      <c r="F99" s="217">
        <v>3</v>
      </c>
      <c r="G99" s="217">
        <v>3</v>
      </c>
      <c r="H99" s="217">
        <v>3</v>
      </c>
      <c r="I99" s="217">
        <v>12</v>
      </c>
      <c r="J99" s="216" t="s">
        <v>410</v>
      </c>
      <c r="K99" s="216" t="s">
        <v>406</v>
      </c>
      <c r="L99" s="218" t="s">
        <v>411</v>
      </c>
    </row>
    <row r="100" spans="1:12" ht="44.25" customHeight="1">
      <c r="A100" s="210"/>
      <c r="B100" s="211"/>
      <c r="C100" s="216" t="s">
        <v>412</v>
      </c>
      <c r="D100" s="216" t="s">
        <v>413</v>
      </c>
      <c r="E100" s="217"/>
      <c r="F100" s="217">
        <v>115</v>
      </c>
      <c r="G100" s="217">
        <v>120</v>
      </c>
      <c r="H100" s="217">
        <v>128</v>
      </c>
      <c r="I100" s="217">
        <v>433</v>
      </c>
      <c r="J100" s="216" t="s">
        <v>414</v>
      </c>
      <c r="K100" s="216" t="s">
        <v>415</v>
      </c>
      <c r="L100" s="218" t="s">
        <v>416</v>
      </c>
    </row>
    <row r="101" spans="1:12" ht="48" customHeight="1">
      <c r="A101" s="210"/>
      <c r="B101" s="211"/>
      <c r="C101" s="216" t="s">
        <v>417</v>
      </c>
      <c r="D101" s="216" t="s">
        <v>418</v>
      </c>
      <c r="E101" s="217"/>
      <c r="F101" s="217">
        <v>4</v>
      </c>
      <c r="G101" s="217">
        <v>4</v>
      </c>
      <c r="H101" s="217">
        <v>4</v>
      </c>
      <c r="I101" s="217">
        <v>17</v>
      </c>
      <c r="J101" s="216" t="s">
        <v>419</v>
      </c>
      <c r="K101" s="216" t="s">
        <v>420</v>
      </c>
      <c r="L101" s="218" t="s">
        <v>421</v>
      </c>
    </row>
    <row r="102" spans="1:12" ht="37.5" customHeight="1">
      <c r="A102" s="210"/>
      <c r="B102" s="211"/>
      <c r="C102" s="216" t="s">
        <v>422</v>
      </c>
      <c r="D102" s="216" t="s">
        <v>423</v>
      </c>
      <c r="E102" s="217"/>
      <c r="F102" s="217">
        <v>1</v>
      </c>
      <c r="G102" s="217">
        <v>1</v>
      </c>
      <c r="H102" s="217">
        <v>2</v>
      </c>
      <c r="I102" s="217">
        <v>4</v>
      </c>
      <c r="J102" s="216" t="s">
        <v>424</v>
      </c>
      <c r="K102" s="216" t="s">
        <v>361</v>
      </c>
      <c r="L102" s="218" t="s">
        <v>425</v>
      </c>
    </row>
    <row r="103" spans="1:12" ht="54.75" customHeight="1">
      <c r="A103" s="210"/>
      <c r="B103" s="219" t="s">
        <v>426</v>
      </c>
      <c r="C103" s="216" t="s">
        <v>427</v>
      </c>
      <c r="D103" s="216" t="s">
        <v>428</v>
      </c>
      <c r="E103" s="217"/>
      <c r="F103" s="217">
        <v>150</v>
      </c>
      <c r="G103" s="217">
        <v>155</v>
      </c>
      <c r="H103" s="217">
        <v>140</v>
      </c>
      <c r="I103" s="217">
        <v>570</v>
      </c>
      <c r="J103" s="216" t="s">
        <v>429</v>
      </c>
      <c r="K103" s="216" t="s">
        <v>430</v>
      </c>
      <c r="L103" s="218" t="s">
        <v>431</v>
      </c>
    </row>
    <row r="104" spans="1:12" ht="39.75" customHeight="1">
      <c r="A104" s="210"/>
      <c r="B104" s="220"/>
      <c r="C104" s="216" t="s">
        <v>432</v>
      </c>
      <c r="D104" s="216" t="s">
        <v>428</v>
      </c>
      <c r="E104" s="217"/>
      <c r="F104" s="217">
        <v>18</v>
      </c>
      <c r="G104" s="217">
        <v>15</v>
      </c>
      <c r="H104" s="217">
        <v>23</v>
      </c>
      <c r="I104" s="217">
        <v>69</v>
      </c>
      <c r="J104" s="216" t="s">
        <v>433</v>
      </c>
      <c r="K104" s="216" t="s">
        <v>434</v>
      </c>
      <c r="L104" s="218" t="s">
        <v>431</v>
      </c>
    </row>
    <row r="105" spans="1:12" ht="15">
      <c r="A105" s="210"/>
      <c r="B105" s="220"/>
      <c r="C105" s="212" t="s">
        <v>435</v>
      </c>
      <c r="D105" s="212" t="s">
        <v>436</v>
      </c>
      <c r="E105" s="213"/>
      <c r="F105" s="213">
        <v>80</v>
      </c>
      <c r="G105" s="213">
        <v>95</v>
      </c>
      <c r="H105" s="213">
        <v>110</v>
      </c>
      <c r="I105" s="211">
        <v>360</v>
      </c>
      <c r="J105" s="212" t="s">
        <v>437</v>
      </c>
      <c r="K105" s="212" t="s">
        <v>434</v>
      </c>
      <c r="L105" s="214" t="s">
        <v>431</v>
      </c>
    </row>
    <row r="106" spans="1:12" ht="15">
      <c r="A106" s="210"/>
      <c r="B106" s="220"/>
      <c r="C106" s="212"/>
      <c r="D106" s="212"/>
      <c r="E106" s="215"/>
      <c r="F106" s="215"/>
      <c r="G106" s="215"/>
      <c r="H106" s="215"/>
      <c r="I106" s="211"/>
      <c r="J106" s="212"/>
      <c r="K106" s="212"/>
      <c r="L106" s="214"/>
    </row>
    <row r="107" spans="1:12" ht="15">
      <c r="A107" s="210"/>
      <c r="B107" s="220"/>
      <c r="C107" s="212"/>
      <c r="D107" s="212"/>
      <c r="E107" s="206"/>
      <c r="F107" s="206"/>
      <c r="G107" s="206"/>
      <c r="H107" s="206"/>
      <c r="I107" s="211"/>
      <c r="J107" s="212"/>
      <c r="K107" s="212"/>
      <c r="L107" s="214"/>
    </row>
    <row r="108" spans="1:12" ht="15">
      <c r="A108" s="210"/>
      <c r="B108" s="220"/>
      <c r="C108" s="212" t="s">
        <v>438</v>
      </c>
      <c r="D108" s="212" t="s">
        <v>439</v>
      </c>
      <c r="E108" s="213"/>
      <c r="F108" s="213">
        <v>7</v>
      </c>
      <c r="G108" s="213">
        <v>3</v>
      </c>
      <c r="H108" s="213">
        <v>5</v>
      </c>
      <c r="I108" s="211">
        <v>27</v>
      </c>
      <c r="J108" s="212" t="s">
        <v>440</v>
      </c>
      <c r="K108" s="212" t="s">
        <v>389</v>
      </c>
      <c r="L108" s="214" t="s">
        <v>441</v>
      </c>
    </row>
    <row r="109" spans="1:12" ht="15">
      <c r="A109" s="210"/>
      <c r="B109" s="220"/>
      <c r="C109" s="212"/>
      <c r="D109" s="212"/>
      <c r="E109" s="215"/>
      <c r="F109" s="215"/>
      <c r="G109" s="215"/>
      <c r="H109" s="215"/>
      <c r="I109" s="211"/>
      <c r="J109" s="212"/>
      <c r="K109" s="212"/>
      <c r="L109" s="214"/>
    </row>
    <row r="110" spans="1:12" ht="15">
      <c r="A110" s="210"/>
      <c r="B110" s="220"/>
      <c r="C110" s="212"/>
      <c r="D110" s="212"/>
      <c r="E110" s="215"/>
      <c r="F110" s="215"/>
      <c r="G110" s="215"/>
      <c r="H110" s="215"/>
      <c r="I110" s="211"/>
      <c r="J110" s="212"/>
      <c r="K110" s="212"/>
      <c r="L110" s="214"/>
    </row>
    <row r="111" spans="1:12" ht="15">
      <c r="A111" s="210"/>
      <c r="B111" s="220"/>
      <c r="C111" s="212"/>
      <c r="D111" s="212"/>
      <c r="E111" s="215"/>
      <c r="F111" s="215"/>
      <c r="G111" s="215"/>
      <c r="H111" s="215"/>
      <c r="I111" s="211"/>
      <c r="J111" s="212"/>
      <c r="K111" s="212"/>
      <c r="L111" s="214"/>
    </row>
    <row r="112" spans="1:12" ht="15">
      <c r="A112" s="210"/>
      <c r="B112" s="220"/>
      <c r="C112" s="212"/>
      <c r="D112" s="212"/>
      <c r="E112" s="206"/>
      <c r="F112" s="206"/>
      <c r="G112" s="206"/>
      <c r="H112" s="206"/>
      <c r="I112" s="211"/>
      <c r="J112" s="212"/>
      <c r="K112" s="212"/>
      <c r="L112" s="214"/>
    </row>
    <row r="113" spans="1:12" ht="44.25" customHeight="1">
      <c r="A113" s="221"/>
      <c r="B113" s="220"/>
      <c r="C113" s="222" t="s">
        <v>442</v>
      </c>
      <c r="D113" s="222" t="s">
        <v>443</v>
      </c>
      <c r="E113" s="223"/>
      <c r="F113" s="223">
        <v>125</v>
      </c>
      <c r="G113" s="223">
        <v>120</v>
      </c>
      <c r="H113" s="223">
        <v>123</v>
      </c>
      <c r="I113" s="223">
        <v>458</v>
      </c>
      <c r="J113" s="222" t="s">
        <v>444</v>
      </c>
      <c r="K113" s="222" t="s">
        <v>445</v>
      </c>
      <c r="L113" s="224" t="s">
        <v>446</v>
      </c>
    </row>
    <row r="114" spans="1:12" ht="42" customHeight="1">
      <c r="A114" s="452" t="s">
        <v>447</v>
      </c>
      <c r="B114" s="225" t="s">
        <v>448</v>
      </c>
      <c r="C114" s="226" t="s">
        <v>449</v>
      </c>
      <c r="D114" s="226" t="s">
        <v>450</v>
      </c>
      <c r="E114" s="227">
        <v>1</v>
      </c>
      <c r="F114" s="227">
        <v>0</v>
      </c>
      <c r="G114" s="227">
        <v>0</v>
      </c>
      <c r="H114" s="227">
        <v>0</v>
      </c>
      <c r="I114" s="227">
        <v>1</v>
      </c>
      <c r="J114" s="228" t="s">
        <v>451</v>
      </c>
      <c r="K114" s="228" t="s">
        <v>452</v>
      </c>
      <c r="L114" s="229" t="s">
        <v>453</v>
      </c>
    </row>
    <row r="115" spans="1:12" ht="42" customHeight="1">
      <c r="A115" s="452"/>
      <c r="B115" s="225"/>
      <c r="C115" s="226" t="s">
        <v>454</v>
      </c>
      <c r="D115" s="226" t="s">
        <v>450</v>
      </c>
      <c r="E115" s="227">
        <v>0</v>
      </c>
      <c r="F115" s="227">
        <v>0</v>
      </c>
      <c r="G115" s="227">
        <v>1</v>
      </c>
      <c r="H115" s="227">
        <v>0</v>
      </c>
      <c r="I115" s="227">
        <v>1</v>
      </c>
      <c r="J115" s="228"/>
      <c r="K115" s="228"/>
      <c r="L115" s="229"/>
    </row>
    <row r="116" spans="1:12" ht="60" customHeight="1">
      <c r="A116" s="452"/>
      <c r="B116" s="225"/>
      <c r="C116" s="226" t="s">
        <v>455</v>
      </c>
      <c r="D116" s="230" t="s">
        <v>456</v>
      </c>
      <c r="E116" s="227">
        <v>0</v>
      </c>
      <c r="F116" s="227">
        <v>1</v>
      </c>
      <c r="G116" s="227">
        <v>0</v>
      </c>
      <c r="H116" s="227">
        <v>1</v>
      </c>
      <c r="I116" s="227">
        <v>2</v>
      </c>
      <c r="J116" s="228"/>
      <c r="K116" s="228"/>
      <c r="L116" s="229"/>
    </row>
    <row r="117" spans="1:12" ht="100.5" customHeight="1">
      <c r="A117" s="452"/>
      <c r="B117" s="225"/>
      <c r="C117" s="226" t="s">
        <v>457</v>
      </c>
      <c r="D117" s="230" t="s">
        <v>458</v>
      </c>
      <c r="E117" s="227">
        <v>3</v>
      </c>
      <c r="F117" s="227">
        <v>3</v>
      </c>
      <c r="G117" s="227">
        <v>3</v>
      </c>
      <c r="H117" s="227">
        <v>3</v>
      </c>
      <c r="I117" s="227">
        <v>12</v>
      </c>
      <c r="J117" s="231"/>
      <c r="K117" s="231"/>
      <c r="L117" s="232"/>
    </row>
    <row r="118" spans="1:12" ht="198" customHeight="1">
      <c r="A118" s="452"/>
      <c r="B118" s="225" t="s">
        <v>459</v>
      </c>
      <c r="C118" s="233" t="s">
        <v>460</v>
      </c>
      <c r="D118" s="234" t="s">
        <v>461</v>
      </c>
      <c r="E118" s="227">
        <v>1</v>
      </c>
      <c r="F118" s="227">
        <v>1</v>
      </c>
      <c r="G118" s="227">
        <v>1</v>
      </c>
      <c r="H118" s="227">
        <v>1</v>
      </c>
      <c r="I118" s="227">
        <v>4</v>
      </c>
      <c r="J118" s="235" t="s">
        <v>462</v>
      </c>
      <c r="K118" s="235" t="s">
        <v>463</v>
      </c>
      <c r="L118" s="236" t="s">
        <v>464</v>
      </c>
    </row>
    <row r="119" spans="1:12" ht="51">
      <c r="A119" s="452"/>
      <c r="B119" s="225"/>
      <c r="C119" s="233" t="s">
        <v>465</v>
      </c>
      <c r="D119" s="228"/>
      <c r="E119" s="227">
        <v>0</v>
      </c>
      <c r="F119" s="227">
        <v>0</v>
      </c>
      <c r="G119" s="227">
        <v>0</v>
      </c>
      <c r="H119" s="227">
        <v>0</v>
      </c>
      <c r="I119" s="227">
        <v>1</v>
      </c>
      <c r="J119" s="237"/>
      <c r="K119" s="237"/>
      <c r="L119" s="238"/>
    </row>
    <row r="120" spans="1:12" ht="31.5" customHeight="1">
      <c r="A120" s="452"/>
      <c r="B120" s="225"/>
      <c r="C120" s="233" t="s">
        <v>466</v>
      </c>
      <c r="D120" s="228"/>
      <c r="E120" s="227">
        <v>0</v>
      </c>
      <c r="F120" s="227">
        <v>0</v>
      </c>
      <c r="G120" s="227">
        <v>0</v>
      </c>
      <c r="H120" s="227">
        <v>1</v>
      </c>
      <c r="I120" s="227">
        <v>2</v>
      </c>
      <c r="J120" s="237"/>
      <c r="K120" s="237"/>
      <c r="L120" s="238"/>
    </row>
    <row r="121" spans="1:12" ht="138.75" customHeight="1">
      <c r="A121" s="452"/>
      <c r="B121" s="225"/>
      <c r="C121" s="233" t="s">
        <v>467</v>
      </c>
      <c r="D121" s="228"/>
      <c r="E121" s="227">
        <v>1</v>
      </c>
      <c r="F121" s="227">
        <v>1</v>
      </c>
      <c r="G121" s="227">
        <v>0</v>
      </c>
      <c r="H121" s="227">
        <v>1</v>
      </c>
      <c r="I121" s="227">
        <v>2</v>
      </c>
      <c r="J121" s="239"/>
      <c r="K121" s="239"/>
      <c r="L121" s="240"/>
    </row>
    <row r="122" spans="1:12" ht="160.5" customHeight="1">
      <c r="A122" s="452"/>
      <c r="B122" s="241" t="s">
        <v>468</v>
      </c>
      <c r="C122" s="242" t="s">
        <v>469</v>
      </c>
      <c r="D122" s="242" t="s">
        <v>470</v>
      </c>
      <c r="E122" s="243">
        <v>1</v>
      </c>
      <c r="F122" s="243">
        <v>1</v>
      </c>
      <c r="G122" s="243">
        <v>1</v>
      </c>
      <c r="H122" s="243">
        <v>1</v>
      </c>
      <c r="I122" s="243">
        <v>3</v>
      </c>
      <c r="J122" s="242" t="s">
        <v>471</v>
      </c>
      <c r="K122" s="242" t="s">
        <v>472</v>
      </c>
      <c r="L122" s="244" t="s">
        <v>473</v>
      </c>
    </row>
    <row r="123" spans="1:12" ht="45.75" customHeight="1">
      <c r="A123" s="452"/>
      <c r="B123" s="245" t="s">
        <v>474</v>
      </c>
      <c r="C123" s="246" t="s">
        <v>475</v>
      </c>
      <c r="D123" s="246" t="s">
        <v>476</v>
      </c>
      <c r="E123" s="247">
        <v>4</v>
      </c>
      <c r="F123" s="247">
        <v>2</v>
      </c>
      <c r="G123" s="247">
        <v>2</v>
      </c>
      <c r="H123" s="247">
        <v>4</v>
      </c>
      <c r="I123" s="247">
        <v>12</v>
      </c>
      <c r="J123" s="246" t="s">
        <v>477</v>
      </c>
      <c r="K123" s="246" t="s">
        <v>478</v>
      </c>
      <c r="L123" s="248" t="s">
        <v>479</v>
      </c>
    </row>
    <row r="124" spans="1:12" ht="46.5" customHeight="1">
      <c r="A124" s="452"/>
      <c r="B124" s="249"/>
      <c r="C124" s="246" t="s">
        <v>480</v>
      </c>
      <c r="D124" s="246" t="s">
        <v>481</v>
      </c>
      <c r="E124" s="247">
        <v>0</v>
      </c>
      <c r="F124" s="247">
        <v>2</v>
      </c>
      <c r="G124" s="247">
        <v>2</v>
      </c>
      <c r="H124" s="247">
        <v>2</v>
      </c>
      <c r="I124" s="247">
        <v>6</v>
      </c>
      <c r="J124" s="246" t="s">
        <v>482</v>
      </c>
      <c r="K124" s="246" t="s">
        <v>483</v>
      </c>
      <c r="L124" s="248" t="s">
        <v>484</v>
      </c>
    </row>
    <row r="125" spans="1:12" ht="48.75" customHeight="1">
      <c r="A125" s="452"/>
      <c r="B125" s="249"/>
      <c r="C125" s="246" t="s">
        <v>485</v>
      </c>
      <c r="D125" s="246" t="s">
        <v>486</v>
      </c>
      <c r="E125" s="247">
        <v>0</v>
      </c>
      <c r="F125" s="247">
        <v>2</v>
      </c>
      <c r="G125" s="247">
        <v>2</v>
      </c>
      <c r="H125" s="247">
        <v>2</v>
      </c>
      <c r="I125" s="247">
        <v>6</v>
      </c>
      <c r="J125" s="246" t="s">
        <v>487</v>
      </c>
      <c r="K125" s="246" t="s">
        <v>488</v>
      </c>
      <c r="L125" s="248" t="s">
        <v>489</v>
      </c>
    </row>
    <row r="126" spans="1:12" ht="48.75" customHeight="1">
      <c r="A126" s="452"/>
      <c r="B126" s="249"/>
      <c r="C126" s="246" t="s">
        <v>490</v>
      </c>
      <c r="D126" s="246" t="s">
        <v>491</v>
      </c>
      <c r="E126" s="247">
        <v>3</v>
      </c>
      <c r="F126" s="247">
        <v>3</v>
      </c>
      <c r="G126" s="247">
        <v>3</v>
      </c>
      <c r="H126" s="247">
        <v>3</v>
      </c>
      <c r="I126" s="247">
        <v>12</v>
      </c>
      <c r="J126" s="246" t="s">
        <v>492</v>
      </c>
      <c r="K126" s="246" t="s">
        <v>488</v>
      </c>
      <c r="L126" s="248" t="s">
        <v>493</v>
      </c>
    </row>
    <row r="127" spans="1:12" ht="51.75" customHeight="1">
      <c r="A127" s="452"/>
      <c r="B127" s="250"/>
      <c r="C127" s="246" t="s">
        <v>494</v>
      </c>
      <c r="D127" s="246" t="s">
        <v>495</v>
      </c>
      <c r="E127" s="247">
        <v>3</v>
      </c>
      <c r="F127" s="247">
        <v>3</v>
      </c>
      <c r="G127" s="247">
        <v>3</v>
      </c>
      <c r="H127" s="247">
        <v>3</v>
      </c>
      <c r="I127" s="247">
        <v>12</v>
      </c>
      <c r="J127" s="246" t="s">
        <v>496</v>
      </c>
      <c r="K127" s="246" t="s">
        <v>497</v>
      </c>
      <c r="L127" s="248" t="s">
        <v>498</v>
      </c>
    </row>
    <row r="128" spans="1:12" ht="94.5" customHeight="1">
      <c r="A128" s="452"/>
      <c r="B128" s="251" t="s">
        <v>499</v>
      </c>
      <c r="C128" s="246" t="s">
        <v>500</v>
      </c>
      <c r="D128" s="246" t="s">
        <v>501</v>
      </c>
      <c r="E128" s="247">
        <v>3</v>
      </c>
      <c r="F128" s="247">
        <v>3</v>
      </c>
      <c r="G128" s="247">
        <v>3</v>
      </c>
      <c r="H128" s="247">
        <v>3</v>
      </c>
      <c r="I128" s="247">
        <v>12</v>
      </c>
      <c r="J128" s="246" t="s">
        <v>502</v>
      </c>
      <c r="K128" s="246" t="s">
        <v>478</v>
      </c>
      <c r="L128" s="248" t="s">
        <v>503</v>
      </c>
    </row>
    <row r="129" spans="1:12" ht="51">
      <c r="A129" s="452"/>
      <c r="B129" s="251" t="s">
        <v>504</v>
      </c>
      <c r="C129" s="246" t="s">
        <v>505</v>
      </c>
      <c r="D129" s="246" t="s">
        <v>506</v>
      </c>
      <c r="E129" s="247">
        <v>3</v>
      </c>
      <c r="F129" s="247">
        <v>3</v>
      </c>
      <c r="G129" s="247">
        <v>3</v>
      </c>
      <c r="H129" s="247">
        <v>3</v>
      </c>
      <c r="I129" s="247">
        <v>12</v>
      </c>
      <c r="J129" s="246" t="s">
        <v>507</v>
      </c>
      <c r="K129" s="246" t="s">
        <v>478</v>
      </c>
      <c r="L129" s="248" t="s">
        <v>508</v>
      </c>
    </row>
    <row r="130" spans="1:12" ht="51.75" customHeight="1">
      <c r="A130" s="63" t="s">
        <v>509</v>
      </c>
      <c r="B130" s="252" t="s">
        <v>510</v>
      </c>
      <c r="C130" s="253" t="s">
        <v>511</v>
      </c>
      <c r="D130" s="253" t="s">
        <v>512</v>
      </c>
      <c r="E130" s="254">
        <v>1</v>
      </c>
      <c r="F130" s="255">
        <v>1</v>
      </c>
      <c r="G130" s="255">
        <v>1</v>
      </c>
      <c r="H130" s="255">
        <v>1</v>
      </c>
      <c r="I130" s="255">
        <v>4</v>
      </c>
      <c r="J130" s="253" t="s">
        <v>513</v>
      </c>
      <c r="K130" s="253" t="s">
        <v>512</v>
      </c>
      <c r="L130" s="253" t="s">
        <v>514</v>
      </c>
    </row>
    <row r="131" spans="1:12" ht="74.25" customHeight="1">
      <c r="A131" s="63"/>
      <c r="B131" s="252"/>
      <c r="C131" s="253" t="s">
        <v>515</v>
      </c>
      <c r="D131" s="253" t="s">
        <v>516</v>
      </c>
      <c r="E131" s="254">
        <v>1</v>
      </c>
      <c r="F131" s="255">
        <v>1</v>
      </c>
      <c r="G131" s="255">
        <v>1</v>
      </c>
      <c r="H131" s="255">
        <v>1</v>
      </c>
      <c r="I131" s="255">
        <v>4</v>
      </c>
      <c r="J131" s="253" t="s">
        <v>517</v>
      </c>
      <c r="K131" s="253" t="s">
        <v>516</v>
      </c>
      <c r="L131" s="253" t="s">
        <v>518</v>
      </c>
    </row>
    <row r="132" spans="1:12" ht="32.25" customHeight="1">
      <c r="A132" s="63"/>
      <c r="B132" s="252"/>
      <c r="C132" s="253" t="s">
        <v>519</v>
      </c>
      <c r="D132" s="253" t="s">
        <v>520</v>
      </c>
      <c r="E132" s="256">
        <v>1</v>
      </c>
      <c r="F132" s="255">
        <v>1</v>
      </c>
      <c r="G132" s="255">
        <v>1</v>
      </c>
      <c r="H132" s="255">
        <v>1</v>
      </c>
      <c r="I132" s="257" t="s">
        <v>239</v>
      </c>
      <c r="J132" s="253" t="s">
        <v>521</v>
      </c>
      <c r="K132" s="253" t="s">
        <v>520</v>
      </c>
      <c r="L132" s="253" t="s">
        <v>522</v>
      </c>
    </row>
    <row r="133" spans="1:12" ht="78.75" customHeight="1">
      <c r="A133" s="63"/>
      <c r="B133" s="252" t="s">
        <v>523</v>
      </c>
      <c r="C133" s="253" t="s">
        <v>524</v>
      </c>
      <c r="D133" s="253" t="s">
        <v>525</v>
      </c>
      <c r="E133" s="258">
        <v>1</v>
      </c>
      <c r="F133" s="255">
        <v>1</v>
      </c>
      <c r="G133" s="255">
        <v>1</v>
      </c>
      <c r="H133" s="255">
        <v>0</v>
      </c>
      <c r="I133" s="257" t="s">
        <v>258</v>
      </c>
      <c r="J133" s="253" t="s">
        <v>526</v>
      </c>
      <c r="K133" s="253" t="s">
        <v>483</v>
      </c>
      <c r="L133" s="253" t="s">
        <v>527</v>
      </c>
    </row>
    <row r="134" spans="1:12" ht="36.75" customHeight="1">
      <c r="A134" s="63"/>
      <c r="B134" s="252"/>
      <c r="C134" s="253" t="s">
        <v>528</v>
      </c>
      <c r="D134" s="253" t="s">
        <v>529</v>
      </c>
      <c r="E134" s="258">
        <v>1</v>
      </c>
      <c r="F134" s="255">
        <v>1</v>
      </c>
      <c r="G134" s="255">
        <v>1</v>
      </c>
      <c r="H134" s="255">
        <v>0</v>
      </c>
      <c r="I134" s="257" t="s">
        <v>258</v>
      </c>
      <c r="J134" s="253" t="s">
        <v>530</v>
      </c>
      <c r="K134" s="253" t="s">
        <v>531</v>
      </c>
      <c r="L134" s="253" t="s">
        <v>532</v>
      </c>
    </row>
    <row r="135" spans="1:12" ht="34.5" customHeight="1">
      <c r="A135" s="63"/>
      <c r="B135" s="252"/>
      <c r="C135" s="253" t="s">
        <v>533</v>
      </c>
      <c r="D135" s="253" t="s">
        <v>534</v>
      </c>
      <c r="E135" s="259" t="s">
        <v>264</v>
      </c>
      <c r="F135" s="255">
        <v>1</v>
      </c>
      <c r="G135" s="255">
        <v>1</v>
      </c>
      <c r="H135" s="255">
        <v>0</v>
      </c>
      <c r="I135" s="257" t="s">
        <v>258</v>
      </c>
      <c r="J135" s="253" t="s">
        <v>535</v>
      </c>
      <c r="K135" s="253" t="s">
        <v>531</v>
      </c>
      <c r="L135" s="253" t="s">
        <v>536</v>
      </c>
    </row>
    <row r="136" spans="1:12" ht="84.75" customHeight="1">
      <c r="A136" s="63"/>
      <c r="B136" s="252"/>
      <c r="C136" s="253" t="s">
        <v>537</v>
      </c>
      <c r="D136" s="253" t="s">
        <v>538</v>
      </c>
      <c r="E136" s="259" t="s">
        <v>258</v>
      </c>
      <c r="F136" s="255">
        <v>1</v>
      </c>
      <c r="G136" s="255">
        <v>1</v>
      </c>
      <c r="H136" s="255">
        <v>0</v>
      </c>
      <c r="I136" s="257" t="s">
        <v>258</v>
      </c>
      <c r="J136" s="253" t="s">
        <v>535</v>
      </c>
      <c r="K136" s="253" t="s">
        <v>483</v>
      </c>
      <c r="L136" s="253" t="s">
        <v>539</v>
      </c>
    </row>
    <row r="137" spans="1:12" ht="72" customHeight="1">
      <c r="A137" s="63"/>
      <c r="B137" s="252" t="s">
        <v>540</v>
      </c>
      <c r="C137" s="253" t="s">
        <v>541</v>
      </c>
      <c r="D137" s="253" t="s">
        <v>542</v>
      </c>
      <c r="E137" s="259" t="s">
        <v>264</v>
      </c>
      <c r="F137" s="255">
        <v>0</v>
      </c>
      <c r="G137" s="255">
        <v>0</v>
      </c>
      <c r="H137" s="255">
        <v>0</v>
      </c>
      <c r="I137" s="257" t="s">
        <v>251</v>
      </c>
      <c r="J137" s="253" t="s">
        <v>543</v>
      </c>
      <c r="K137" s="253" t="s">
        <v>544</v>
      </c>
      <c r="L137" s="253" t="s">
        <v>545</v>
      </c>
    </row>
    <row r="138" spans="1:12" ht="62.25" customHeight="1">
      <c r="A138" s="63"/>
      <c r="B138" s="252"/>
      <c r="C138" s="253" t="s">
        <v>546</v>
      </c>
      <c r="D138" s="253" t="s">
        <v>547</v>
      </c>
      <c r="E138" s="259" t="s">
        <v>228</v>
      </c>
      <c r="F138" s="255">
        <v>0</v>
      </c>
      <c r="G138" s="255">
        <v>0</v>
      </c>
      <c r="H138" s="255">
        <v>0</v>
      </c>
      <c r="I138" s="257" t="s">
        <v>264</v>
      </c>
      <c r="J138" s="253" t="s">
        <v>548</v>
      </c>
      <c r="K138" s="253" t="s">
        <v>549</v>
      </c>
      <c r="L138" s="253" t="s">
        <v>550</v>
      </c>
    </row>
    <row r="139" spans="1:12" ht="60" customHeight="1">
      <c r="A139" s="63"/>
      <c r="B139" s="252"/>
      <c r="C139" s="260" t="s">
        <v>551</v>
      </c>
      <c r="D139" s="253" t="s">
        <v>552</v>
      </c>
      <c r="E139" s="261">
        <v>0</v>
      </c>
      <c r="F139" s="255">
        <v>0</v>
      </c>
      <c r="G139" s="255">
        <v>0</v>
      </c>
      <c r="H139" s="255">
        <v>0</v>
      </c>
      <c r="I139" s="262">
        <v>1</v>
      </c>
      <c r="J139" s="253" t="s">
        <v>553</v>
      </c>
      <c r="K139" s="253" t="s">
        <v>549</v>
      </c>
      <c r="L139" s="253" t="s">
        <v>554</v>
      </c>
    </row>
    <row r="140" spans="1:12" ht="48" customHeight="1">
      <c r="A140" s="63"/>
      <c r="B140" s="252" t="s">
        <v>555</v>
      </c>
      <c r="C140" s="253" t="s">
        <v>556</v>
      </c>
      <c r="D140" s="253" t="s">
        <v>557</v>
      </c>
      <c r="E140" s="261">
        <v>1</v>
      </c>
      <c r="F140" s="255">
        <v>0</v>
      </c>
      <c r="G140" s="255">
        <v>0</v>
      </c>
      <c r="H140" s="255">
        <v>0</v>
      </c>
      <c r="I140" s="262">
        <v>1</v>
      </c>
      <c r="J140" s="253" t="s">
        <v>558</v>
      </c>
      <c r="K140" s="253" t="s">
        <v>559</v>
      </c>
      <c r="L140" s="253" t="s">
        <v>560</v>
      </c>
    </row>
    <row r="141" spans="1:12" ht="45" customHeight="1">
      <c r="A141" s="63"/>
      <c r="B141" s="252"/>
      <c r="C141" s="253" t="s">
        <v>561</v>
      </c>
      <c r="D141" s="253" t="s">
        <v>562</v>
      </c>
      <c r="E141" s="261">
        <v>95</v>
      </c>
      <c r="F141" s="255">
        <v>50</v>
      </c>
      <c r="G141" s="255">
        <v>50</v>
      </c>
      <c r="H141" s="255">
        <v>0</v>
      </c>
      <c r="I141" s="262">
        <v>200</v>
      </c>
      <c r="J141" s="253" t="s">
        <v>563</v>
      </c>
      <c r="K141" s="253" t="s">
        <v>564</v>
      </c>
      <c r="L141" s="253" t="s">
        <v>565</v>
      </c>
    </row>
    <row r="142" spans="1:12" ht="64.5" customHeight="1">
      <c r="A142" s="63"/>
      <c r="B142" s="252"/>
      <c r="C142" s="260" t="s">
        <v>566</v>
      </c>
      <c r="D142" s="253" t="s">
        <v>567</v>
      </c>
      <c r="E142" s="261">
        <v>0</v>
      </c>
      <c r="F142" s="262">
        <v>3</v>
      </c>
      <c r="G142" s="262">
        <v>3</v>
      </c>
      <c r="H142" s="262">
        <v>3</v>
      </c>
      <c r="I142" s="262">
        <v>12</v>
      </c>
      <c r="J142" s="253" t="s">
        <v>568</v>
      </c>
      <c r="K142" s="253" t="s">
        <v>569</v>
      </c>
      <c r="L142" s="253" t="s">
        <v>570</v>
      </c>
    </row>
    <row r="143" spans="1:12" ht="38.25">
      <c r="A143" s="63"/>
      <c r="B143" s="252"/>
      <c r="C143" s="260" t="s">
        <v>571</v>
      </c>
      <c r="D143" s="253" t="s">
        <v>572</v>
      </c>
      <c r="E143" s="261">
        <v>1</v>
      </c>
      <c r="F143" s="262">
        <v>1</v>
      </c>
      <c r="G143" s="262">
        <v>1</v>
      </c>
      <c r="H143" s="262">
        <v>1</v>
      </c>
      <c r="I143" s="262">
        <v>4</v>
      </c>
      <c r="J143" s="253" t="s">
        <v>573</v>
      </c>
      <c r="K143" s="253" t="s">
        <v>574</v>
      </c>
      <c r="L143" s="253" t="s">
        <v>575</v>
      </c>
    </row>
    <row r="144" spans="1:12" ht="25.5">
      <c r="A144" s="63"/>
      <c r="B144" s="252"/>
      <c r="C144" s="260" t="s">
        <v>576</v>
      </c>
      <c r="D144" s="253" t="s">
        <v>577</v>
      </c>
      <c r="E144" s="261">
        <v>1</v>
      </c>
      <c r="F144" s="262">
        <v>1</v>
      </c>
      <c r="G144" s="262">
        <v>1</v>
      </c>
      <c r="H144" s="262">
        <v>1</v>
      </c>
      <c r="I144" s="262">
        <v>4</v>
      </c>
      <c r="J144" s="253" t="s">
        <v>578</v>
      </c>
      <c r="K144" s="253" t="s">
        <v>579</v>
      </c>
      <c r="L144" s="253" t="s">
        <v>580</v>
      </c>
    </row>
    <row r="145" spans="1:12" ht="38.25">
      <c r="A145" s="63"/>
      <c r="B145" s="252"/>
      <c r="C145" s="260" t="s">
        <v>581</v>
      </c>
      <c r="D145" s="253" t="s">
        <v>582</v>
      </c>
      <c r="E145" s="261">
        <v>95</v>
      </c>
      <c r="F145" s="262">
        <v>50</v>
      </c>
      <c r="G145" s="262">
        <v>50</v>
      </c>
      <c r="H145" s="262">
        <v>0</v>
      </c>
      <c r="I145" s="262">
        <v>200</v>
      </c>
      <c r="J145" s="253" t="s">
        <v>583</v>
      </c>
      <c r="K145" s="253" t="s">
        <v>584</v>
      </c>
      <c r="L145" s="253" t="s">
        <v>585</v>
      </c>
    </row>
    <row r="146" spans="1:12" ht="31.5" customHeight="1">
      <c r="A146" s="63"/>
      <c r="B146" s="252"/>
      <c r="C146" s="260" t="s">
        <v>586</v>
      </c>
      <c r="D146" s="253" t="s">
        <v>587</v>
      </c>
      <c r="E146" s="261">
        <v>0</v>
      </c>
      <c r="F146" s="262">
        <v>1</v>
      </c>
      <c r="G146" s="262">
        <v>1</v>
      </c>
      <c r="H146" s="262">
        <v>1</v>
      </c>
      <c r="I146" s="262">
        <v>4</v>
      </c>
      <c r="J146" s="253" t="s">
        <v>588</v>
      </c>
      <c r="K146" s="253" t="s">
        <v>589</v>
      </c>
      <c r="L146" s="253" t="s">
        <v>590</v>
      </c>
    </row>
    <row r="147" spans="1:12" ht="38.25">
      <c r="A147" s="63"/>
      <c r="B147" s="252" t="s">
        <v>591</v>
      </c>
      <c r="C147" s="260" t="s">
        <v>592</v>
      </c>
      <c r="D147" s="253" t="s">
        <v>593</v>
      </c>
      <c r="E147" s="261">
        <v>1</v>
      </c>
      <c r="F147" s="262">
        <v>0</v>
      </c>
      <c r="G147" s="262">
        <v>370</v>
      </c>
      <c r="H147" s="262">
        <v>0</v>
      </c>
      <c r="I147" s="262">
        <v>370</v>
      </c>
      <c r="J147" s="253" t="s">
        <v>594</v>
      </c>
      <c r="K147" s="253" t="s">
        <v>595</v>
      </c>
      <c r="L147" s="253" t="s">
        <v>596</v>
      </c>
    </row>
    <row r="148" spans="1:12" ht="38.25">
      <c r="A148" s="63"/>
      <c r="B148" s="252"/>
      <c r="C148" s="260" t="s">
        <v>597</v>
      </c>
      <c r="D148" s="253" t="s">
        <v>598</v>
      </c>
      <c r="E148" s="261">
        <v>1</v>
      </c>
      <c r="F148" s="262">
        <v>0</v>
      </c>
      <c r="G148" s="262">
        <v>2</v>
      </c>
      <c r="H148" s="262">
        <v>0</v>
      </c>
      <c r="I148" s="262">
        <v>2</v>
      </c>
      <c r="J148" s="253" t="s">
        <v>599</v>
      </c>
      <c r="K148" s="253" t="s">
        <v>600</v>
      </c>
      <c r="L148" s="253" t="s">
        <v>601</v>
      </c>
    </row>
    <row r="149" spans="1:12" ht="53.25" customHeight="1">
      <c r="A149" s="63"/>
      <c r="B149" s="252"/>
      <c r="C149" s="260" t="s">
        <v>602</v>
      </c>
      <c r="D149" s="253" t="s">
        <v>603</v>
      </c>
      <c r="E149" s="261">
        <v>1</v>
      </c>
      <c r="F149" s="262">
        <v>0</v>
      </c>
      <c r="G149" s="262">
        <v>23</v>
      </c>
      <c r="H149" s="262">
        <v>0</v>
      </c>
      <c r="I149" s="262">
        <v>23</v>
      </c>
      <c r="J149" s="253" t="s">
        <v>604</v>
      </c>
      <c r="K149" s="253" t="s">
        <v>605</v>
      </c>
      <c r="L149" s="253" t="s">
        <v>606</v>
      </c>
    </row>
    <row r="150" spans="1:12" ht="38.25">
      <c r="A150" s="63"/>
      <c r="B150" s="252"/>
      <c r="C150" s="260" t="s">
        <v>607</v>
      </c>
      <c r="D150" s="253" t="s">
        <v>608</v>
      </c>
      <c r="E150" s="261">
        <v>1</v>
      </c>
      <c r="F150" s="262">
        <v>0</v>
      </c>
      <c r="G150" s="262">
        <v>23</v>
      </c>
      <c r="H150" s="262">
        <v>0</v>
      </c>
      <c r="I150" s="262">
        <v>23</v>
      </c>
      <c r="J150" s="253" t="s">
        <v>609</v>
      </c>
      <c r="K150" s="253" t="s">
        <v>610</v>
      </c>
      <c r="L150" s="253" t="s">
        <v>611</v>
      </c>
    </row>
    <row r="151" spans="1:12" ht="38.25">
      <c r="A151" s="63"/>
      <c r="B151" s="252"/>
      <c r="C151" s="260" t="s">
        <v>612</v>
      </c>
      <c r="D151" s="253" t="s">
        <v>613</v>
      </c>
      <c r="E151" s="261">
        <v>1</v>
      </c>
      <c r="F151" s="262">
        <v>0</v>
      </c>
      <c r="G151" s="262">
        <v>23</v>
      </c>
      <c r="H151" s="262">
        <v>0</v>
      </c>
      <c r="I151" s="262">
        <v>23</v>
      </c>
      <c r="J151" s="253" t="s">
        <v>614</v>
      </c>
      <c r="K151" s="253" t="s">
        <v>615</v>
      </c>
      <c r="L151" s="253" t="s">
        <v>616</v>
      </c>
    </row>
    <row r="152" spans="1:12" ht="36.75" customHeight="1">
      <c r="A152" s="63"/>
      <c r="B152" s="252" t="s">
        <v>617</v>
      </c>
      <c r="C152" s="253" t="s">
        <v>618</v>
      </c>
      <c r="D152" s="253" t="s">
        <v>619</v>
      </c>
      <c r="E152" s="261">
        <v>3</v>
      </c>
      <c r="F152" s="262">
        <v>3</v>
      </c>
      <c r="G152" s="262">
        <v>3</v>
      </c>
      <c r="H152" s="262">
        <v>3</v>
      </c>
      <c r="I152" s="262">
        <v>12</v>
      </c>
      <c r="J152" s="253" t="s">
        <v>620</v>
      </c>
      <c r="K152" s="253" t="s">
        <v>478</v>
      </c>
      <c r="L152" s="253" t="s">
        <v>619</v>
      </c>
    </row>
    <row r="153" spans="1:12" ht="50.25" customHeight="1">
      <c r="A153" s="63"/>
      <c r="B153" s="252"/>
      <c r="C153" s="253" t="s">
        <v>621</v>
      </c>
      <c r="D153" s="253" t="s">
        <v>622</v>
      </c>
      <c r="E153" s="261">
        <v>1</v>
      </c>
      <c r="F153" s="262">
        <v>3</v>
      </c>
      <c r="G153" s="262">
        <v>3</v>
      </c>
      <c r="H153" s="262">
        <v>3</v>
      </c>
      <c r="I153" s="262">
        <v>9</v>
      </c>
      <c r="J153" s="253" t="s">
        <v>623</v>
      </c>
      <c r="K153" s="253" t="s">
        <v>478</v>
      </c>
      <c r="L153" s="253" t="s">
        <v>622</v>
      </c>
    </row>
    <row r="154" spans="1:12" ht="44.25" customHeight="1">
      <c r="A154" s="63"/>
      <c r="B154" s="252"/>
      <c r="C154" s="253" t="s">
        <v>624</v>
      </c>
      <c r="D154" s="253" t="s">
        <v>625</v>
      </c>
      <c r="E154" s="261">
        <v>6</v>
      </c>
      <c r="F154" s="262">
        <v>3</v>
      </c>
      <c r="G154" s="262">
        <v>3</v>
      </c>
      <c r="H154" s="262">
        <v>3</v>
      </c>
      <c r="I154" s="262">
        <v>9</v>
      </c>
      <c r="J154" s="253" t="s">
        <v>620</v>
      </c>
      <c r="K154" s="253" t="s">
        <v>478</v>
      </c>
      <c r="L154" s="253" t="s">
        <v>625</v>
      </c>
    </row>
    <row r="155" spans="1:12" ht="23.25" customHeight="1">
      <c r="A155" s="63"/>
      <c r="B155" s="252"/>
      <c r="C155" s="253" t="s">
        <v>626</v>
      </c>
      <c r="D155" s="253" t="s">
        <v>627</v>
      </c>
      <c r="E155" s="261">
        <v>0</v>
      </c>
      <c r="F155" s="262">
        <v>1</v>
      </c>
      <c r="G155" s="262">
        <v>1</v>
      </c>
      <c r="H155" s="262">
        <v>1</v>
      </c>
      <c r="I155" s="262">
        <v>3</v>
      </c>
      <c r="J155" s="253" t="s">
        <v>628</v>
      </c>
      <c r="K155" s="253" t="s">
        <v>478</v>
      </c>
      <c r="L155" s="253" t="s">
        <v>627</v>
      </c>
    </row>
    <row r="156" spans="1:12" ht="28.5" customHeight="1">
      <c r="A156" s="63"/>
      <c r="B156" s="252" t="s">
        <v>629</v>
      </c>
      <c r="C156" s="253" t="s">
        <v>630</v>
      </c>
      <c r="D156" s="253" t="s">
        <v>631</v>
      </c>
      <c r="E156" s="261">
        <v>0</v>
      </c>
      <c r="F156" s="262">
        <v>1</v>
      </c>
      <c r="G156" s="262">
        <v>1</v>
      </c>
      <c r="H156" s="262">
        <v>0</v>
      </c>
      <c r="I156" s="262">
        <v>2</v>
      </c>
      <c r="J156" s="253" t="s">
        <v>632</v>
      </c>
      <c r="K156" s="253" t="s">
        <v>633</v>
      </c>
      <c r="L156" s="253" t="s">
        <v>634</v>
      </c>
    </row>
    <row r="157" spans="1:12" ht="48" customHeight="1">
      <c r="A157" s="63"/>
      <c r="B157" s="252"/>
      <c r="C157" s="253" t="s">
        <v>635</v>
      </c>
      <c r="D157" s="253" t="s">
        <v>636</v>
      </c>
      <c r="E157" s="261">
        <v>0</v>
      </c>
      <c r="F157" s="262">
        <v>1</v>
      </c>
      <c r="G157" s="262">
        <v>1</v>
      </c>
      <c r="H157" s="262">
        <v>0</v>
      </c>
      <c r="I157" s="262">
        <v>2</v>
      </c>
      <c r="J157" s="253" t="s">
        <v>637</v>
      </c>
      <c r="K157" s="253" t="s">
        <v>638</v>
      </c>
      <c r="L157" s="253" t="s">
        <v>639</v>
      </c>
    </row>
    <row r="158" spans="1:12" ht="33" customHeight="1">
      <c r="A158" s="63"/>
      <c r="B158" s="252"/>
      <c r="C158" s="253" t="s">
        <v>640</v>
      </c>
      <c r="D158" s="253" t="s">
        <v>641</v>
      </c>
      <c r="E158" s="261">
        <v>0</v>
      </c>
      <c r="F158" s="262">
        <v>1</v>
      </c>
      <c r="G158" s="262">
        <v>1</v>
      </c>
      <c r="H158" s="262">
        <v>0</v>
      </c>
      <c r="I158" s="262">
        <v>2</v>
      </c>
      <c r="J158" s="253" t="s">
        <v>642</v>
      </c>
      <c r="K158" s="253" t="s">
        <v>643</v>
      </c>
      <c r="L158" s="253" t="s">
        <v>644</v>
      </c>
    </row>
    <row r="159" spans="1:12" ht="50.25" customHeight="1">
      <c r="A159" s="63"/>
      <c r="B159" s="252"/>
      <c r="C159" s="260" t="s">
        <v>645</v>
      </c>
      <c r="D159" s="253" t="s">
        <v>646</v>
      </c>
      <c r="E159" s="261">
        <v>0</v>
      </c>
      <c r="F159" s="262">
        <v>1</v>
      </c>
      <c r="G159" s="262">
        <v>1</v>
      </c>
      <c r="H159" s="262">
        <v>0</v>
      </c>
      <c r="I159" s="262">
        <v>2</v>
      </c>
      <c r="J159" s="253" t="s">
        <v>647</v>
      </c>
      <c r="K159" s="253" t="s">
        <v>648</v>
      </c>
      <c r="L159" s="253" t="s">
        <v>649</v>
      </c>
    </row>
    <row r="160" spans="1:12" ht="55.5" customHeight="1">
      <c r="A160" s="63"/>
      <c r="B160" s="252"/>
      <c r="C160" s="260" t="s">
        <v>650</v>
      </c>
      <c r="D160" s="253" t="s">
        <v>651</v>
      </c>
      <c r="E160" s="261">
        <v>0</v>
      </c>
      <c r="F160" s="262">
        <v>1</v>
      </c>
      <c r="G160" s="262">
        <v>1</v>
      </c>
      <c r="H160" s="262">
        <v>0</v>
      </c>
      <c r="I160" s="262">
        <v>2</v>
      </c>
      <c r="J160" s="253" t="s">
        <v>652</v>
      </c>
      <c r="K160" s="253" t="s">
        <v>653</v>
      </c>
      <c r="L160" s="253" t="s">
        <v>654</v>
      </c>
    </row>
    <row r="161" spans="1:12" ht="45" customHeight="1">
      <c r="A161" s="63"/>
      <c r="B161" s="263" t="s">
        <v>655</v>
      </c>
      <c r="C161" s="253" t="s">
        <v>656</v>
      </c>
      <c r="D161" s="253" t="s">
        <v>657</v>
      </c>
      <c r="E161" s="261">
        <v>3</v>
      </c>
      <c r="F161" s="262">
        <v>3</v>
      </c>
      <c r="G161" s="262">
        <v>2</v>
      </c>
      <c r="H161" s="262">
        <v>3</v>
      </c>
      <c r="I161" s="262">
        <v>12</v>
      </c>
      <c r="J161" s="253" t="s">
        <v>632</v>
      </c>
      <c r="K161" s="253" t="s">
        <v>658</v>
      </c>
      <c r="L161" s="253" t="s">
        <v>659</v>
      </c>
    </row>
    <row r="162" spans="1:12" ht="25.5">
      <c r="A162" s="63"/>
      <c r="B162" s="263"/>
      <c r="C162" s="253" t="s">
        <v>660</v>
      </c>
      <c r="D162" s="253" t="s">
        <v>636</v>
      </c>
      <c r="E162" s="261">
        <v>3</v>
      </c>
      <c r="F162" s="262">
        <v>3</v>
      </c>
      <c r="G162" s="262">
        <v>2</v>
      </c>
      <c r="H162" s="262">
        <v>3</v>
      </c>
      <c r="I162" s="262">
        <v>12</v>
      </c>
      <c r="J162" s="253" t="s">
        <v>637</v>
      </c>
      <c r="K162" s="253" t="s">
        <v>638</v>
      </c>
      <c r="L162" s="253" t="s">
        <v>639</v>
      </c>
    </row>
    <row r="163" spans="1:12" ht="25.5">
      <c r="A163" s="63"/>
      <c r="B163" s="263"/>
      <c r="C163" s="253" t="s">
        <v>661</v>
      </c>
      <c r="D163" s="253" t="s">
        <v>662</v>
      </c>
      <c r="E163" s="261">
        <v>3</v>
      </c>
      <c r="F163" s="262">
        <v>3</v>
      </c>
      <c r="G163" s="262">
        <v>2</v>
      </c>
      <c r="H163" s="262">
        <v>3</v>
      </c>
      <c r="I163" s="262">
        <v>12</v>
      </c>
      <c r="J163" s="253" t="s">
        <v>663</v>
      </c>
      <c r="K163" s="253" t="s">
        <v>664</v>
      </c>
      <c r="L163" s="253" t="s">
        <v>665</v>
      </c>
    </row>
    <row r="164" spans="1:12" ht="38.25" customHeight="1">
      <c r="A164" s="63"/>
      <c r="B164" s="263"/>
      <c r="C164" s="253" t="s">
        <v>645</v>
      </c>
      <c r="D164" s="253" t="s">
        <v>666</v>
      </c>
      <c r="E164" s="261">
        <v>0</v>
      </c>
      <c r="F164" s="262">
        <v>3</v>
      </c>
      <c r="G164" s="262">
        <v>2</v>
      </c>
      <c r="H164" s="262">
        <v>3</v>
      </c>
      <c r="I164" s="262">
        <v>12</v>
      </c>
      <c r="J164" s="253" t="s">
        <v>647</v>
      </c>
      <c r="K164" s="253" t="s">
        <v>648</v>
      </c>
      <c r="L164" s="253" t="s">
        <v>649</v>
      </c>
    </row>
    <row r="165" spans="1:12" ht="67.5" customHeight="1">
      <c r="A165" s="63"/>
      <c r="B165" s="263"/>
      <c r="C165" s="253" t="s">
        <v>650</v>
      </c>
      <c r="D165" s="253" t="s">
        <v>651</v>
      </c>
      <c r="E165" s="261">
        <v>0</v>
      </c>
      <c r="F165" s="262">
        <v>3</v>
      </c>
      <c r="G165" s="262">
        <v>2</v>
      </c>
      <c r="H165" s="262">
        <v>3</v>
      </c>
      <c r="I165" s="262">
        <v>12</v>
      </c>
      <c r="J165" s="253" t="s">
        <v>667</v>
      </c>
      <c r="K165" s="253" t="s">
        <v>653</v>
      </c>
      <c r="L165" s="253" t="s">
        <v>668</v>
      </c>
    </row>
    <row r="166" spans="1:12" ht="40.5" customHeight="1">
      <c r="A166" s="63"/>
      <c r="B166" s="252" t="s">
        <v>669</v>
      </c>
      <c r="C166" s="253" t="s">
        <v>670</v>
      </c>
      <c r="D166" s="253" t="s">
        <v>671</v>
      </c>
      <c r="E166" s="261">
        <v>0</v>
      </c>
      <c r="F166" s="262">
        <v>1</v>
      </c>
      <c r="G166" s="262">
        <v>0</v>
      </c>
      <c r="H166" s="262">
        <v>0</v>
      </c>
      <c r="I166" s="262">
        <v>1</v>
      </c>
      <c r="J166" s="253" t="s">
        <v>672</v>
      </c>
      <c r="K166" s="253" t="s">
        <v>673</v>
      </c>
      <c r="L166" s="253" t="s">
        <v>672</v>
      </c>
    </row>
    <row r="167" spans="1:12" ht="60" customHeight="1">
      <c r="A167" s="63"/>
      <c r="B167" s="252"/>
      <c r="C167" s="253" t="s">
        <v>674</v>
      </c>
      <c r="D167" s="253" t="s">
        <v>675</v>
      </c>
      <c r="E167" s="261">
        <v>0</v>
      </c>
      <c r="F167" s="262">
        <v>0</v>
      </c>
      <c r="G167" s="262">
        <v>1</v>
      </c>
      <c r="H167" s="262">
        <v>0</v>
      </c>
      <c r="I167" s="262">
        <v>1</v>
      </c>
      <c r="J167" s="253" t="s">
        <v>676</v>
      </c>
      <c r="K167" s="253" t="s">
        <v>677</v>
      </c>
      <c r="L167" s="253" t="s">
        <v>678</v>
      </c>
    </row>
    <row r="168" spans="1:12" ht="45" customHeight="1">
      <c r="A168" s="63"/>
      <c r="B168" s="252"/>
      <c r="C168" s="253" t="s">
        <v>679</v>
      </c>
      <c r="D168" s="253" t="s">
        <v>680</v>
      </c>
      <c r="E168" s="261">
        <v>0</v>
      </c>
      <c r="F168" s="262">
        <v>0</v>
      </c>
      <c r="G168" s="262">
        <v>1</v>
      </c>
      <c r="H168" s="262">
        <v>0</v>
      </c>
      <c r="I168" s="262">
        <v>1</v>
      </c>
      <c r="J168" s="253" t="s">
        <v>681</v>
      </c>
      <c r="K168" s="253" t="s">
        <v>682</v>
      </c>
      <c r="L168" s="253" t="s">
        <v>683</v>
      </c>
    </row>
    <row r="169" spans="1:12" ht="42" customHeight="1">
      <c r="A169" s="63"/>
      <c r="B169" s="252"/>
      <c r="C169" s="253" t="s">
        <v>684</v>
      </c>
      <c r="D169" s="253" t="s">
        <v>685</v>
      </c>
      <c r="E169" s="261">
        <v>0</v>
      </c>
      <c r="F169" s="262">
        <v>0</v>
      </c>
      <c r="G169" s="262">
        <v>1</v>
      </c>
      <c r="H169" s="262">
        <v>0</v>
      </c>
      <c r="I169" s="262">
        <v>1</v>
      </c>
      <c r="J169" s="253" t="s">
        <v>681</v>
      </c>
      <c r="K169" s="253" t="s">
        <v>686</v>
      </c>
      <c r="L169" s="253" t="s">
        <v>687</v>
      </c>
    </row>
    <row r="170" spans="1:12" ht="39" customHeight="1">
      <c r="A170" s="63"/>
      <c r="B170" s="252"/>
      <c r="C170" s="253" t="s">
        <v>688</v>
      </c>
      <c r="D170" s="253" t="s">
        <v>689</v>
      </c>
      <c r="E170" s="261">
        <v>0</v>
      </c>
      <c r="F170" s="262">
        <v>0</v>
      </c>
      <c r="G170" s="262">
        <v>1</v>
      </c>
      <c r="H170" s="262">
        <v>0</v>
      </c>
      <c r="I170" s="262">
        <v>1</v>
      </c>
      <c r="J170" s="253" t="s">
        <v>690</v>
      </c>
      <c r="K170" s="253" t="s">
        <v>691</v>
      </c>
      <c r="L170" s="253" t="s">
        <v>692</v>
      </c>
    </row>
    <row r="171" spans="1:12" ht="58.5" customHeight="1">
      <c r="A171" s="63"/>
      <c r="B171" s="252" t="s">
        <v>693</v>
      </c>
      <c r="C171" s="253" t="s">
        <v>694</v>
      </c>
      <c r="D171" s="253" t="s">
        <v>695</v>
      </c>
      <c r="E171" s="261">
        <v>0</v>
      </c>
      <c r="F171" s="262">
        <v>1</v>
      </c>
      <c r="G171" s="262">
        <v>0</v>
      </c>
      <c r="H171" s="262">
        <v>0</v>
      </c>
      <c r="I171" s="262">
        <v>1</v>
      </c>
      <c r="J171" s="253" t="s">
        <v>696</v>
      </c>
      <c r="K171" s="253" t="s">
        <v>697</v>
      </c>
      <c r="L171" s="253" t="s">
        <v>698</v>
      </c>
    </row>
    <row r="172" spans="1:12" ht="49.5" customHeight="1">
      <c r="A172" s="63"/>
      <c r="B172" s="252"/>
      <c r="C172" s="253" t="s">
        <v>699</v>
      </c>
      <c r="D172" s="253" t="s">
        <v>700</v>
      </c>
      <c r="E172" s="261">
        <v>0</v>
      </c>
      <c r="F172" s="262">
        <v>0</v>
      </c>
      <c r="G172" s="262">
        <v>1</v>
      </c>
      <c r="H172" s="262">
        <v>0</v>
      </c>
      <c r="I172" s="262">
        <v>1</v>
      </c>
      <c r="J172" s="253" t="s">
        <v>701</v>
      </c>
      <c r="K172" s="253" t="s">
        <v>700</v>
      </c>
      <c r="L172" s="253" t="s">
        <v>702</v>
      </c>
    </row>
    <row r="173" spans="1:12" ht="54.75" customHeight="1">
      <c r="A173" s="63"/>
      <c r="B173" s="252"/>
      <c r="C173" s="253" t="s">
        <v>703</v>
      </c>
      <c r="D173" s="253" t="s">
        <v>704</v>
      </c>
      <c r="E173" s="261">
        <v>0</v>
      </c>
      <c r="F173" s="262">
        <v>0</v>
      </c>
      <c r="G173" s="262">
        <v>1</v>
      </c>
      <c r="H173" s="262">
        <v>0</v>
      </c>
      <c r="I173" s="262">
        <v>1</v>
      </c>
      <c r="J173" s="253" t="s">
        <v>705</v>
      </c>
      <c r="K173" s="253" t="s">
        <v>704</v>
      </c>
      <c r="L173" s="253" t="s">
        <v>706</v>
      </c>
    </row>
    <row r="174" spans="1:12" ht="69.75" customHeight="1">
      <c r="A174" s="63"/>
      <c r="B174" s="252"/>
      <c r="C174" s="253" t="s">
        <v>707</v>
      </c>
      <c r="D174" s="253" t="s">
        <v>708</v>
      </c>
      <c r="E174" s="261">
        <v>0</v>
      </c>
      <c r="F174" s="262">
        <v>0</v>
      </c>
      <c r="G174" s="262">
        <v>1</v>
      </c>
      <c r="H174" s="262">
        <v>0</v>
      </c>
      <c r="I174" s="262">
        <v>1</v>
      </c>
      <c r="J174" s="253" t="s">
        <v>709</v>
      </c>
      <c r="K174" s="253" t="s">
        <v>708</v>
      </c>
      <c r="L174" s="253" t="s">
        <v>710</v>
      </c>
    </row>
    <row r="175" spans="1:12" ht="39" customHeight="1">
      <c r="A175" s="63"/>
      <c r="B175" s="252"/>
      <c r="C175" s="253" t="s">
        <v>711</v>
      </c>
      <c r="D175" s="253" t="s">
        <v>712</v>
      </c>
      <c r="E175" s="261">
        <v>0</v>
      </c>
      <c r="F175" s="262">
        <v>0</v>
      </c>
      <c r="G175" s="262">
        <v>1</v>
      </c>
      <c r="H175" s="262">
        <v>0</v>
      </c>
      <c r="I175" s="262">
        <v>1</v>
      </c>
      <c r="J175" s="253" t="s">
        <v>713</v>
      </c>
      <c r="K175" s="253" t="s">
        <v>714</v>
      </c>
      <c r="L175" s="253" t="s">
        <v>715</v>
      </c>
    </row>
    <row r="176" spans="1:12" ht="61.5" customHeight="1">
      <c r="A176" s="63"/>
      <c r="B176" s="252" t="s">
        <v>716</v>
      </c>
      <c r="C176" s="253" t="s">
        <v>717</v>
      </c>
      <c r="D176" s="253" t="s">
        <v>718</v>
      </c>
      <c r="E176" s="261">
        <v>1</v>
      </c>
      <c r="F176" s="262">
        <v>1</v>
      </c>
      <c r="G176" s="262">
        <v>1</v>
      </c>
      <c r="H176" s="262">
        <v>1</v>
      </c>
      <c r="I176" s="262">
        <v>4</v>
      </c>
      <c r="J176" s="253" t="s">
        <v>719</v>
      </c>
      <c r="K176" s="253" t="s">
        <v>720</v>
      </c>
      <c r="L176" s="253" t="s">
        <v>721</v>
      </c>
    </row>
    <row r="177" spans="1:12" ht="50.25" customHeight="1">
      <c r="A177" s="63"/>
      <c r="B177" s="252"/>
      <c r="C177" s="253" t="s">
        <v>722</v>
      </c>
      <c r="D177" s="253" t="s">
        <v>723</v>
      </c>
      <c r="E177" s="261">
        <v>1</v>
      </c>
      <c r="F177" s="262">
        <v>1</v>
      </c>
      <c r="G177" s="262">
        <v>1</v>
      </c>
      <c r="H177" s="262">
        <v>1</v>
      </c>
      <c r="I177" s="262">
        <v>4</v>
      </c>
      <c r="J177" s="253" t="s">
        <v>724</v>
      </c>
      <c r="K177" s="253" t="s">
        <v>723</v>
      </c>
      <c r="L177" s="253" t="s">
        <v>725</v>
      </c>
    </row>
    <row r="178" spans="1:12" ht="43.5" customHeight="1">
      <c r="A178" s="63"/>
      <c r="B178" s="252"/>
      <c r="C178" s="253" t="s">
        <v>726</v>
      </c>
      <c r="D178" s="253" t="s">
        <v>714</v>
      </c>
      <c r="E178" s="261">
        <v>1</v>
      </c>
      <c r="F178" s="262">
        <v>1</v>
      </c>
      <c r="G178" s="262">
        <v>1</v>
      </c>
      <c r="H178" s="262">
        <v>1</v>
      </c>
      <c r="I178" s="262">
        <v>4</v>
      </c>
      <c r="J178" s="253" t="s">
        <v>727</v>
      </c>
      <c r="K178" s="264" t="s">
        <v>714</v>
      </c>
      <c r="L178" s="253" t="s">
        <v>728</v>
      </c>
    </row>
    <row r="179" spans="1:12" ht="33" customHeight="1">
      <c r="A179" s="63"/>
      <c r="B179" s="252"/>
      <c r="C179" s="253" t="s">
        <v>729</v>
      </c>
      <c r="D179" s="253" t="s">
        <v>730</v>
      </c>
      <c r="E179" s="261">
        <v>1</v>
      </c>
      <c r="F179" s="262">
        <v>1</v>
      </c>
      <c r="G179" s="262">
        <v>1</v>
      </c>
      <c r="H179" s="262">
        <v>1</v>
      </c>
      <c r="I179" s="262">
        <v>4</v>
      </c>
      <c r="J179" s="253" t="s">
        <v>731</v>
      </c>
      <c r="K179" s="253" t="s">
        <v>730</v>
      </c>
      <c r="L179" s="253" t="s">
        <v>732</v>
      </c>
    </row>
    <row r="180" spans="1:12" ht="47.25" customHeight="1">
      <c r="A180" s="63"/>
      <c r="B180" s="252" t="s">
        <v>733</v>
      </c>
      <c r="C180" s="253" t="s">
        <v>734</v>
      </c>
      <c r="D180" s="253" t="s">
        <v>735</v>
      </c>
      <c r="E180" s="261">
        <v>3</v>
      </c>
      <c r="F180" s="262">
        <v>3</v>
      </c>
      <c r="G180" s="262">
        <v>3</v>
      </c>
      <c r="H180" s="262">
        <v>3</v>
      </c>
      <c r="I180" s="262">
        <v>12</v>
      </c>
      <c r="J180" s="253" t="s">
        <v>736</v>
      </c>
      <c r="K180" s="253" t="s">
        <v>737</v>
      </c>
      <c r="L180" s="253" t="s">
        <v>738</v>
      </c>
    </row>
    <row r="181" spans="1:12" ht="35.25" customHeight="1">
      <c r="A181" s="63"/>
      <c r="B181" s="252"/>
      <c r="C181" s="253" t="s">
        <v>739</v>
      </c>
      <c r="D181" s="253" t="s">
        <v>740</v>
      </c>
      <c r="E181" s="261">
        <v>3</v>
      </c>
      <c r="F181" s="262">
        <v>3</v>
      </c>
      <c r="G181" s="262">
        <v>3</v>
      </c>
      <c r="H181" s="262">
        <v>3</v>
      </c>
      <c r="I181" s="262">
        <v>12</v>
      </c>
      <c r="J181" s="253" t="s">
        <v>741</v>
      </c>
      <c r="K181" s="253" t="s">
        <v>742</v>
      </c>
      <c r="L181" s="253" t="s">
        <v>743</v>
      </c>
    </row>
    <row r="182" spans="1:12" ht="38.25" customHeight="1">
      <c r="A182" s="63"/>
      <c r="B182" s="252"/>
      <c r="C182" s="253" t="s">
        <v>744</v>
      </c>
      <c r="D182" s="253" t="s">
        <v>745</v>
      </c>
      <c r="E182" s="261">
        <v>3</v>
      </c>
      <c r="F182" s="262">
        <v>3</v>
      </c>
      <c r="G182" s="262">
        <v>3</v>
      </c>
      <c r="H182" s="262">
        <v>3</v>
      </c>
      <c r="I182" s="262">
        <v>12</v>
      </c>
      <c r="J182" s="253" t="s">
        <v>719</v>
      </c>
      <c r="K182" s="253" t="s">
        <v>720</v>
      </c>
      <c r="L182" s="253" t="s">
        <v>746</v>
      </c>
    </row>
    <row r="183" spans="1:12" ht="37.5" customHeight="1">
      <c r="A183" s="63"/>
      <c r="B183" s="252"/>
      <c r="C183" s="253" t="s">
        <v>747</v>
      </c>
      <c r="D183" s="253" t="s">
        <v>748</v>
      </c>
      <c r="E183" s="261">
        <v>3</v>
      </c>
      <c r="F183" s="262">
        <v>3</v>
      </c>
      <c r="G183" s="262">
        <v>3</v>
      </c>
      <c r="H183" s="262">
        <v>3</v>
      </c>
      <c r="I183" s="262">
        <v>12</v>
      </c>
      <c r="J183" s="253" t="s">
        <v>749</v>
      </c>
      <c r="K183" s="253" t="s">
        <v>723</v>
      </c>
      <c r="L183" s="253" t="s">
        <v>750</v>
      </c>
    </row>
    <row r="184" spans="1:12" ht="36.75" customHeight="1">
      <c r="A184" s="63"/>
      <c r="B184" s="252" t="s">
        <v>751</v>
      </c>
      <c r="C184" s="253" t="s">
        <v>717</v>
      </c>
      <c r="D184" s="253" t="s">
        <v>718</v>
      </c>
      <c r="E184" s="261">
        <v>3</v>
      </c>
      <c r="F184" s="262">
        <v>3</v>
      </c>
      <c r="G184" s="262">
        <v>3</v>
      </c>
      <c r="H184" s="262">
        <v>3</v>
      </c>
      <c r="I184" s="262">
        <v>12</v>
      </c>
      <c r="J184" s="253" t="s">
        <v>719</v>
      </c>
      <c r="K184" s="253" t="s">
        <v>720</v>
      </c>
      <c r="L184" s="253" t="s">
        <v>721</v>
      </c>
    </row>
    <row r="185" spans="1:12" ht="25.5">
      <c r="A185" s="63"/>
      <c r="B185" s="252"/>
      <c r="C185" s="253" t="s">
        <v>752</v>
      </c>
      <c r="D185" s="253" t="s">
        <v>753</v>
      </c>
      <c r="E185" s="261">
        <v>1</v>
      </c>
      <c r="F185" s="262">
        <v>1</v>
      </c>
      <c r="G185" s="262">
        <v>1</v>
      </c>
      <c r="H185" s="262">
        <v>1</v>
      </c>
      <c r="I185" s="262">
        <v>4</v>
      </c>
      <c r="J185" s="253" t="s">
        <v>754</v>
      </c>
      <c r="K185" s="253" t="s">
        <v>742</v>
      </c>
      <c r="L185" s="253" t="s">
        <v>755</v>
      </c>
    </row>
    <row r="186" spans="1:12" ht="36.75" customHeight="1">
      <c r="A186" s="63"/>
      <c r="B186" s="252"/>
      <c r="C186" s="253" t="s">
        <v>756</v>
      </c>
      <c r="D186" s="253" t="s">
        <v>756</v>
      </c>
      <c r="E186" s="261">
        <v>1</v>
      </c>
      <c r="F186" s="262">
        <v>1</v>
      </c>
      <c r="G186" s="262">
        <v>1</v>
      </c>
      <c r="H186" s="262">
        <v>1</v>
      </c>
      <c r="I186" s="262">
        <v>4</v>
      </c>
      <c r="J186" s="253" t="s">
        <v>757</v>
      </c>
      <c r="K186" s="253" t="s">
        <v>758</v>
      </c>
      <c r="L186" s="253" t="s">
        <v>759</v>
      </c>
    </row>
    <row r="187" spans="1:12" ht="25.5">
      <c r="A187" s="63"/>
      <c r="B187" s="252" t="s">
        <v>760</v>
      </c>
      <c r="C187" s="253" t="s">
        <v>734</v>
      </c>
      <c r="D187" s="253" t="s">
        <v>761</v>
      </c>
      <c r="E187" s="261">
        <v>6</v>
      </c>
      <c r="F187" s="262">
        <v>5</v>
      </c>
      <c r="G187" s="262">
        <v>5</v>
      </c>
      <c r="H187" s="262">
        <v>4</v>
      </c>
      <c r="I187" s="262">
        <v>20</v>
      </c>
      <c r="J187" s="253" t="s">
        <v>762</v>
      </c>
      <c r="K187" s="253" t="s">
        <v>737</v>
      </c>
      <c r="L187" s="253" t="s">
        <v>763</v>
      </c>
    </row>
    <row r="188" spans="1:12" ht="38.25" customHeight="1">
      <c r="A188" s="63"/>
      <c r="B188" s="252"/>
      <c r="C188" s="253" t="s">
        <v>739</v>
      </c>
      <c r="D188" s="253" t="s">
        <v>764</v>
      </c>
      <c r="E188" s="261">
        <v>6</v>
      </c>
      <c r="F188" s="262">
        <v>5</v>
      </c>
      <c r="G188" s="262">
        <v>5</v>
      </c>
      <c r="H188" s="262">
        <v>4</v>
      </c>
      <c r="I188" s="262">
        <v>20</v>
      </c>
      <c r="J188" s="253" t="s">
        <v>765</v>
      </c>
      <c r="K188" s="253" t="s">
        <v>742</v>
      </c>
      <c r="L188" s="253" t="s">
        <v>766</v>
      </c>
    </row>
    <row r="189" spans="1:12" ht="33.75" customHeight="1">
      <c r="A189" s="63"/>
      <c r="B189" s="252"/>
      <c r="C189" s="253" t="s">
        <v>767</v>
      </c>
      <c r="D189" s="253" t="s">
        <v>720</v>
      </c>
      <c r="E189" s="261">
        <v>6</v>
      </c>
      <c r="F189" s="262">
        <v>5</v>
      </c>
      <c r="G189" s="262">
        <v>5</v>
      </c>
      <c r="H189" s="262">
        <v>4</v>
      </c>
      <c r="I189" s="262">
        <v>20</v>
      </c>
      <c r="J189" s="253" t="s">
        <v>719</v>
      </c>
      <c r="K189" s="253" t="s">
        <v>720</v>
      </c>
      <c r="L189" s="253" t="s">
        <v>746</v>
      </c>
    </row>
    <row r="190" spans="1:12" ht="54" customHeight="1">
      <c r="A190" s="63"/>
      <c r="B190" s="252"/>
      <c r="C190" s="253" t="s">
        <v>768</v>
      </c>
      <c r="D190" s="253" t="s">
        <v>769</v>
      </c>
      <c r="E190" s="261">
        <v>2</v>
      </c>
      <c r="F190" s="262">
        <v>2</v>
      </c>
      <c r="G190" s="262">
        <v>2</v>
      </c>
      <c r="H190" s="262">
        <v>1</v>
      </c>
      <c r="I190" s="262">
        <v>7</v>
      </c>
      <c r="J190" s="253" t="s">
        <v>770</v>
      </c>
      <c r="K190" s="253" t="s">
        <v>730</v>
      </c>
      <c r="L190" s="253" t="s">
        <v>771</v>
      </c>
    </row>
    <row r="191" spans="1:12" ht="66" customHeight="1">
      <c r="A191" s="63"/>
      <c r="B191" s="252" t="s">
        <v>772</v>
      </c>
      <c r="C191" s="253" t="s">
        <v>773</v>
      </c>
      <c r="D191" s="253" t="s">
        <v>774</v>
      </c>
      <c r="E191" s="261">
        <v>0</v>
      </c>
      <c r="F191" s="262">
        <v>0</v>
      </c>
      <c r="G191" s="262">
        <v>0</v>
      </c>
      <c r="H191" s="262">
        <v>1</v>
      </c>
      <c r="I191" s="262">
        <v>1</v>
      </c>
      <c r="J191" s="253" t="s">
        <v>775</v>
      </c>
      <c r="K191" s="253" t="s">
        <v>653</v>
      </c>
      <c r="L191" s="253" t="s">
        <v>776</v>
      </c>
    </row>
    <row r="192" spans="1:12" ht="48.75" customHeight="1">
      <c r="A192" s="63"/>
      <c r="B192" s="252"/>
      <c r="C192" s="253" t="s">
        <v>777</v>
      </c>
      <c r="D192" s="253" t="s">
        <v>778</v>
      </c>
      <c r="E192" s="261">
        <v>0</v>
      </c>
      <c r="F192" s="262">
        <v>0</v>
      </c>
      <c r="G192" s="262">
        <v>0</v>
      </c>
      <c r="H192" s="262">
        <v>1</v>
      </c>
      <c r="I192" s="262">
        <v>1</v>
      </c>
      <c r="J192" s="253" t="s">
        <v>779</v>
      </c>
      <c r="K192" s="253" t="s">
        <v>780</v>
      </c>
      <c r="L192" s="253" t="s">
        <v>781</v>
      </c>
    </row>
    <row r="193" spans="1:12" ht="25.5">
      <c r="A193" s="63"/>
      <c r="B193" s="252"/>
      <c r="C193" s="253" t="s">
        <v>782</v>
      </c>
      <c r="D193" s="253" t="s">
        <v>783</v>
      </c>
      <c r="E193" s="261">
        <v>0</v>
      </c>
      <c r="F193" s="262">
        <v>0</v>
      </c>
      <c r="G193" s="262">
        <v>0</v>
      </c>
      <c r="H193" s="262">
        <v>150</v>
      </c>
      <c r="I193" s="262">
        <v>150</v>
      </c>
      <c r="J193" s="253" t="s">
        <v>784</v>
      </c>
      <c r="K193" s="253" t="s">
        <v>648</v>
      </c>
      <c r="L193" s="253" t="s">
        <v>785</v>
      </c>
    </row>
    <row r="194" spans="1:12" ht="36.75" customHeight="1">
      <c r="A194" s="63"/>
      <c r="B194" s="252"/>
      <c r="C194" s="253" t="s">
        <v>786</v>
      </c>
      <c r="D194" s="253" t="s">
        <v>787</v>
      </c>
      <c r="E194" s="261">
        <v>0</v>
      </c>
      <c r="F194" s="262">
        <v>0</v>
      </c>
      <c r="G194" s="262">
        <v>0</v>
      </c>
      <c r="H194" s="262">
        <v>450</v>
      </c>
      <c r="I194" s="262">
        <v>450</v>
      </c>
      <c r="J194" s="253" t="s">
        <v>788</v>
      </c>
      <c r="K194" s="253" t="s">
        <v>704</v>
      </c>
      <c r="L194" s="253" t="s">
        <v>789</v>
      </c>
    </row>
    <row r="195" spans="1:12" ht="26.25" customHeight="1">
      <c r="A195" s="63"/>
      <c r="B195" s="252"/>
      <c r="C195" s="253" t="s">
        <v>790</v>
      </c>
      <c r="D195" s="253" t="s">
        <v>791</v>
      </c>
      <c r="E195" s="261">
        <v>0</v>
      </c>
      <c r="F195" s="262">
        <v>0</v>
      </c>
      <c r="G195" s="262">
        <v>0</v>
      </c>
      <c r="H195" s="262">
        <v>1</v>
      </c>
      <c r="I195" s="262">
        <v>1</v>
      </c>
      <c r="J195" s="253" t="s">
        <v>792</v>
      </c>
      <c r="K195" s="253" t="s">
        <v>793</v>
      </c>
      <c r="L195" s="253" t="s">
        <v>794</v>
      </c>
    </row>
    <row r="196" spans="1:12" ht="25.5">
      <c r="A196" s="63"/>
      <c r="B196" s="252"/>
      <c r="C196" s="253" t="s">
        <v>795</v>
      </c>
      <c r="D196" s="253" t="s">
        <v>796</v>
      </c>
      <c r="E196" s="261">
        <v>0</v>
      </c>
      <c r="F196" s="262">
        <v>0</v>
      </c>
      <c r="G196" s="262">
        <v>0</v>
      </c>
      <c r="H196" s="262">
        <v>1</v>
      </c>
      <c r="I196" s="262">
        <v>1</v>
      </c>
      <c r="J196" s="253" t="s">
        <v>797</v>
      </c>
      <c r="K196" s="253" t="s">
        <v>798</v>
      </c>
      <c r="L196" s="253" t="s">
        <v>799</v>
      </c>
    </row>
    <row r="197" spans="1:12" ht="25.5">
      <c r="A197" s="63"/>
      <c r="B197" s="252"/>
      <c r="C197" s="253" t="s">
        <v>800</v>
      </c>
      <c r="D197" s="253" t="s">
        <v>801</v>
      </c>
      <c r="E197" s="261">
        <v>0</v>
      </c>
      <c r="F197" s="262">
        <v>0</v>
      </c>
      <c r="G197" s="262">
        <v>0</v>
      </c>
      <c r="H197" s="262">
        <v>1</v>
      </c>
      <c r="I197" s="262">
        <v>1</v>
      </c>
      <c r="J197" s="253" t="s">
        <v>802</v>
      </c>
      <c r="K197" s="253" t="s">
        <v>714</v>
      </c>
      <c r="L197" s="253" t="s">
        <v>803</v>
      </c>
    </row>
    <row r="198" spans="1:12" ht="37.5" customHeight="1">
      <c r="A198" s="63"/>
      <c r="B198" s="252" t="s">
        <v>804</v>
      </c>
      <c r="C198" s="253" t="s">
        <v>734</v>
      </c>
      <c r="D198" s="253" t="s">
        <v>805</v>
      </c>
      <c r="E198" s="261">
        <v>0</v>
      </c>
      <c r="F198" s="262">
        <v>1</v>
      </c>
      <c r="G198" s="262">
        <v>1</v>
      </c>
      <c r="H198" s="262">
        <v>0</v>
      </c>
      <c r="I198" s="262">
        <v>2</v>
      </c>
      <c r="J198" s="253" t="s">
        <v>806</v>
      </c>
      <c r="K198" s="253" t="s">
        <v>807</v>
      </c>
      <c r="L198" s="253" t="s">
        <v>808</v>
      </c>
    </row>
    <row r="199" spans="1:12" ht="25.5">
      <c r="A199" s="63"/>
      <c r="B199" s="252"/>
      <c r="C199" s="253" t="s">
        <v>809</v>
      </c>
      <c r="D199" s="253" t="s">
        <v>810</v>
      </c>
      <c r="E199" s="261">
        <v>0</v>
      </c>
      <c r="F199" s="262">
        <v>1</v>
      </c>
      <c r="G199" s="262">
        <v>1</v>
      </c>
      <c r="H199" s="262">
        <v>0</v>
      </c>
      <c r="I199" s="262">
        <v>2</v>
      </c>
      <c r="J199" s="253" t="s">
        <v>811</v>
      </c>
      <c r="K199" s="253" t="s">
        <v>730</v>
      </c>
      <c r="L199" s="253" t="s">
        <v>812</v>
      </c>
    </row>
    <row r="200" spans="1:12" ht="69" customHeight="1">
      <c r="A200" s="63"/>
      <c r="B200" s="252"/>
      <c r="C200" s="253" t="s">
        <v>813</v>
      </c>
      <c r="D200" s="253" t="s">
        <v>814</v>
      </c>
      <c r="E200" s="261">
        <v>0</v>
      </c>
      <c r="F200" s="262">
        <v>1</v>
      </c>
      <c r="G200" s="262">
        <v>1</v>
      </c>
      <c r="H200" s="262">
        <v>0</v>
      </c>
      <c r="I200" s="262">
        <v>2</v>
      </c>
      <c r="J200" s="253" t="s">
        <v>815</v>
      </c>
      <c r="K200" s="253" t="s">
        <v>816</v>
      </c>
      <c r="L200" s="253" t="s">
        <v>817</v>
      </c>
    </row>
    <row r="201" spans="1:12" ht="38.25">
      <c r="A201" s="63"/>
      <c r="B201" s="252"/>
      <c r="C201" s="253" t="s">
        <v>818</v>
      </c>
      <c r="D201" s="253" t="s">
        <v>819</v>
      </c>
      <c r="E201" s="261">
        <v>0</v>
      </c>
      <c r="F201" s="262">
        <v>1</v>
      </c>
      <c r="G201" s="262">
        <v>1</v>
      </c>
      <c r="H201" s="262">
        <v>0</v>
      </c>
      <c r="I201" s="262">
        <v>2</v>
      </c>
      <c r="J201" s="253" t="s">
        <v>820</v>
      </c>
      <c r="K201" s="253" t="s">
        <v>821</v>
      </c>
      <c r="L201" s="253" t="s">
        <v>822</v>
      </c>
    </row>
    <row r="202" spans="1:12" ht="49.5" customHeight="1">
      <c r="A202" s="63"/>
      <c r="B202" s="265" t="s">
        <v>823</v>
      </c>
      <c r="C202" s="253" t="s">
        <v>824</v>
      </c>
      <c r="D202" s="253" t="s">
        <v>825</v>
      </c>
      <c r="E202" s="261">
        <v>0</v>
      </c>
      <c r="F202" s="262">
        <v>5</v>
      </c>
      <c r="G202" s="262">
        <v>5</v>
      </c>
      <c r="H202" s="262">
        <v>5</v>
      </c>
      <c r="I202" s="262">
        <v>15</v>
      </c>
      <c r="J202" s="253" t="s">
        <v>826</v>
      </c>
      <c r="K202" s="253" t="s">
        <v>714</v>
      </c>
      <c r="L202" s="253" t="s">
        <v>827</v>
      </c>
    </row>
    <row r="203" spans="1:12" ht="51">
      <c r="A203" s="63"/>
      <c r="B203" s="265"/>
      <c r="C203" s="253" t="s">
        <v>828</v>
      </c>
      <c r="D203" s="253" t="s">
        <v>829</v>
      </c>
      <c r="E203" s="261">
        <v>0</v>
      </c>
      <c r="F203" s="262">
        <v>0</v>
      </c>
      <c r="G203" s="262">
        <v>1</v>
      </c>
      <c r="H203" s="262">
        <v>0</v>
      </c>
      <c r="I203" s="262">
        <v>1</v>
      </c>
      <c r="J203" s="253" t="s">
        <v>830</v>
      </c>
      <c r="K203" s="253" t="s">
        <v>831</v>
      </c>
      <c r="L203" s="253" t="s">
        <v>832</v>
      </c>
    </row>
    <row r="204" spans="1:12" ht="71.25" customHeight="1">
      <c r="A204" s="63"/>
      <c r="B204" s="265" t="s">
        <v>833</v>
      </c>
      <c r="C204" s="253" t="s">
        <v>834</v>
      </c>
      <c r="D204" s="253" t="s">
        <v>636</v>
      </c>
      <c r="E204" s="261">
        <v>1</v>
      </c>
      <c r="F204" s="262">
        <v>1</v>
      </c>
      <c r="G204" s="262">
        <v>1</v>
      </c>
      <c r="H204" s="262">
        <v>1</v>
      </c>
      <c r="I204" s="262">
        <v>4</v>
      </c>
      <c r="J204" s="253" t="s">
        <v>835</v>
      </c>
      <c r="K204" s="253" t="s">
        <v>816</v>
      </c>
      <c r="L204" s="253" t="s">
        <v>836</v>
      </c>
    </row>
    <row r="205" spans="1:12" ht="60.75" customHeight="1">
      <c r="A205" s="63"/>
      <c r="B205" s="265"/>
      <c r="C205" s="253" t="s">
        <v>837</v>
      </c>
      <c r="D205" s="253" t="s">
        <v>838</v>
      </c>
      <c r="E205" s="266">
        <v>1</v>
      </c>
      <c r="F205" s="262">
        <v>1</v>
      </c>
      <c r="G205" s="262">
        <v>1</v>
      </c>
      <c r="H205" s="262">
        <v>1</v>
      </c>
      <c r="I205" s="262">
        <v>4</v>
      </c>
      <c r="J205" s="253" t="s">
        <v>779</v>
      </c>
      <c r="K205" s="253" t="s">
        <v>839</v>
      </c>
      <c r="L205" s="253" t="s">
        <v>840</v>
      </c>
    </row>
    <row r="206" spans="1:12" ht="118.5" customHeight="1">
      <c r="A206" s="63" t="s">
        <v>841</v>
      </c>
      <c r="B206" s="267" t="s">
        <v>842</v>
      </c>
      <c r="C206" s="268" t="s">
        <v>843</v>
      </c>
      <c r="D206" s="268" t="s">
        <v>844</v>
      </c>
      <c r="E206" s="269">
        <v>1</v>
      </c>
      <c r="F206" s="270">
        <v>0</v>
      </c>
      <c r="G206" s="270">
        <v>1</v>
      </c>
      <c r="H206" s="270">
        <v>0</v>
      </c>
      <c r="I206" s="270">
        <v>2</v>
      </c>
      <c r="J206" s="268" t="s">
        <v>845</v>
      </c>
      <c r="K206" s="268" t="s">
        <v>846</v>
      </c>
      <c r="L206" s="271" t="s">
        <v>847</v>
      </c>
    </row>
    <row r="207" spans="1:12" ht="108" customHeight="1">
      <c r="A207" s="63"/>
      <c r="B207" s="267"/>
      <c r="C207" s="272" t="s">
        <v>848</v>
      </c>
      <c r="D207" s="268" t="s">
        <v>849</v>
      </c>
      <c r="E207" s="269">
        <v>0</v>
      </c>
      <c r="F207" s="270">
        <v>50</v>
      </c>
      <c r="G207" s="270">
        <v>50</v>
      </c>
      <c r="H207" s="270">
        <v>50</v>
      </c>
      <c r="I207" s="270">
        <v>150</v>
      </c>
      <c r="J207" s="268" t="s">
        <v>850</v>
      </c>
      <c r="K207" s="268" t="s">
        <v>851</v>
      </c>
      <c r="L207" s="271" t="s">
        <v>852</v>
      </c>
    </row>
    <row r="208" spans="1:12" ht="76.5" customHeight="1">
      <c r="A208" s="63"/>
      <c r="B208" s="267"/>
      <c r="C208" s="268" t="s">
        <v>853</v>
      </c>
      <c r="D208" s="268" t="s">
        <v>854</v>
      </c>
      <c r="E208" s="269">
        <v>0</v>
      </c>
      <c r="F208" s="270">
        <v>10</v>
      </c>
      <c r="G208" s="270">
        <v>30</v>
      </c>
      <c r="H208" s="270">
        <v>10</v>
      </c>
      <c r="I208" s="270">
        <v>50</v>
      </c>
      <c r="J208" s="268" t="s">
        <v>855</v>
      </c>
      <c r="K208" s="268" t="s">
        <v>856</v>
      </c>
      <c r="L208" s="271" t="s">
        <v>857</v>
      </c>
    </row>
    <row r="209" spans="1:12" ht="142.5" customHeight="1">
      <c r="A209" s="63"/>
      <c r="B209" s="273" t="s">
        <v>858</v>
      </c>
      <c r="C209" s="274" t="s">
        <v>859</v>
      </c>
      <c r="D209" s="274" t="s">
        <v>860</v>
      </c>
      <c r="E209" s="269">
        <v>35</v>
      </c>
      <c r="F209" s="270">
        <v>25</v>
      </c>
      <c r="G209" s="270">
        <v>25</v>
      </c>
      <c r="H209" s="270">
        <v>25</v>
      </c>
      <c r="I209" s="270">
        <v>100</v>
      </c>
      <c r="J209" s="268" t="s">
        <v>861</v>
      </c>
      <c r="K209" s="268" t="s">
        <v>862</v>
      </c>
      <c r="L209" s="274" t="s">
        <v>863</v>
      </c>
    </row>
    <row r="210" spans="1:12" ht="83.25" customHeight="1">
      <c r="A210" s="63"/>
      <c r="B210" s="267" t="s">
        <v>864</v>
      </c>
      <c r="C210" s="268" t="s">
        <v>865</v>
      </c>
      <c r="D210" s="268" t="s">
        <v>866</v>
      </c>
      <c r="E210" s="275" t="s">
        <v>867</v>
      </c>
      <c r="F210" s="276">
        <v>0.95</v>
      </c>
      <c r="G210" s="276">
        <v>0.95</v>
      </c>
      <c r="H210" s="276">
        <v>0.95</v>
      </c>
      <c r="I210" s="277">
        <v>0.95</v>
      </c>
      <c r="J210" s="268" t="s">
        <v>868</v>
      </c>
      <c r="K210" s="268" t="s">
        <v>869</v>
      </c>
      <c r="L210" s="271" t="s">
        <v>870</v>
      </c>
    </row>
    <row r="211" spans="1:12" ht="79.5" customHeight="1">
      <c r="A211" s="63"/>
      <c r="B211" s="267"/>
      <c r="C211" s="278" t="s">
        <v>871</v>
      </c>
      <c r="D211" s="268" t="s">
        <v>872</v>
      </c>
      <c r="E211" s="279">
        <v>26</v>
      </c>
      <c r="F211" s="270">
        <v>35</v>
      </c>
      <c r="G211" s="270">
        <v>35</v>
      </c>
      <c r="H211" s="270">
        <v>35</v>
      </c>
      <c r="I211" s="270">
        <v>125</v>
      </c>
      <c r="J211" s="268" t="s">
        <v>873</v>
      </c>
      <c r="K211" s="268" t="s">
        <v>874</v>
      </c>
      <c r="L211" s="271" t="s">
        <v>875</v>
      </c>
    </row>
    <row r="212" spans="1:12" ht="108" customHeight="1">
      <c r="A212" s="63"/>
      <c r="B212" s="267"/>
      <c r="C212" s="278"/>
      <c r="D212" s="268" t="s">
        <v>876</v>
      </c>
      <c r="E212" s="275">
        <v>1</v>
      </c>
      <c r="F212" s="277">
        <f>33.3/F211</f>
        <v>0.9514285714285714</v>
      </c>
      <c r="G212" s="277">
        <f>33.3/G211</f>
        <v>0.9514285714285714</v>
      </c>
      <c r="H212" s="277">
        <f>33.3/H211</f>
        <v>0.9514285714285714</v>
      </c>
      <c r="I212" s="277">
        <v>0.95</v>
      </c>
      <c r="J212" s="268" t="s">
        <v>877</v>
      </c>
      <c r="K212" s="268" t="s">
        <v>497</v>
      </c>
      <c r="L212" s="271" t="s">
        <v>878</v>
      </c>
    </row>
    <row r="213" spans="1:12" ht="75">
      <c r="A213" s="63"/>
      <c r="B213" s="267"/>
      <c r="C213" s="268" t="s">
        <v>879</v>
      </c>
      <c r="D213" s="268" t="s">
        <v>880</v>
      </c>
      <c r="E213" s="279">
        <v>2</v>
      </c>
      <c r="F213" s="270">
        <v>2</v>
      </c>
      <c r="G213" s="270">
        <v>4</v>
      </c>
      <c r="H213" s="270">
        <v>2</v>
      </c>
      <c r="I213" s="270">
        <v>10</v>
      </c>
      <c r="J213" s="268" t="s">
        <v>881</v>
      </c>
      <c r="K213" s="268" t="s">
        <v>882</v>
      </c>
      <c r="L213" s="271" t="s">
        <v>883</v>
      </c>
    </row>
    <row r="214" spans="1:12" ht="75">
      <c r="A214" s="63"/>
      <c r="B214" s="267" t="s">
        <v>884</v>
      </c>
      <c r="C214" s="268" t="s">
        <v>885</v>
      </c>
      <c r="D214" s="268" t="s">
        <v>886</v>
      </c>
      <c r="E214" s="279">
        <v>26</v>
      </c>
      <c r="F214" s="270">
        <v>30</v>
      </c>
      <c r="G214" s="270">
        <v>30</v>
      </c>
      <c r="H214" s="270">
        <v>30</v>
      </c>
      <c r="I214" s="270">
        <v>100</v>
      </c>
      <c r="J214" s="280" t="s">
        <v>887</v>
      </c>
      <c r="K214" s="268" t="s">
        <v>888</v>
      </c>
      <c r="L214" s="271" t="s">
        <v>889</v>
      </c>
    </row>
    <row r="215" spans="1:12" ht="96" customHeight="1">
      <c r="A215" s="63"/>
      <c r="B215" s="267"/>
      <c r="C215" s="268" t="s">
        <v>890</v>
      </c>
      <c r="D215" s="268" t="s">
        <v>891</v>
      </c>
      <c r="E215" s="275">
        <v>1</v>
      </c>
      <c r="F215" s="276">
        <f>26/F214</f>
        <v>0.8666666666666667</v>
      </c>
      <c r="G215" s="276">
        <f>26/G214</f>
        <v>0.8666666666666667</v>
      </c>
      <c r="H215" s="276">
        <f>26/H214</f>
        <v>0.8666666666666667</v>
      </c>
      <c r="I215" s="276">
        <v>0.85</v>
      </c>
      <c r="J215" s="274" t="s">
        <v>877</v>
      </c>
      <c r="K215" s="274" t="s">
        <v>892</v>
      </c>
      <c r="L215" s="271" t="s">
        <v>893</v>
      </c>
    </row>
    <row r="216" spans="1:12" ht="180">
      <c r="A216" s="63"/>
      <c r="B216" s="267"/>
      <c r="C216" s="274" t="s">
        <v>894</v>
      </c>
      <c r="D216" s="268" t="s">
        <v>895</v>
      </c>
      <c r="E216" s="279">
        <v>71</v>
      </c>
      <c r="F216" s="270">
        <v>10</v>
      </c>
      <c r="G216" s="270">
        <v>10</v>
      </c>
      <c r="H216" s="270">
        <v>10</v>
      </c>
      <c r="I216" s="270">
        <v>35</v>
      </c>
      <c r="J216" s="274" t="s">
        <v>896</v>
      </c>
      <c r="K216" s="274" t="s">
        <v>897</v>
      </c>
      <c r="L216" s="271" t="s">
        <v>898</v>
      </c>
    </row>
    <row r="217" spans="1:12" ht="75">
      <c r="A217" s="63"/>
      <c r="B217" s="267"/>
      <c r="C217" s="268" t="s">
        <v>899</v>
      </c>
      <c r="D217" s="268" t="s">
        <v>900</v>
      </c>
      <c r="E217" s="279">
        <v>1</v>
      </c>
      <c r="F217" s="270">
        <v>10</v>
      </c>
      <c r="G217" s="270">
        <v>5</v>
      </c>
      <c r="H217" s="270">
        <v>5</v>
      </c>
      <c r="I217" s="270">
        <v>20</v>
      </c>
      <c r="J217" s="274" t="s">
        <v>901</v>
      </c>
      <c r="K217" s="274" t="s">
        <v>902</v>
      </c>
      <c r="L217" s="271" t="s">
        <v>903</v>
      </c>
    </row>
    <row r="218" spans="1:12" ht="54" customHeight="1">
      <c r="A218" s="63"/>
      <c r="B218" s="267"/>
      <c r="C218" s="268" t="s">
        <v>904</v>
      </c>
      <c r="D218" s="268" t="s">
        <v>905</v>
      </c>
      <c r="E218" s="279">
        <v>28</v>
      </c>
      <c r="F218" s="270">
        <v>5</v>
      </c>
      <c r="G218" s="270">
        <v>5</v>
      </c>
      <c r="H218" s="270">
        <v>5</v>
      </c>
      <c r="I218" s="270">
        <v>20</v>
      </c>
      <c r="J218" s="281" t="s">
        <v>906</v>
      </c>
      <c r="K218" s="268" t="s">
        <v>907</v>
      </c>
      <c r="L218" s="281" t="s">
        <v>908</v>
      </c>
    </row>
    <row r="219" spans="1:12" ht="54" customHeight="1">
      <c r="A219" s="63"/>
      <c r="B219" s="267"/>
      <c r="C219" s="268" t="s">
        <v>909</v>
      </c>
      <c r="D219" s="268" t="s">
        <v>910</v>
      </c>
      <c r="E219" s="279">
        <v>1</v>
      </c>
      <c r="F219" s="270">
        <v>1</v>
      </c>
      <c r="G219" s="270">
        <v>1</v>
      </c>
      <c r="H219" s="270">
        <v>1</v>
      </c>
      <c r="I219" s="270">
        <v>4</v>
      </c>
      <c r="J219" s="281" t="s">
        <v>911</v>
      </c>
      <c r="K219" s="268" t="s">
        <v>912</v>
      </c>
      <c r="L219" s="281" t="s">
        <v>913</v>
      </c>
    </row>
    <row r="220" spans="1:12" ht="71.25" customHeight="1">
      <c r="A220" s="63"/>
      <c r="B220" s="267"/>
      <c r="C220" s="268" t="s">
        <v>914</v>
      </c>
      <c r="D220" s="282" t="s">
        <v>915</v>
      </c>
      <c r="E220" s="279">
        <v>4</v>
      </c>
      <c r="F220" s="270">
        <v>1</v>
      </c>
      <c r="G220" s="270">
        <v>1</v>
      </c>
      <c r="H220" s="270">
        <v>1</v>
      </c>
      <c r="I220" s="270">
        <v>4</v>
      </c>
      <c r="J220" s="281" t="s">
        <v>916</v>
      </c>
      <c r="K220" s="268" t="s">
        <v>917</v>
      </c>
      <c r="L220" s="281" t="s">
        <v>918</v>
      </c>
    </row>
    <row r="221" spans="1:12" ht="69.75" customHeight="1">
      <c r="A221" s="63"/>
      <c r="B221" s="267" t="s">
        <v>919</v>
      </c>
      <c r="C221" s="282" t="s">
        <v>920</v>
      </c>
      <c r="D221" s="282" t="s">
        <v>921</v>
      </c>
      <c r="E221" s="269">
        <v>1</v>
      </c>
      <c r="F221" s="283">
        <v>0</v>
      </c>
      <c r="G221" s="283">
        <v>0</v>
      </c>
      <c r="H221" s="283">
        <v>0</v>
      </c>
      <c r="I221" s="283">
        <v>1</v>
      </c>
      <c r="J221" s="282" t="s">
        <v>922</v>
      </c>
      <c r="K221" s="282" t="s">
        <v>923</v>
      </c>
      <c r="L221" s="282" t="s">
        <v>924</v>
      </c>
    </row>
    <row r="222" spans="1:12" ht="115.5" customHeight="1">
      <c r="A222" s="63"/>
      <c r="B222" s="267"/>
      <c r="C222" s="282" t="s">
        <v>925</v>
      </c>
      <c r="D222" s="282" t="s">
        <v>921</v>
      </c>
      <c r="E222" s="269">
        <v>1</v>
      </c>
      <c r="F222" s="283">
        <v>0</v>
      </c>
      <c r="G222" s="283">
        <v>0</v>
      </c>
      <c r="H222" s="283">
        <v>1</v>
      </c>
      <c r="I222" s="283">
        <v>1</v>
      </c>
      <c r="J222" s="282" t="s">
        <v>922</v>
      </c>
      <c r="K222" s="282" t="s">
        <v>923</v>
      </c>
      <c r="L222" s="282" t="s">
        <v>924</v>
      </c>
    </row>
    <row r="223" spans="1:12" ht="85.5" customHeight="1">
      <c r="A223" s="63"/>
      <c r="B223" s="255" t="s">
        <v>926</v>
      </c>
      <c r="C223" s="284" t="s">
        <v>927</v>
      </c>
      <c r="D223" s="284" t="s">
        <v>928</v>
      </c>
      <c r="E223" s="269">
        <v>0</v>
      </c>
      <c r="F223" s="118">
        <v>1</v>
      </c>
      <c r="G223" s="118">
        <v>0</v>
      </c>
      <c r="H223" s="118">
        <v>1</v>
      </c>
      <c r="I223" s="118">
        <v>2</v>
      </c>
      <c r="J223" s="284" t="s">
        <v>929</v>
      </c>
      <c r="K223" s="284" t="s">
        <v>930</v>
      </c>
      <c r="L223" s="284" t="s">
        <v>931</v>
      </c>
    </row>
    <row r="224" spans="1:12" ht="48" customHeight="1">
      <c r="A224" s="63"/>
      <c r="B224" s="255" t="s">
        <v>932</v>
      </c>
      <c r="C224" s="284" t="s">
        <v>933</v>
      </c>
      <c r="D224" s="285" t="s">
        <v>934</v>
      </c>
      <c r="E224" s="269">
        <v>0</v>
      </c>
      <c r="F224" s="118">
        <v>0</v>
      </c>
      <c r="G224" s="118">
        <v>1</v>
      </c>
      <c r="H224" s="118">
        <v>0</v>
      </c>
      <c r="I224" s="118">
        <v>2</v>
      </c>
      <c r="J224" s="284" t="s">
        <v>935</v>
      </c>
      <c r="K224" s="284" t="s">
        <v>936</v>
      </c>
      <c r="L224" s="286" t="s">
        <v>937</v>
      </c>
    </row>
    <row r="225" spans="1:12" ht="82.5">
      <c r="A225" s="63"/>
      <c r="B225" s="255" t="s">
        <v>938</v>
      </c>
      <c r="C225" s="284" t="s">
        <v>939</v>
      </c>
      <c r="D225" s="285" t="s">
        <v>940</v>
      </c>
      <c r="E225" s="269">
        <v>3</v>
      </c>
      <c r="F225" s="118">
        <v>0</v>
      </c>
      <c r="G225" s="287">
        <v>0</v>
      </c>
      <c r="H225" s="118">
        <v>1</v>
      </c>
      <c r="I225" s="118">
        <v>2</v>
      </c>
      <c r="J225" s="284" t="s">
        <v>941</v>
      </c>
      <c r="K225" s="284" t="s">
        <v>942</v>
      </c>
      <c r="L225" s="284" t="s">
        <v>943</v>
      </c>
    </row>
    <row r="226" spans="1:12" ht="198" customHeight="1">
      <c r="A226" s="187" t="s">
        <v>944</v>
      </c>
      <c r="B226" s="288" t="s">
        <v>945</v>
      </c>
      <c r="C226" s="289" t="s">
        <v>946</v>
      </c>
      <c r="D226" s="290" t="s">
        <v>947</v>
      </c>
      <c r="E226" s="291">
        <v>0</v>
      </c>
      <c r="F226" s="292">
        <v>15</v>
      </c>
      <c r="G226" s="292">
        <v>15</v>
      </c>
      <c r="H226" s="292">
        <v>15</v>
      </c>
      <c r="I226" s="293">
        <v>45</v>
      </c>
      <c r="J226" s="294" t="s">
        <v>948</v>
      </c>
      <c r="K226" s="294" t="s">
        <v>949</v>
      </c>
      <c r="L226" s="295" t="s">
        <v>950</v>
      </c>
    </row>
    <row r="227" spans="1:12" ht="198.75" customHeight="1">
      <c r="A227" s="187"/>
      <c r="B227" s="288"/>
      <c r="C227" s="289" t="s">
        <v>951</v>
      </c>
      <c r="D227" s="290" t="s">
        <v>952</v>
      </c>
      <c r="E227" s="292">
        <v>1</v>
      </c>
      <c r="F227" s="292">
        <v>1</v>
      </c>
      <c r="G227" s="292">
        <v>0</v>
      </c>
      <c r="H227" s="292">
        <v>0</v>
      </c>
      <c r="I227" s="296" t="s">
        <v>251</v>
      </c>
      <c r="J227" s="294" t="s">
        <v>953</v>
      </c>
      <c r="K227" s="297" t="s">
        <v>954</v>
      </c>
      <c r="L227" s="295" t="s">
        <v>955</v>
      </c>
    </row>
    <row r="228" spans="1:12" ht="182.25" customHeight="1">
      <c r="A228" s="187"/>
      <c r="B228" s="298" t="s">
        <v>956</v>
      </c>
      <c r="C228" s="289" t="s">
        <v>957</v>
      </c>
      <c r="D228" s="299" t="s">
        <v>958</v>
      </c>
      <c r="E228" s="300" t="s">
        <v>259</v>
      </c>
      <c r="F228" s="300" t="s">
        <v>265</v>
      </c>
      <c r="G228" s="300" t="s">
        <v>265</v>
      </c>
      <c r="H228" s="300" t="s">
        <v>228</v>
      </c>
      <c r="I228" s="296" t="s">
        <v>959</v>
      </c>
      <c r="J228" s="294" t="s">
        <v>948</v>
      </c>
      <c r="K228" s="301" t="s">
        <v>960</v>
      </c>
      <c r="L228" s="302" t="s">
        <v>961</v>
      </c>
    </row>
    <row r="229" spans="1:12" ht="63" customHeight="1">
      <c r="A229" s="187"/>
      <c r="B229" s="303" t="s">
        <v>962</v>
      </c>
      <c r="C229" s="304" t="s">
        <v>963</v>
      </c>
      <c r="D229" s="305" t="s">
        <v>964</v>
      </c>
      <c r="E229" s="306" t="s">
        <v>228</v>
      </c>
      <c r="F229" s="306" t="s">
        <v>264</v>
      </c>
      <c r="G229" s="306" t="s">
        <v>264</v>
      </c>
      <c r="H229" s="306" t="s">
        <v>228</v>
      </c>
      <c r="I229" s="307" t="s">
        <v>251</v>
      </c>
      <c r="J229" s="308" t="s">
        <v>965</v>
      </c>
      <c r="K229" s="308" t="s">
        <v>966</v>
      </c>
      <c r="L229" s="309" t="s">
        <v>967</v>
      </c>
    </row>
    <row r="230" spans="1:12" ht="70.5" customHeight="1">
      <c r="A230" s="187"/>
      <c r="B230" s="303"/>
      <c r="C230" s="304"/>
      <c r="D230" s="305"/>
      <c r="E230" s="306"/>
      <c r="F230" s="306"/>
      <c r="G230" s="306"/>
      <c r="H230" s="306"/>
      <c r="I230" s="307"/>
      <c r="J230" s="308"/>
      <c r="K230" s="308"/>
      <c r="L230" s="309"/>
    </row>
    <row r="231" spans="1:12" ht="114.75" customHeight="1">
      <c r="A231" s="187"/>
      <c r="B231" s="303"/>
      <c r="C231" s="289" t="s">
        <v>968</v>
      </c>
      <c r="D231" s="310" t="s">
        <v>969</v>
      </c>
      <c r="E231" s="298">
        <v>0</v>
      </c>
      <c r="F231" s="298">
        <v>0</v>
      </c>
      <c r="G231" s="298">
        <v>8</v>
      </c>
      <c r="H231" s="298">
        <v>8</v>
      </c>
      <c r="I231" s="296" t="s">
        <v>970</v>
      </c>
      <c r="J231" s="301" t="s">
        <v>948</v>
      </c>
      <c r="K231" s="301" t="s">
        <v>971</v>
      </c>
      <c r="L231" s="292" t="s">
        <v>972</v>
      </c>
    </row>
    <row r="232" spans="1:12" ht="66" customHeight="1">
      <c r="A232" s="63" t="s">
        <v>973</v>
      </c>
      <c r="B232" s="311" t="s">
        <v>974</v>
      </c>
      <c r="C232" s="189" t="s">
        <v>975</v>
      </c>
      <c r="D232" s="189" t="s">
        <v>976</v>
      </c>
      <c r="E232" s="312"/>
      <c r="F232" s="312">
        <v>12</v>
      </c>
      <c r="G232" s="312">
        <v>12</v>
      </c>
      <c r="H232" s="191">
        <v>13</v>
      </c>
      <c r="I232" s="312">
        <v>49</v>
      </c>
      <c r="J232" s="189" t="s">
        <v>977</v>
      </c>
      <c r="K232" s="189" t="s">
        <v>978</v>
      </c>
      <c r="L232" s="189" t="s">
        <v>979</v>
      </c>
    </row>
    <row r="233" spans="1:12" ht="75.75" customHeight="1">
      <c r="A233" s="63"/>
      <c r="B233" s="311"/>
      <c r="C233" s="189" t="s">
        <v>980</v>
      </c>
      <c r="D233" s="189" t="s">
        <v>981</v>
      </c>
      <c r="E233" s="312"/>
      <c r="F233" s="312">
        <v>2</v>
      </c>
      <c r="G233" s="312">
        <v>3</v>
      </c>
      <c r="H233" s="312">
        <v>3</v>
      </c>
      <c r="I233" s="312">
        <v>10</v>
      </c>
      <c r="J233" s="189" t="s">
        <v>982</v>
      </c>
      <c r="K233" s="189" t="s">
        <v>983</v>
      </c>
      <c r="L233" s="189" t="s">
        <v>984</v>
      </c>
    </row>
    <row r="234" spans="1:12" ht="108.75" customHeight="1">
      <c r="A234" s="63"/>
      <c r="B234" s="311"/>
      <c r="C234" s="189" t="s">
        <v>985</v>
      </c>
      <c r="D234" s="189" t="s">
        <v>986</v>
      </c>
      <c r="E234" s="312"/>
      <c r="F234" s="312">
        <v>3</v>
      </c>
      <c r="G234" s="312">
        <v>3</v>
      </c>
      <c r="H234" s="312">
        <v>4</v>
      </c>
      <c r="I234" s="312">
        <v>13</v>
      </c>
      <c r="J234" s="189" t="s">
        <v>987</v>
      </c>
      <c r="K234" s="189" t="s">
        <v>130</v>
      </c>
      <c r="L234" s="189" t="s">
        <v>988</v>
      </c>
    </row>
    <row r="235" spans="1:12" ht="69" customHeight="1">
      <c r="A235" s="63"/>
      <c r="B235" s="311"/>
      <c r="C235" s="189" t="s">
        <v>989</v>
      </c>
      <c r="D235" s="189" t="s">
        <v>990</v>
      </c>
      <c r="E235" s="312"/>
      <c r="F235" s="312">
        <v>1</v>
      </c>
      <c r="G235" s="312">
        <v>0</v>
      </c>
      <c r="H235" s="191">
        <v>1</v>
      </c>
      <c r="I235" s="312">
        <v>2</v>
      </c>
      <c r="J235" s="189" t="s">
        <v>991</v>
      </c>
      <c r="K235" s="189" t="s">
        <v>992</v>
      </c>
      <c r="L235" s="189" t="s">
        <v>993</v>
      </c>
    </row>
    <row r="236" spans="1:12" ht="86.25" customHeight="1">
      <c r="A236" s="63"/>
      <c r="B236" s="311"/>
      <c r="C236" s="189" t="s">
        <v>994</v>
      </c>
      <c r="D236" s="189" t="s">
        <v>995</v>
      </c>
      <c r="E236" s="312"/>
      <c r="F236" s="312">
        <v>4</v>
      </c>
      <c r="G236" s="312">
        <v>4</v>
      </c>
      <c r="H236" s="312">
        <v>4</v>
      </c>
      <c r="I236" s="312">
        <v>16</v>
      </c>
      <c r="J236" s="189" t="s">
        <v>996</v>
      </c>
      <c r="K236" s="189" t="s">
        <v>997</v>
      </c>
      <c r="L236" s="189" t="s">
        <v>998</v>
      </c>
    </row>
    <row r="237" spans="1:12" ht="57.75" customHeight="1">
      <c r="A237" s="63"/>
      <c r="B237" s="311"/>
      <c r="C237" s="189" t="s">
        <v>999</v>
      </c>
      <c r="D237" s="189" t="s">
        <v>1000</v>
      </c>
      <c r="E237" s="312"/>
      <c r="F237" s="312">
        <v>2</v>
      </c>
      <c r="G237" s="312">
        <v>2</v>
      </c>
      <c r="H237" s="191">
        <v>4</v>
      </c>
      <c r="I237" s="312">
        <v>8</v>
      </c>
      <c r="J237" s="189" t="s">
        <v>1001</v>
      </c>
      <c r="K237" s="189" t="s">
        <v>1002</v>
      </c>
      <c r="L237" s="189" t="s">
        <v>1003</v>
      </c>
    </row>
    <row r="238" spans="1:12" ht="60.75" customHeight="1">
      <c r="A238" s="63"/>
      <c r="B238" s="311" t="s">
        <v>1004</v>
      </c>
      <c r="C238" s="189" t="s">
        <v>1005</v>
      </c>
      <c r="D238" s="189" t="s">
        <v>1006</v>
      </c>
      <c r="E238" s="312"/>
      <c r="F238" s="312">
        <v>0</v>
      </c>
      <c r="G238" s="312">
        <v>0</v>
      </c>
      <c r="H238" s="191">
        <v>0</v>
      </c>
      <c r="I238" s="312">
        <v>1</v>
      </c>
      <c r="J238" s="189" t="s">
        <v>1007</v>
      </c>
      <c r="K238" s="189" t="s">
        <v>1008</v>
      </c>
      <c r="L238" s="189" t="s">
        <v>1009</v>
      </c>
    </row>
    <row r="239" spans="1:12" ht="56.25" customHeight="1">
      <c r="A239" s="63"/>
      <c r="B239" s="311"/>
      <c r="C239" s="189" t="s">
        <v>1010</v>
      </c>
      <c r="D239" s="189" t="s">
        <v>1011</v>
      </c>
      <c r="E239" s="312"/>
      <c r="F239" s="312">
        <v>0</v>
      </c>
      <c r="G239" s="312">
        <v>0</v>
      </c>
      <c r="H239" s="191">
        <v>0</v>
      </c>
      <c r="I239" s="312">
        <v>1</v>
      </c>
      <c r="J239" s="189" t="s">
        <v>1012</v>
      </c>
      <c r="K239" s="189" t="s">
        <v>1013</v>
      </c>
      <c r="L239" s="189" t="s">
        <v>1014</v>
      </c>
    </row>
    <row r="240" spans="1:12" ht="71.25" customHeight="1">
      <c r="A240" s="63"/>
      <c r="B240" s="311"/>
      <c r="C240" s="313" t="s">
        <v>1015</v>
      </c>
      <c r="D240" s="313" t="s">
        <v>1016</v>
      </c>
      <c r="E240" s="312"/>
      <c r="F240" s="312">
        <v>1</v>
      </c>
      <c r="G240" s="312">
        <v>0</v>
      </c>
      <c r="H240" s="191">
        <v>0</v>
      </c>
      <c r="I240" s="312">
        <v>1</v>
      </c>
      <c r="J240" s="189" t="s">
        <v>1017</v>
      </c>
      <c r="K240" s="189" t="s">
        <v>1018</v>
      </c>
      <c r="L240" s="189" t="s">
        <v>1019</v>
      </c>
    </row>
    <row r="241" spans="1:12" ht="51" customHeight="1">
      <c r="A241" s="63"/>
      <c r="B241" s="311"/>
      <c r="C241" s="313" t="s">
        <v>1020</v>
      </c>
      <c r="D241" s="313" t="s">
        <v>1021</v>
      </c>
      <c r="E241" s="312"/>
      <c r="F241" s="312">
        <v>1</v>
      </c>
      <c r="G241" s="312">
        <v>0</v>
      </c>
      <c r="H241" s="191">
        <v>0</v>
      </c>
      <c r="I241" s="312">
        <v>1</v>
      </c>
      <c r="J241" s="189" t="s">
        <v>1022</v>
      </c>
      <c r="K241" s="189" t="s">
        <v>1023</v>
      </c>
      <c r="L241" s="189" t="s">
        <v>1024</v>
      </c>
    </row>
    <row r="242" spans="1:12" ht="38.25">
      <c r="A242" s="63"/>
      <c r="B242" s="311"/>
      <c r="C242" s="313" t="s">
        <v>1025</v>
      </c>
      <c r="D242" s="313" t="s">
        <v>1026</v>
      </c>
      <c r="E242" s="312"/>
      <c r="F242" s="312">
        <v>0</v>
      </c>
      <c r="G242" s="312">
        <v>1</v>
      </c>
      <c r="H242" s="191">
        <v>0</v>
      </c>
      <c r="I242" s="312">
        <v>1</v>
      </c>
      <c r="J242" s="189" t="s">
        <v>1027</v>
      </c>
      <c r="K242" s="189" t="s">
        <v>1028</v>
      </c>
      <c r="L242" s="189" t="s">
        <v>1029</v>
      </c>
    </row>
    <row r="243" spans="1:12" ht="38.25">
      <c r="A243" s="63"/>
      <c r="B243" s="311"/>
      <c r="C243" s="313" t="s">
        <v>1030</v>
      </c>
      <c r="D243" s="313" t="s">
        <v>1031</v>
      </c>
      <c r="E243" s="312"/>
      <c r="F243" s="312">
        <v>0</v>
      </c>
      <c r="G243" s="312">
        <v>1</v>
      </c>
      <c r="H243" s="191">
        <v>0</v>
      </c>
      <c r="I243" s="312">
        <v>1</v>
      </c>
      <c r="J243" s="189" t="s">
        <v>1032</v>
      </c>
      <c r="K243" s="189" t="s">
        <v>1033</v>
      </c>
      <c r="L243" s="189" t="s">
        <v>1034</v>
      </c>
    </row>
    <row r="244" spans="1:12" ht="38.25">
      <c r="A244" s="63"/>
      <c r="B244" s="311"/>
      <c r="C244" s="313" t="s">
        <v>1035</v>
      </c>
      <c r="D244" s="313" t="s">
        <v>1036</v>
      </c>
      <c r="E244" s="312"/>
      <c r="F244" s="312">
        <v>0</v>
      </c>
      <c r="G244" s="312">
        <v>0</v>
      </c>
      <c r="H244" s="191">
        <v>1</v>
      </c>
      <c r="I244" s="312">
        <v>1</v>
      </c>
      <c r="J244" s="189" t="s">
        <v>1037</v>
      </c>
      <c r="K244" s="189" t="s">
        <v>1038</v>
      </c>
      <c r="L244" s="189" t="s">
        <v>1039</v>
      </c>
    </row>
    <row r="245" spans="1:12" ht="56.25" customHeight="1">
      <c r="A245" s="63"/>
      <c r="B245" s="311" t="s">
        <v>1040</v>
      </c>
      <c r="C245" s="189" t="s">
        <v>1041</v>
      </c>
      <c r="D245" s="189" t="s">
        <v>1042</v>
      </c>
      <c r="E245" s="312"/>
      <c r="F245" s="312">
        <v>1</v>
      </c>
      <c r="G245" s="312">
        <v>0</v>
      </c>
      <c r="H245" s="312">
        <v>0</v>
      </c>
      <c r="I245" s="312">
        <v>1</v>
      </c>
      <c r="J245" s="189" t="s">
        <v>1043</v>
      </c>
      <c r="K245" s="189" t="s">
        <v>1042</v>
      </c>
      <c r="L245" s="189" t="s">
        <v>1044</v>
      </c>
    </row>
    <row r="246" spans="1:12" ht="44.25" customHeight="1">
      <c r="A246" s="63"/>
      <c r="B246" s="311"/>
      <c r="C246" s="189" t="s">
        <v>1045</v>
      </c>
      <c r="D246" s="189" t="s">
        <v>1046</v>
      </c>
      <c r="E246" s="312"/>
      <c r="F246" s="312">
        <v>1</v>
      </c>
      <c r="G246" s="312">
        <v>0</v>
      </c>
      <c r="H246" s="312">
        <v>0</v>
      </c>
      <c r="I246" s="312">
        <v>1</v>
      </c>
      <c r="J246" s="189" t="s">
        <v>1047</v>
      </c>
      <c r="K246" s="189" t="s">
        <v>1048</v>
      </c>
      <c r="L246" s="189" t="s">
        <v>1049</v>
      </c>
    </row>
    <row r="247" spans="1:12" ht="39.75" customHeight="1">
      <c r="A247" s="63"/>
      <c r="B247" s="311"/>
      <c r="C247" s="189" t="s">
        <v>1050</v>
      </c>
      <c r="D247" s="189" t="s">
        <v>1051</v>
      </c>
      <c r="E247" s="312"/>
      <c r="F247" s="312">
        <v>0</v>
      </c>
      <c r="G247" s="312">
        <v>1</v>
      </c>
      <c r="H247" s="312">
        <v>0</v>
      </c>
      <c r="I247" s="312">
        <v>1</v>
      </c>
      <c r="J247" s="189" t="s">
        <v>1052</v>
      </c>
      <c r="K247" s="189" t="s">
        <v>1053</v>
      </c>
      <c r="L247" s="189" t="s">
        <v>1054</v>
      </c>
    </row>
    <row r="248" spans="1:12" ht="39.75" customHeight="1">
      <c r="A248" s="63"/>
      <c r="B248" s="311"/>
      <c r="C248" s="189" t="s">
        <v>1055</v>
      </c>
      <c r="D248" s="189" t="s">
        <v>1056</v>
      </c>
      <c r="E248" s="312"/>
      <c r="F248" s="312">
        <v>0</v>
      </c>
      <c r="G248" s="312">
        <v>1</v>
      </c>
      <c r="H248" s="312">
        <v>0</v>
      </c>
      <c r="I248" s="312">
        <v>1</v>
      </c>
      <c r="J248" s="189" t="s">
        <v>1057</v>
      </c>
      <c r="K248" s="189" t="s">
        <v>1058</v>
      </c>
      <c r="L248" s="189" t="s">
        <v>1059</v>
      </c>
    </row>
    <row r="249" spans="1:12" ht="56.25" customHeight="1">
      <c r="A249" s="63"/>
      <c r="B249" s="311"/>
      <c r="C249" s="189" t="s">
        <v>1060</v>
      </c>
      <c r="D249" s="189" t="s">
        <v>1061</v>
      </c>
      <c r="E249" s="312"/>
      <c r="F249" s="312">
        <v>0</v>
      </c>
      <c r="G249" s="312">
        <v>0</v>
      </c>
      <c r="H249" s="312">
        <v>1</v>
      </c>
      <c r="I249" s="312">
        <v>1</v>
      </c>
      <c r="J249" s="189" t="s">
        <v>1062</v>
      </c>
      <c r="K249" s="189" t="s">
        <v>1063</v>
      </c>
      <c r="L249" s="189" t="s">
        <v>1064</v>
      </c>
    </row>
    <row r="250" spans="1:12" ht="59.25" customHeight="1">
      <c r="A250" s="63"/>
      <c r="B250" s="311"/>
      <c r="C250" s="189" t="s">
        <v>1065</v>
      </c>
      <c r="D250" s="189" t="s">
        <v>1066</v>
      </c>
      <c r="E250" s="312"/>
      <c r="F250" s="312">
        <v>0</v>
      </c>
      <c r="G250" s="312">
        <v>0</v>
      </c>
      <c r="H250" s="312">
        <v>1</v>
      </c>
      <c r="I250" s="312">
        <v>1</v>
      </c>
      <c r="J250" s="189" t="s">
        <v>1067</v>
      </c>
      <c r="K250" s="189" t="s">
        <v>1068</v>
      </c>
      <c r="L250" s="189" t="s">
        <v>1069</v>
      </c>
    </row>
    <row r="251" spans="1:12" ht="69.75" customHeight="1">
      <c r="A251" s="187" t="s">
        <v>1070</v>
      </c>
      <c r="B251" s="314" t="s">
        <v>1071</v>
      </c>
      <c r="C251" s="315" t="s">
        <v>1072</v>
      </c>
      <c r="D251" s="315" t="s">
        <v>1073</v>
      </c>
      <c r="E251" s="316">
        <f>SUM(D251:D251)</f>
        <v>0</v>
      </c>
      <c r="F251" s="317">
        <v>1</v>
      </c>
      <c r="G251" s="317">
        <v>0</v>
      </c>
      <c r="H251" s="317">
        <v>0</v>
      </c>
      <c r="I251" s="317">
        <v>1</v>
      </c>
      <c r="J251" s="318" t="s">
        <v>1074</v>
      </c>
      <c r="K251" s="318" t="s">
        <v>252</v>
      </c>
      <c r="L251" s="318" t="s">
        <v>1075</v>
      </c>
    </row>
    <row r="252" spans="1:12" ht="51">
      <c r="A252" s="187"/>
      <c r="B252" s="314"/>
      <c r="C252" s="315" t="s">
        <v>1076</v>
      </c>
      <c r="D252" s="315" t="s">
        <v>1077</v>
      </c>
      <c r="E252" s="316">
        <v>0</v>
      </c>
      <c r="F252" s="317">
        <v>1</v>
      </c>
      <c r="G252" s="317">
        <v>0</v>
      </c>
      <c r="H252" s="317">
        <v>1</v>
      </c>
      <c r="I252" s="317">
        <v>2</v>
      </c>
      <c r="J252" s="318" t="s">
        <v>1078</v>
      </c>
      <c r="K252" s="318" t="s">
        <v>1079</v>
      </c>
      <c r="L252" s="318" t="s">
        <v>1080</v>
      </c>
    </row>
    <row r="253" spans="1:12" ht="104.25" customHeight="1">
      <c r="A253" s="187"/>
      <c r="B253" s="314"/>
      <c r="C253" s="315" t="s">
        <v>1081</v>
      </c>
      <c r="D253" s="315" t="s">
        <v>1082</v>
      </c>
      <c r="E253" s="316">
        <f>SUM(D253:D253)</f>
        <v>0</v>
      </c>
      <c r="F253" s="317">
        <v>1</v>
      </c>
      <c r="G253" s="317">
        <v>0</v>
      </c>
      <c r="H253" s="317">
        <v>0</v>
      </c>
      <c r="I253" s="317">
        <v>1</v>
      </c>
      <c r="J253" s="318" t="s">
        <v>1083</v>
      </c>
      <c r="K253" s="318" t="s">
        <v>1079</v>
      </c>
      <c r="L253" s="318" t="s">
        <v>1084</v>
      </c>
    </row>
    <row r="254" spans="1:12" ht="51">
      <c r="A254" s="187"/>
      <c r="B254" s="314"/>
      <c r="C254" s="315" t="s">
        <v>1085</v>
      </c>
      <c r="D254" s="315" t="s">
        <v>1086</v>
      </c>
      <c r="E254" s="316">
        <f>SUM(D254:D254)</f>
        <v>0</v>
      </c>
      <c r="F254" s="317">
        <v>0</v>
      </c>
      <c r="G254" s="317">
        <v>1</v>
      </c>
      <c r="H254" s="317">
        <v>0</v>
      </c>
      <c r="I254" s="317">
        <v>1</v>
      </c>
      <c r="J254" s="318" t="s">
        <v>1087</v>
      </c>
      <c r="K254" s="318" t="s">
        <v>1079</v>
      </c>
      <c r="L254" s="318" t="s">
        <v>1088</v>
      </c>
    </row>
    <row r="255" spans="1:12" ht="48.75" customHeight="1">
      <c r="A255" s="187"/>
      <c r="B255" s="319" t="s">
        <v>1089</v>
      </c>
      <c r="C255" s="320" t="s">
        <v>1090</v>
      </c>
      <c r="D255" s="320" t="s">
        <v>1091</v>
      </c>
      <c r="E255" s="321">
        <v>3</v>
      </c>
      <c r="F255" s="322">
        <v>0</v>
      </c>
      <c r="G255" s="322">
        <v>1</v>
      </c>
      <c r="H255" s="322">
        <v>0</v>
      </c>
      <c r="I255" s="323">
        <v>2</v>
      </c>
      <c r="J255" s="320" t="s">
        <v>1092</v>
      </c>
      <c r="K255" s="320" t="s">
        <v>1093</v>
      </c>
      <c r="L255" s="320" t="s">
        <v>1094</v>
      </c>
    </row>
    <row r="256" spans="1:12" ht="51.75" customHeight="1">
      <c r="A256" s="187"/>
      <c r="B256" s="319"/>
      <c r="C256" s="320" t="s">
        <v>1095</v>
      </c>
      <c r="D256" s="320" t="s">
        <v>1096</v>
      </c>
      <c r="E256" s="321">
        <v>1</v>
      </c>
      <c r="F256" s="322">
        <v>0</v>
      </c>
      <c r="G256" s="322">
        <v>0</v>
      </c>
      <c r="H256" s="322">
        <v>0</v>
      </c>
      <c r="I256" s="323">
        <v>0</v>
      </c>
      <c r="J256" s="320" t="s">
        <v>1097</v>
      </c>
      <c r="K256" s="320" t="s">
        <v>252</v>
      </c>
      <c r="L256" s="320" t="s">
        <v>1098</v>
      </c>
    </row>
    <row r="257" spans="1:12" ht="50.25" customHeight="1">
      <c r="A257" s="187"/>
      <c r="B257" s="319"/>
      <c r="C257" s="320" t="s">
        <v>1099</v>
      </c>
      <c r="D257" s="320" t="s">
        <v>1100</v>
      </c>
      <c r="E257" s="321">
        <v>3</v>
      </c>
      <c r="F257" s="322">
        <v>1</v>
      </c>
      <c r="G257" s="322">
        <v>0</v>
      </c>
      <c r="H257" s="322">
        <v>1</v>
      </c>
      <c r="I257" s="323">
        <v>2</v>
      </c>
      <c r="J257" s="320" t="s">
        <v>1101</v>
      </c>
      <c r="K257" s="320" t="s">
        <v>252</v>
      </c>
      <c r="L257" s="320" t="s">
        <v>1102</v>
      </c>
    </row>
    <row r="258" spans="1:12" ht="31.5" customHeight="1">
      <c r="A258" s="187"/>
      <c r="B258" s="319"/>
      <c r="C258" s="320" t="s">
        <v>1103</v>
      </c>
      <c r="D258" s="320" t="s">
        <v>1104</v>
      </c>
      <c r="E258" s="321">
        <v>99</v>
      </c>
      <c r="F258" s="322">
        <v>1</v>
      </c>
      <c r="G258" s="322">
        <v>1</v>
      </c>
      <c r="H258" s="322">
        <v>1</v>
      </c>
      <c r="I258" s="323">
        <v>4</v>
      </c>
      <c r="J258" s="320" t="s">
        <v>1105</v>
      </c>
      <c r="K258" s="320" t="s">
        <v>1106</v>
      </c>
      <c r="L258" s="320" t="s">
        <v>1107</v>
      </c>
    </row>
    <row r="259" spans="1:12" ht="27" customHeight="1">
      <c r="A259" s="187"/>
      <c r="B259" s="319" t="s">
        <v>1108</v>
      </c>
      <c r="C259" s="320" t="s">
        <v>1109</v>
      </c>
      <c r="D259" s="320" t="s">
        <v>1110</v>
      </c>
      <c r="E259" s="321">
        <v>3</v>
      </c>
      <c r="F259" s="322">
        <v>0</v>
      </c>
      <c r="G259" s="322">
        <v>1</v>
      </c>
      <c r="H259" s="322">
        <v>0</v>
      </c>
      <c r="I259" s="323">
        <v>1</v>
      </c>
      <c r="J259" s="320" t="s">
        <v>1092</v>
      </c>
      <c r="K259" s="320" t="s">
        <v>1093</v>
      </c>
      <c r="L259" s="320" t="s">
        <v>1111</v>
      </c>
    </row>
    <row r="260" spans="1:12" ht="25.5">
      <c r="A260" s="187"/>
      <c r="B260" s="319"/>
      <c r="C260" s="320" t="s">
        <v>1112</v>
      </c>
      <c r="D260" s="320" t="s">
        <v>1113</v>
      </c>
      <c r="E260" s="321">
        <v>14</v>
      </c>
      <c r="F260" s="322">
        <v>0</v>
      </c>
      <c r="G260" s="322">
        <v>1</v>
      </c>
      <c r="H260" s="322">
        <v>0</v>
      </c>
      <c r="I260" s="323">
        <v>1</v>
      </c>
      <c r="J260" s="320" t="s">
        <v>1114</v>
      </c>
      <c r="K260" s="320" t="s">
        <v>252</v>
      </c>
      <c r="L260" s="320" t="s">
        <v>1115</v>
      </c>
    </row>
    <row r="261" spans="1:12" ht="42" customHeight="1">
      <c r="A261" s="187"/>
      <c r="B261" s="319"/>
      <c r="C261" s="320" t="s">
        <v>1116</v>
      </c>
      <c r="D261" s="320" t="s">
        <v>1117</v>
      </c>
      <c r="E261" s="321">
        <v>5</v>
      </c>
      <c r="F261" s="317">
        <v>0</v>
      </c>
      <c r="G261" s="317">
        <v>0</v>
      </c>
      <c r="H261" s="322">
        <v>1</v>
      </c>
      <c r="I261" s="323">
        <v>1</v>
      </c>
      <c r="J261" s="320" t="s">
        <v>1097</v>
      </c>
      <c r="K261" s="320" t="s">
        <v>1118</v>
      </c>
      <c r="L261" s="320" t="s">
        <v>1119</v>
      </c>
    </row>
    <row r="262" spans="1:12" ht="25.5">
      <c r="A262" s="187"/>
      <c r="B262" s="319"/>
      <c r="C262" s="320" t="s">
        <v>1120</v>
      </c>
      <c r="D262" s="320" t="s">
        <v>1096</v>
      </c>
      <c r="E262" s="321">
        <f>SUM(D262:D262)</f>
        <v>0</v>
      </c>
      <c r="F262" s="322">
        <v>0</v>
      </c>
      <c r="G262" s="322">
        <v>0</v>
      </c>
      <c r="H262" s="322">
        <v>1</v>
      </c>
      <c r="I262" s="323">
        <v>1</v>
      </c>
      <c r="J262" s="320" t="s">
        <v>1097</v>
      </c>
      <c r="K262" s="320" t="s">
        <v>252</v>
      </c>
      <c r="L262" s="320" t="s">
        <v>1121</v>
      </c>
    </row>
    <row r="263" spans="1:12" ht="51">
      <c r="A263" s="187"/>
      <c r="B263" s="319"/>
      <c r="C263" s="320" t="s">
        <v>1072</v>
      </c>
      <c r="D263" s="320" t="s">
        <v>1073</v>
      </c>
      <c r="E263" s="321">
        <v>2</v>
      </c>
      <c r="F263" s="322">
        <v>0</v>
      </c>
      <c r="G263" s="322">
        <v>0</v>
      </c>
      <c r="H263" s="322">
        <v>1</v>
      </c>
      <c r="I263" s="323">
        <v>1</v>
      </c>
      <c r="J263" s="320" t="s">
        <v>1122</v>
      </c>
      <c r="K263" s="320" t="s">
        <v>252</v>
      </c>
      <c r="L263" s="320" t="s">
        <v>1123</v>
      </c>
    </row>
    <row r="264" spans="1:12" ht="38.25">
      <c r="A264" s="187"/>
      <c r="B264" s="319" t="s">
        <v>1124</v>
      </c>
      <c r="C264" s="320" t="s">
        <v>1125</v>
      </c>
      <c r="D264" s="320" t="s">
        <v>1126</v>
      </c>
      <c r="E264" s="321">
        <v>1</v>
      </c>
      <c r="F264" s="322">
        <v>1</v>
      </c>
      <c r="G264" s="322">
        <v>0</v>
      </c>
      <c r="H264" s="322">
        <v>0</v>
      </c>
      <c r="I264" s="323">
        <v>1</v>
      </c>
      <c r="J264" s="320" t="s">
        <v>1127</v>
      </c>
      <c r="K264" s="320" t="s">
        <v>1128</v>
      </c>
      <c r="L264" s="320" t="s">
        <v>1129</v>
      </c>
    </row>
    <row r="265" spans="1:12" ht="50.25" customHeight="1">
      <c r="A265" s="187"/>
      <c r="B265" s="319"/>
      <c r="C265" s="320" t="s">
        <v>1130</v>
      </c>
      <c r="D265" s="320" t="s">
        <v>1131</v>
      </c>
      <c r="E265" s="321">
        <f t="shared" ref="E265:E272" si="0">SUM(D265:D265)</f>
        <v>0</v>
      </c>
      <c r="F265" s="322">
        <v>0</v>
      </c>
      <c r="G265" s="322">
        <v>1</v>
      </c>
      <c r="H265" s="322">
        <v>0</v>
      </c>
      <c r="I265" s="323">
        <v>1</v>
      </c>
      <c r="J265" s="320" t="s">
        <v>1132</v>
      </c>
      <c r="K265" s="320" t="s">
        <v>1133</v>
      </c>
      <c r="L265" s="320" t="s">
        <v>1134</v>
      </c>
    </row>
    <row r="266" spans="1:12" ht="43.5" customHeight="1">
      <c r="A266" s="187"/>
      <c r="B266" s="319"/>
      <c r="C266" s="320" t="s">
        <v>1135</v>
      </c>
      <c r="D266" s="320" t="s">
        <v>1136</v>
      </c>
      <c r="E266" s="321">
        <f t="shared" si="0"/>
        <v>0</v>
      </c>
      <c r="F266" s="322">
        <v>1</v>
      </c>
      <c r="G266" s="322">
        <v>1</v>
      </c>
      <c r="H266" s="322">
        <v>1</v>
      </c>
      <c r="I266" s="323">
        <v>3</v>
      </c>
      <c r="J266" s="320" t="s">
        <v>1137</v>
      </c>
      <c r="K266" s="320" t="s">
        <v>252</v>
      </c>
      <c r="L266" s="320" t="s">
        <v>1138</v>
      </c>
    </row>
    <row r="267" spans="1:12" ht="51">
      <c r="A267" s="187"/>
      <c r="B267" s="319"/>
      <c r="C267" s="320" t="s">
        <v>1139</v>
      </c>
      <c r="D267" s="320" t="s">
        <v>1140</v>
      </c>
      <c r="E267" s="321">
        <f t="shared" si="0"/>
        <v>0</v>
      </c>
      <c r="F267" s="322">
        <v>0</v>
      </c>
      <c r="G267" s="322">
        <v>1</v>
      </c>
      <c r="H267" s="322">
        <v>1</v>
      </c>
      <c r="I267" s="323">
        <v>2</v>
      </c>
      <c r="J267" s="320" t="s">
        <v>1141</v>
      </c>
      <c r="K267" s="320" t="s">
        <v>1142</v>
      </c>
      <c r="L267" s="320" t="s">
        <v>1143</v>
      </c>
    </row>
    <row r="268" spans="1:12" ht="81" customHeight="1">
      <c r="A268" s="187"/>
      <c r="B268" s="324" t="s">
        <v>1144</v>
      </c>
      <c r="C268" s="35" t="s">
        <v>1072</v>
      </c>
      <c r="D268" s="35" t="s">
        <v>1145</v>
      </c>
      <c r="E268" s="325">
        <f t="shared" si="0"/>
        <v>0</v>
      </c>
      <c r="F268" s="326">
        <v>0</v>
      </c>
      <c r="G268" s="326">
        <v>0</v>
      </c>
      <c r="H268" s="326">
        <v>0</v>
      </c>
      <c r="I268" s="326">
        <v>1</v>
      </c>
      <c r="J268" s="35" t="s">
        <v>1146</v>
      </c>
      <c r="K268" s="43" t="s">
        <v>252</v>
      </c>
      <c r="L268" s="35" t="s">
        <v>1147</v>
      </c>
    </row>
    <row r="269" spans="1:12" ht="60" customHeight="1">
      <c r="A269" s="187"/>
      <c r="B269" s="324"/>
      <c r="C269" s="327" t="s">
        <v>1148</v>
      </c>
      <c r="D269" s="327" t="s">
        <v>1149</v>
      </c>
      <c r="E269" s="325">
        <f t="shared" si="0"/>
        <v>0</v>
      </c>
      <c r="F269" s="326">
        <v>0</v>
      </c>
      <c r="G269" s="326">
        <v>1</v>
      </c>
      <c r="H269" s="326">
        <v>0</v>
      </c>
      <c r="I269" s="326">
        <v>2</v>
      </c>
      <c r="J269" s="35" t="s">
        <v>1150</v>
      </c>
      <c r="K269" s="43" t="s">
        <v>1151</v>
      </c>
      <c r="L269" s="35" t="s">
        <v>1152</v>
      </c>
    </row>
    <row r="270" spans="1:12" ht="51.75" customHeight="1">
      <c r="A270" s="187"/>
      <c r="B270" s="324"/>
      <c r="C270" s="327" t="s">
        <v>1153</v>
      </c>
      <c r="D270" s="327" t="s">
        <v>1154</v>
      </c>
      <c r="E270" s="325">
        <f t="shared" si="0"/>
        <v>0</v>
      </c>
      <c r="F270" s="326">
        <v>1</v>
      </c>
      <c r="G270" s="326">
        <v>0</v>
      </c>
      <c r="H270" s="326">
        <v>0</v>
      </c>
      <c r="I270" s="326">
        <v>1</v>
      </c>
      <c r="J270" s="35" t="s">
        <v>1155</v>
      </c>
      <c r="K270" s="43" t="s">
        <v>1151</v>
      </c>
      <c r="L270" s="35" t="s">
        <v>1156</v>
      </c>
    </row>
    <row r="271" spans="1:12" ht="45" customHeight="1">
      <c r="A271" s="187"/>
      <c r="B271" s="324"/>
      <c r="C271" s="327" t="s">
        <v>1157</v>
      </c>
      <c r="D271" s="327" t="s">
        <v>1158</v>
      </c>
      <c r="E271" s="325">
        <f t="shared" si="0"/>
        <v>0</v>
      </c>
      <c r="F271" s="326">
        <v>5</v>
      </c>
      <c r="G271" s="326">
        <v>0</v>
      </c>
      <c r="H271" s="326">
        <v>5</v>
      </c>
      <c r="I271" s="326">
        <v>10</v>
      </c>
      <c r="J271" s="35" t="s">
        <v>1159</v>
      </c>
      <c r="K271" s="43" t="s">
        <v>252</v>
      </c>
      <c r="L271" s="35" t="s">
        <v>1160</v>
      </c>
    </row>
    <row r="272" spans="1:12" ht="63.75">
      <c r="A272" s="187"/>
      <c r="B272" s="324"/>
      <c r="C272" s="35" t="s">
        <v>1161</v>
      </c>
      <c r="D272" s="35" t="s">
        <v>1162</v>
      </c>
      <c r="E272" s="325">
        <f t="shared" si="0"/>
        <v>0</v>
      </c>
      <c r="F272" s="326">
        <v>5</v>
      </c>
      <c r="G272" s="326">
        <v>0</v>
      </c>
      <c r="H272" s="326">
        <v>5</v>
      </c>
      <c r="I272" s="326">
        <v>10</v>
      </c>
      <c r="J272" s="189" t="s">
        <v>1163</v>
      </c>
      <c r="K272" s="328" t="s">
        <v>1151</v>
      </c>
      <c r="L272" s="189" t="s">
        <v>1164</v>
      </c>
    </row>
    <row r="273" spans="1:12" ht="42.75" customHeight="1">
      <c r="A273" s="63" t="s">
        <v>1165</v>
      </c>
      <c r="B273" s="188" t="s">
        <v>1166</v>
      </c>
      <c r="C273" s="329" t="s">
        <v>1167</v>
      </c>
      <c r="D273" s="329" t="s">
        <v>1168</v>
      </c>
      <c r="E273" s="330"/>
      <c r="F273" s="330">
        <v>15</v>
      </c>
      <c r="G273" s="330">
        <v>12</v>
      </c>
      <c r="H273" s="330">
        <v>15</v>
      </c>
      <c r="I273" s="331">
        <v>52</v>
      </c>
      <c r="J273" s="329" t="s">
        <v>1169</v>
      </c>
      <c r="K273" s="329" t="s">
        <v>1170</v>
      </c>
      <c r="L273" s="329" t="s">
        <v>1171</v>
      </c>
    </row>
    <row r="274" spans="1:12" ht="41.25" customHeight="1">
      <c r="A274" s="63"/>
      <c r="B274" s="188"/>
      <c r="C274" s="329" t="s">
        <v>1172</v>
      </c>
      <c r="D274" s="329" t="s">
        <v>1173</v>
      </c>
      <c r="E274" s="330">
        <v>21</v>
      </c>
      <c r="F274" s="330">
        <v>15</v>
      </c>
      <c r="G274" s="330">
        <v>12</v>
      </c>
      <c r="H274" s="330">
        <v>15</v>
      </c>
      <c r="I274" s="330">
        <v>52</v>
      </c>
      <c r="J274" s="329" t="s">
        <v>1169</v>
      </c>
      <c r="K274" s="329" t="s">
        <v>1174</v>
      </c>
      <c r="L274" s="329" t="s">
        <v>1175</v>
      </c>
    </row>
    <row r="275" spans="1:12" ht="33.75" customHeight="1">
      <c r="A275" s="63"/>
      <c r="B275" s="188"/>
      <c r="C275" s="329" t="s">
        <v>1176</v>
      </c>
      <c r="D275" s="329" t="s">
        <v>1176</v>
      </c>
      <c r="E275" s="330"/>
      <c r="F275" s="330">
        <v>15</v>
      </c>
      <c r="G275" s="330">
        <v>12</v>
      </c>
      <c r="H275" s="330">
        <v>15</v>
      </c>
      <c r="I275" s="331">
        <v>52</v>
      </c>
      <c r="J275" s="329" t="s">
        <v>1169</v>
      </c>
      <c r="K275" s="329" t="s">
        <v>1177</v>
      </c>
      <c r="L275" s="329" t="s">
        <v>1178</v>
      </c>
    </row>
    <row r="276" spans="1:12" ht="46.5" customHeight="1">
      <c r="A276" s="63"/>
      <c r="B276" s="188"/>
      <c r="C276" s="329" t="s">
        <v>1179</v>
      </c>
      <c r="D276" s="329" t="s">
        <v>1180</v>
      </c>
      <c r="E276" s="330">
        <v>41</v>
      </c>
      <c r="F276" s="330">
        <v>10</v>
      </c>
      <c r="G276" s="330">
        <v>12</v>
      </c>
      <c r="H276" s="330">
        <v>8</v>
      </c>
      <c r="I276" s="331">
        <v>40</v>
      </c>
      <c r="J276" s="329" t="s">
        <v>1169</v>
      </c>
      <c r="K276" s="329" t="s">
        <v>1181</v>
      </c>
      <c r="L276" s="329" t="s">
        <v>1182</v>
      </c>
    </row>
    <row r="277" spans="1:12" ht="39" customHeight="1">
      <c r="A277" s="63"/>
      <c r="B277" s="188"/>
      <c r="C277" s="329" t="s">
        <v>1183</v>
      </c>
      <c r="D277" s="329" t="s">
        <v>1184</v>
      </c>
      <c r="E277" s="330"/>
      <c r="F277" s="330">
        <v>10</v>
      </c>
      <c r="G277" s="330">
        <v>12</v>
      </c>
      <c r="H277" s="330">
        <v>8</v>
      </c>
      <c r="I277" s="331">
        <v>40</v>
      </c>
      <c r="J277" s="329" t="s">
        <v>483</v>
      </c>
      <c r="K277" s="329" t="s">
        <v>1185</v>
      </c>
      <c r="L277" s="329" t="s">
        <v>1186</v>
      </c>
    </row>
    <row r="278" spans="1:12" ht="48.75" customHeight="1">
      <c r="A278" s="63"/>
      <c r="B278" s="188"/>
      <c r="C278" s="329" t="s">
        <v>1187</v>
      </c>
      <c r="D278" s="329" t="s">
        <v>1188</v>
      </c>
      <c r="E278" s="330"/>
      <c r="F278" s="330">
        <v>0</v>
      </c>
      <c r="G278" s="330">
        <v>0</v>
      </c>
      <c r="H278" s="330">
        <v>0</v>
      </c>
      <c r="I278" s="331">
        <v>30</v>
      </c>
      <c r="J278" s="329" t="s">
        <v>483</v>
      </c>
      <c r="K278" s="329" t="s">
        <v>1189</v>
      </c>
      <c r="L278" s="329" t="s">
        <v>1190</v>
      </c>
    </row>
    <row r="279" spans="1:12" ht="45.75" customHeight="1">
      <c r="A279" s="63"/>
      <c r="B279" s="188"/>
      <c r="C279" s="329" t="s">
        <v>1191</v>
      </c>
      <c r="D279" s="329" t="s">
        <v>1192</v>
      </c>
      <c r="E279" s="332"/>
      <c r="F279" s="332">
        <v>25</v>
      </c>
      <c r="G279" s="332">
        <v>26</v>
      </c>
      <c r="H279" s="332">
        <v>19</v>
      </c>
      <c r="I279" s="332">
        <v>100</v>
      </c>
      <c r="J279" s="329" t="s">
        <v>252</v>
      </c>
      <c r="K279" s="329" t="s">
        <v>1193</v>
      </c>
      <c r="L279" s="329" t="s">
        <v>1194</v>
      </c>
    </row>
    <row r="280" spans="1:12" ht="40.5" customHeight="1">
      <c r="A280" s="63"/>
      <c r="B280" s="188" t="s">
        <v>1195</v>
      </c>
      <c r="C280" s="329" t="s">
        <v>1196</v>
      </c>
      <c r="D280" s="329" t="s">
        <v>1197</v>
      </c>
      <c r="E280" s="330"/>
      <c r="F280" s="330">
        <v>2</v>
      </c>
      <c r="G280" s="330">
        <v>2</v>
      </c>
      <c r="H280" s="330">
        <v>2</v>
      </c>
      <c r="I280" s="331">
        <v>8</v>
      </c>
      <c r="J280" s="329" t="s">
        <v>1169</v>
      </c>
      <c r="K280" s="329" t="s">
        <v>1198</v>
      </c>
      <c r="L280" s="329" t="s">
        <v>1199</v>
      </c>
    </row>
    <row r="281" spans="1:12" ht="37.5" customHeight="1">
      <c r="A281" s="63"/>
      <c r="B281" s="188"/>
      <c r="C281" s="333" t="s">
        <v>1200</v>
      </c>
      <c r="D281" s="329" t="s">
        <v>1201</v>
      </c>
      <c r="E281" s="330"/>
      <c r="F281" s="330">
        <v>2</v>
      </c>
      <c r="G281" s="330">
        <v>2</v>
      </c>
      <c r="H281" s="330">
        <v>2</v>
      </c>
      <c r="I281" s="331">
        <v>8</v>
      </c>
      <c r="J281" s="329" t="s">
        <v>1169</v>
      </c>
      <c r="K281" s="329" t="s">
        <v>1202</v>
      </c>
      <c r="L281" s="329" t="s">
        <v>1203</v>
      </c>
    </row>
    <row r="282" spans="1:12" ht="38.25">
      <c r="A282" s="63"/>
      <c r="B282" s="334" t="s">
        <v>1204</v>
      </c>
      <c r="C282" s="329" t="s">
        <v>1204</v>
      </c>
      <c r="D282" s="329" t="s">
        <v>1205</v>
      </c>
      <c r="E282" s="331"/>
      <c r="F282" s="331">
        <v>100</v>
      </c>
      <c r="G282" s="331">
        <v>100</v>
      </c>
      <c r="H282" s="331">
        <v>100</v>
      </c>
      <c r="I282" s="331">
        <v>450</v>
      </c>
      <c r="J282" s="329" t="s">
        <v>1169</v>
      </c>
      <c r="K282" s="329" t="s">
        <v>1206</v>
      </c>
      <c r="L282" s="329" t="s">
        <v>1207</v>
      </c>
    </row>
    <row r="283" spans="1:12" ht="37.5" customHeight="1">
      <c r="A283" s="63"/>
      <c r="B283" s="335" t="s">
        <v>1208</v>
      </c>
      <c r="C283" s="329" t="s">
        <v>1208</v>
      </c>
      <c r="D283" s="329" t="s">
        <v>1209</v>
      </c>
      <c r="E283" s="331"/>
      <c r="F283" s="331">
        <v>5</v>
      </c>
      <c r="G283" s="331">
        <v>4</v>
      </c>
      <c r="H283" s="331">
        <v>5</v>
      </c>
      <c r="I283" s="331">
        <v>17</v>
      </c>
      <c r="J283" s="329" t="s">
        <v>1169</v>
      </c>
      <c r="K283" s="329" t="s">
        <v>1210</v>
      </c>
      <c r="L283" s="329" t="s">
        <v>1211</v>
      </c>
    </row>
    <row r="284" spans="1:12" ht="160.5" customHeight="1">
      <c r="A284" s="63"/>
      <c r="B284" s="336" t="s">
        <v>1212</v>
      </c>
      <c r="C284" s="337" t="s">
        <v>1213</v>
      </c>
      <c r="D284" s="337" t="s">
        <v>1214</v>
      </c>
      <c r="E284" s="331"/>
      <c r="F284" s="331">
        <v>100</v>
      </c>
      <c r="G284" s="331">
        <v>100</v>
      </c>
      <c r="H284" s="331">
        <v>100</v>
      </c>
      <c r="I284" s="331">
        <v>450</v>
      </c>
      <c r="J284" s="337" t="s">
        <v>1215</v>
      </c>
      <c r="K284" s="337" t="s">
        <v>1216</v>
      </c>
      <c r="L284" s="337" t="s">
        <v>1217</v>
      </c>
    </row>
    <row r="285" spans="1:12" ht="126.75" customHeight="1">
      <c r="A285" s="63"/>
      <c r="B285" s="338" t="s">
        <v>1218</v>
      </c>
      <c r="C285" s="337" t="s">
        <v>1219</v>
      </c>
      <c r="D285" s="337" t="s">
        <v>1220</v>
      </c>
      <c r="E285" s="331">
        <v>5</v>
      </c>
      <c r="F285" s="331">
        <v>100</v>
      </c>
      <c r="G285" s="331">
        <v>100</v>
      </c>
      <c r="H285" s="331">
        <v>100</v>
      </c>
      <c r="I285" s="339">
        <v>450</v>
      </c>
      <c r="J285" s="337" t="s">
        <v>1221</v>
      </c>
      <c r="K285" s="337" t="s">
        <v>1222</v>
      </c>
      <c r="L285" s="337" t="s">
        <v>1223</v>
      </c>
    </row>
    <row r="286" spans="1:12" ht="144.75" customHeight="1">
      <c r="A286" s="63"/>
      <c r="B286" s="336" t="s">
        <v>1224</v>
      </c>
      <c r="C286" s="337" t="s">
        <v>1225</v>
      </c>
      <c r="D286" s="337" t="s">
        <v>1226</v>
      </c>
      <c r="E286" s="331"/>
      <c r="F286" s="331">
        <v>8</v>
      </c>
      <c r="G286" s="331">
        <v>11</v>
      </c>
      <c r="H286" s="331">
        <v>8</v>
      </c>
      <c r="I286" s="340">
        <v>33</v>
      </c>
      <c r="J286" s="337" t="s">
        <v>1227</v>
      </c>
      <c r="K286" s="337" t="s">
        <v>1228</v>
      </c>
      <c r="L286" s="337" t="s">
        <v>1229</v>
      </c>
    </row>
    <row r="287" spans="1:12" ht="102">
      <c r="A287" s="453" t="s">
        <v>1230</v>
      </c>
      <c r="B287" s="341" t="s">
        <v>1231</v>
      </c>
      <c r="C287" s="342" t="s">
        <v>1232</v>
      </c>
      <c r="D287" s="343" t="s">
        <v>1233</v>
      </c>
      <c r="E287" s="344">
        <v>3</v>
      </c>
      <c r="F287" s="345">
        <v>3</v>
      </c>
      <c r="G287" s="345">
        <v>4</v>
      </c>
      <c r="H287" s="345">
        <v>3</v>
      </c>
      <c r="I287" s="345">
        <v>13</v>
      </c>
      <c r="J287" s="346" t="s">
        <v>252</v>
      </c>
      <c r="K287" s="346" t="s">
        <v>1234</v>
      </c>
      <c r="L287" s="346" t="s">
        <v>1235</v>
      </c>
    </row>
    <row r="288" spans="1:12" ht="38.25" customHeight="1">
      <c r="A288" s="453"/>
      <c r="B288" s="341"/>
      <c r="C288" s="342" t="s">
        <v>1236</v>
      </c>
      <c r="D288" s="347" t="s">
        <v>1237</v>
      </c>
      <c r="E288" s="344">
        <v>4</v>
      </c>
      <c r="F288" s="345">
        <v>2</v>
      </c>
      <c r="G288" s="345">
        <v>2</v>
      </c>
      <c r="H288" s="345">
        <v>3</v>
      </c>
      <c r="I288" s="345">
        <v>11</v>
      </c>
      <c r="J288" s="346" t="s">
        <v>252</v>
      </c>
      <c r="K288" s="346" t="s">
        <v>1238</v>
      </c>
      <c r="L288" s="346" t="s">
        <v>1239</v>
      </c>
    </row>
    <row r="289" spans="1:12" ht="54.75" customHeight="1">
      <c r="A289" s="453"/>
      <c r="B289" s="341"/>
      <c r="C289" s="342" t="s">
        <v>1240</v>
      </c>
      <c r="D289" s="348" t="s">
        <v>1241</v>
      </c>
      <c r="E289" s="344">
        <v>3</v>
      </c>
      <c r="F289" s="345">
        <v>3</v>
      </c>
      <c r="G289" s="345">
        <v>3</v>
      </c>
      <c r="H289" s="345">
        <v>3</v>
      </c>
      <c r="I289" s="345">
        <v>12</v>
      </c>
      <c r="J289" s="346" t="s">
        <v>252</v>
      </c>
      <c r="K289" s="346" t="s">
        <v>1242</v>
      </c>
      <c r="L289" s="346" t="s">
        <v>1243</v>
      </c>
    </row>
    <row r="290" spans="1:12" ht="71.25" customHeight="1">
      <c r="A290" s="453"/>
      <c r="B290" s="341"/>
      <c r="C290" s="342" t="s">
        <v>1244</v>
      </c>
      <c r="D290" s="348" t="s">
        <v>1245</v>
      </c>
      <c r="E290" s="344">
        <v>3</v>
      </c>
      <c r="F290" s="345">
        <v>3</v>
      </c>
      <c r="G290" s="345">
        <v>3</v>
      </c>
      <c r="H290" s="345">
        <v>3</v>
      </c>
      <c r="I290" s="345">
        <v>12</v>
      </c>
      <c r="J290" s="346" t="s">
        <v>252</v>
      </c>
      <c r="K290" s="346" t="s">
        <v>1246</v>
      </c>
      <c r="L290" s="346" t="s">
        <v>1247</v>
      </c>
    </row>
    <row r="291" spans="1:12" ht="48.75" customHeight="1">
      <c r="A291" s="453"/>
      <c r="B291" s="349" t="s">
        <v>1248</v>
      </c>
      <c r="C291" s="342" t="s">
        <v>1249</v>
      </c>
      <c r="D291" s="348" t="s">
        <v>1250</v>
      </c>
      <c r="E291" s="344">
        <v>5</v>
      </c>
      <c r="F291" s="345">
        <v>3</v>
      </c>
      <c r="G291" s="345">
        <v>2</v>
      </c>
      <c r="H291" s="345">
        <v>2</v>
      </c>
      <c r="I291" s="345">
        <v>9</v>
      </c>
      <c r="J291" s="346" t="s">
        <v>252</v>
      </c>
      <c r="K291" s="346" t="s">
        <v>1251</v>
      </c>
      <c r="L291" s="350" t="s">
        <v>1252</v>
      </c>
    </row>
    <row r="292" spans="1:12" ht="55.5" customHeight="1">
      <c r="A292" s="453"/>
      <c r="B292" s="349"/>
      <c r="C292" s="342" t="s">
        <v>1253</v>
      </c>
      <c r="D292" s="347" t="s">
        <v>1254</v>
      </c>
      <c r="E292" s="351">
        <v>5</v>
      </c>
      <c r="F292" s="352">
        <v>3</v>
      </c>
      <c r="G292" s="352">
        <v>3</v>
      </c>
      <c r="H292" s="352">
        <v>2</v>
      </c>
      <c r="I292" s="345">
        <v>10</v>
      </c>
      <c r="J292" s="350" t="s">
        <v>1255</v>
      </c>
      <c r="K292" s="350" t="s">
        <v>1256</v>
      </c>
      <c r="L292" s="350" t="s">
        <v>1257</v>
      </c>
    </row>
    <row r="293" spans="1:12" ht="53.25" customHeight="1">
      <c r="A293" s="453"/>
      <c r="B293" s="349"/>
      <c r="C293" s="342" t="s">
        <v>1258</v>
      </c>
      <c r="D293" s="343" t="s">
        <v>1259</v>
      </c>
      <c r="E293" s="351">
        <v>10</v>
      </c>
      <c r="F293" s="352">
        <v>4</v>
      </c>
      <c r="G293" s="352">
        <v>2</v>
      </c>
      <c r="H293" s="352">
        <v>2</v>
      </c>
      <c r="I293" s="345">
        <v>9</v>
      </c>
      <c r="J293" s="350" t="s">
        <v>1255</v>
      </c>
      <c r="K293" s="346" t="s">
        <v>1260</v>
      </c>
      <c r="L293" s="346" t="s">
        <v>1257</v>
      </c>
    </row>
    <row r="294" spans="1:12" ht="59.25" customHeight="1">
      <c r="A294" s="453"/>
      <c r="B294" s="349"/>
      <c r="C294" s="342" t="s">
        <v>1261</v>
      </c>
      <c r="D294" s="343" t="s">
        <v>1262</v>
      </c>
      <c r="E294" s="351">
        <v>10</v>
      </c>
      <c r="F294" s="352">
        <v>5</v>
      </c>
      <c r="G294" s="352">
        <v>2</v>
      </c>
      <c r="H294" s="352">
        <v>1</v>
      </c>
      <c r="I294" s="345">
        <v>11</v>
      </c>
      <c r="J294" s="353" t="s">
        <v>252</v>
      </c>
      <c r="K294" s="346" t="s">
        <v>1263</v>
      </c>
      <c r="L294" s="346" t="s">
        <v>1264</v>
      </c>
    </row>
    <row r="295" spans="1:12" ht="59.25" customHeight="1">
      <c r="A295" s="453"/>
      <c r="B295" s="349"/>
      <c r="C295" s="342" t="s">
        <v>1265</v>
      </c>
      <c r="D295" s="343" t="s">
        <v>1266</v>
      </c>
      <c r="E295" s="351">
        <v>2</v>
      </c>
      <c r="F295" s="352">
        <v>0</v>
      </c>
      <c r="G295" s="352">
        <v>1</v>
      </c>
      <c r="H295" s="352">
        <v>0</v>
      </c>
      <c r="I295" s="345">
        <v>2</v>
      </c>
      <c r="J295" s="353" t="s">
        <v>1255</v>
      </c>
      <c r="K295" s="346" t="s">
        <v>1267</v>
      </c>
      <c r="L295" s="346" t="s">
        <v>1268</v>
      </c>
    </row>
    <row r="296" spans="1:12" ht="63" customHeight="1">
      <c r="A296" s="453"/>
      <c r="B296" s="349"/>
      <c r="C296" s="342" t="s">
        <v>1269</v>
      </c>
      <c r="D296" s="343" t="s">
        <v>1270</v>
      </c>
      <c r="E296" s="351">
        <v>3</v>
      </c>
      <c r="F296" s="352">
        <v>2</v>
      </c>
      <c r="G296" s="352">
        <v>3</v>
      </c>
      <c r="H296" s="352">
        <v>3</v>
      </c>
      <c r="I296" s="345">
        <v>10</v>
      </c>
      <c r="J296" s="353" t="s">
        <v>1255</v>
      </c>
      <c r="K296" s="346" t="s">
        <v>1271</v>
      </c>
      <c r="L296" s="346" t="s">
        <v>1272</v>
      </c>
    </row>
    <row r="297" spans="1:12" ht="51">
      <c r="A297" s="453"/>
      <c r="B297" s="354"/>
      <c r="C297" s="342" t="s">
        <v>1273</v>
      </c>
      <c r="D297" s="343" t="s">
        <v>1274</v>
      </c>
      <c r="E297" s="351">
        <v>1</v>
      </c>
      <c r="F297" s="352">
        <v>3</v>
      </c>
      <c r="G297" s="352">
        <v>3</v>
      </c>
      <c r="H297" s="352">
        <v>2</v>
      </c>
      <c r="I297" s="345">
        <v>10</v>
      </c>
      <c r="J297" s="353" t="s">
        <v>1255</v>
      </c>
      <c r="K297" s="346" t="s">
        <v>1275</v>
      </c>
      <c r="L297" s="346" t="s">
        <v>1276</v>
      </c>
    </row>
    <row r="298" spans="1:12" ht="89.25" customHeight="1">
      <c r="A298" s="187" t="s">
        <v>1277</v>
      </c>
      <c r="B298" s="324" t="s">
        <v>1278</v>
      </c>
      <c r="C298" s="355" t="s">
        <v>1279</v>
      </c>
      <c r="D298" s="355" t="s">
        <v>1280</v>
      </c>
      <c r="E298" s="32">
        <v>8</v>
      </c>
      <c r="F298" s="32">
        <v>7</v>
      </c>
      <c r="G298" s="32">
        <v>7</v>
      </c>
      <c r="H298" s="32">
        <v>13</v>
      </c>
      <c r="I298" s="32">
        <v>33</v>
      </c>
      <c r="J298" s="355" t="s">
        <v>1281</v>
      </c>
      <c r="K298" s="355" t="s">
        <v>1282</v>
      </c>
      <c r="L298" s="355" t="s">
        <v>1283</v>
      </c>
    </row>
    <row r="299" spans="1:12" ht="47.25" customHeight="1">
      <c r="A299" s="187"/>
      <c r="B299" s="324"/>
      <c r="C299" s="355" t="s">
        <v>1284</v>
      </c>
      <c r="D299" s="355" t="s">
        <v>1285</v>
      </c>
      <c r="E299" s="32">
        <v>8</v>
      </c>
      <c r="F299" s="32">
        <v>7</v>
      </c>
      <c r="G299" s="32">
        <v>7</v>
      </c>
      <c r="H299" s="32">
        <v>13</v>
      </c>
      <c r="I299" s="32">
        <v>33</v>
      </c>
      <c r="J299" s="355" t="s">
        <v>1281</v>
      </c>
      <c r="K299" s="355" t="s">
        <v>1286</v>
      </c>
      <c r="L299" s="355" t="s">
        <v>1287</v>
      </c>
    </row>
    <row r="300" spans="1:12" ht="51">
      <c r="A300" s="187"/>
      <c r="B300" s="324"/>
      <c r="C300" s="355" t="s">
        <v>1288</v>
      </c>
      <c r="D300" s="355" t="s">
        <v>1289</v>
      </c>
      <c r="E300" s="32">
        <v>8</v>
      </c>
      <c r="F300" s="32">
        <v>7</v>
      </c>
      <c r="G300" s="32">
        <v>7</v>
      </c>
      <c r="H300" s="32">
        <v>13</v>
      </c>
      <c r="I300" s="32">
        <v>33</v>
      </c>
      <c r="J300" s="355" t="s">
        <v>1290</v>
      </c>
      <c r="K300" s="355" t="s">
        <v>1291</v>
      </c>
      <c r="L300" s="355" t="s">
        <v>1292</v>
      </c>
    </row>
    <row r="301" spans="1:12" ht="51">
      <c r="A301" s="187"/>
      <c r="B301" s="324"/>
      <c r="C301" s="355" t="s">
        <v>1293</v>
      </c>
      <c r="D301" s="355" t="s">
        <v>1294</v>
      </c>
      <c r="E301" s="32">
        <v>8</v>
      </c>
      <c r="F301" s="32">
        <v>7</v>
      </c>
      <c r="G301" s="32">
        <v>7</v>
      </c>
      <c r="H301" s="32">
        <v>13</v>
      </c>
      <c r="I301" s="32">
        <v>33</v>
      </c>
      <c r="J301" s="355" t="s">
        <v>1295</v>
      </c>
      <c r="K301" s="355" t="s">
        <v>1296</v>
      </c>
      <c r="L301" s="355" t="s">
        <v>1297</v>
      </c>
    </row>
    <row r="302" spans="1:12" ht="51">
      <c r="A302" s="187"/>
      <c r="B302" s="324"/>
      <c r="C302" s="355" t="s">
        <v>1298</v>
      </c>
      <c r="D302" s="355" t="s">
        <v>1299</v>
      </c>
      <c r="E302" s="32">
        <v>8</v>
      </c>
      <c r="F302" s="32">
        <v>7</v>
      </c>
      <c r="G302" s="32">
        <v>7</v>
      </c>
      <c r="H302" s="32">
        <v>13</v>
      </c>
      <c r="I302" s="32">
        <v>33</v>
      </c>
      <c r="J302" s="355" t="s">
        <v>1300</v>
      </c>
      <c r="K302" s="355" t="s">
        <v>1301</v>
      </c>
      <c r="L302" s="355" t="s">
        <v>1302</v>
      </c>
    </row>
    <row r="303" spans="1:12" ht="51">
      <c r="A303" s="187"/>
      <c r="B303" s="324"/>
      <c r="C303" s="355" t="s">
        <v>1303</v>
      </c>
      <c r="D303" s="355" t="s">
        <v>1304</v>
      </c>
      <c r="E303" s="32">
        <v>8</v>
      </c>
      <c r="F303" s="32">
        <v>7</v>
      </c>
      <c r="G303" s="32">
        <v>7</v>
      </c>
      <c r="H303" s="32">
        <v>13</v>
      </c>
      <c r="I303" s="32">
        <v>33</v>
      </c>
      <c r="J303" s="355" t="s">
        <v>1305</v>
      </c>
      <c r="K303" s="355" t="s">
        <v>1306</v>
      </c>
      <c r="L303" s="355" t="s">
        <v>1307</v>
      </c>
    </row>
    <row r="304" spans="1:12" ht="79.5" customHeight="1">
      <c r="A304" s="187"/>
      <c r="B304" s="324" t="s">
        <v>1308</v>
      </c>
      <c r="C304" s="355" t="s">
        <v>1309</v>
      </c>
      <c r="D304" s="355" t="s">
        <v>1310</v>
      </c>
      <c r="E304" s="32">
        <v>8</v>
      </c>
      <c r="F304" s="32">
        <v>7</v>
      </c>
      <c r="G304" s="32">
        <v>7</v>
      </c>
      <c r="H304" s="32">
        <v>13</v>
      </c>
      <c r="I304" s="32">
        <v>33</v>
      </c>
      <c r="J304" s="355" t="s">
        <v>1311</v>
      </c>
      <c r="K304" s="355" t="s">
        <v>1312</v>
      </c>
      <c r="L304" s="355" t="s">
        <v>1313</v>
      </c>
    </row>
    <row r="305" spans="1:12" ht="38.25">
      <c r="A305" s="187"/>
      <c r="B305" s="324"/>
      <c r="C305" s="355" t="s">
        <v>1314</v>
      </c>
      <c r="D305" s="355" t="s">
        <v>1315</v>
      </c>
      <c r="E305" s="32">
        <v>8</v>
      </c>
      <c r="F305" s="32">
        <v>7</v>
      </c>
      <c r="G305" s="32">
        <v>7</v>
      </c>
      <c r="H305" s="32">
        <v>13</v>
      </c>
      <c r="I305" s="32">
        <v>33</v>
      </c>
      <c r="J305" s="355" t="s">
        <v>1281</v>
      </c>
      <c r="K305" s="355" t="s">
        <v>1316</v>
      </c>
      <c r="L305" s="355" t="s">
        <v>1317</v>
      </c>
    </row>
    <row r="306" spans="1:12" ht="33.75" customHeight="1">
      <c r="A306" s="187" t="s">
        <v>1318</v>
      </c>
      <c r="B306" s="356" t="s">
        <v>1319</v>
      </c>
      <c r="C306" s="357" t="s">
        <v>1320</v>
      </c>
      <c r="D306" s="357" t="s">
        <v>1321</v>
      </c>
      <c r="E306" s="358">
        <v>51</v>
      </c>
      <c r="F306" s="323">
        <v>20</v>
      </c>
      <c r="G306" s="323">
        <v>20</v>
      </c>
      <c r="H306" s="323">
        <v>10</v>
      </c>
      <c r="I306" s="323">
        <v>60</v>
      </c>
      <c r="J306" s="357" t="s">
        <v>1322</v>
      </c>
      <c r="K306" s="359" t="s">
        <v>1323</v>
      </c>
      <c r="L306" s="357" t="s">
        <v>1324</v>
      </c>
    </row>
    <row r="307" spans="1:12" ht="31.5" customHeight="1">
      <c r="A307" s="187"/>
      <c r="B307" s="356"/>
      <c r="C307" s="357" t="s">
        <v>1325</v>
      </c>
      <c r="D307" s="357" t="s">
        <v>1326</v>
      </c>
      <c r="E307" s="358">
        <v>51</v>
      </c>
      <c r="F307" s="323">
        <v>20</v>
      </c>
      <c r="G307" s="323">
        <v>20</v>
      </c>
      <c r="H307" s="323">
        <v>10</v>
      </c>
      <c r="I307" s="323">
        <v>60</v>
      </c>
      <c r="J307" s="357" t="s">
        <v>1322</v>
      </c>
      <c r="K307" s="359"/>
      <c r="L307" s="357" t="s">
        <v>1327</v>
      </c>
    </row>
    <row r="308" spans="1:12" ht="37.5" customHeight="1">
      <c r="A308" s="187"/>
      <c r="B308" s="356"/>
      <c r="C308" s="357" t="s">
        <v>1328</v>
      </c>
      <c r="D308" s="357" t="s">
        <v>1329</v>
      </c>
      <c r="E308" s="358">
        <v>51</v>
      </c>
      <c r="F308" s="323">
        <v>20</v>
      </c>
      <c r="G308" s="323">
        <v>20</v>
      </c>
      <c r="H308" s="323">
        <v>10</v>
      </c>
      <c r="I308" s="323">
        <v>60</v>
      </c>
      <c r="J308" s="357" t="s">
        <v>1330</v>
      </c>
      <c r="K308" s="359"/>
      <c r="L308" s="357" t="s">
        <v>1331</v>
      </c>
    </row>
    <row r="309" spans="1:12" ht="38.25" customHeight="1">
      <c r="A309" s="187"/>
      <c r="B309" s="356"/>
      <c r="C309" s="357" t="s">
        <v>1332</v>
      </c>
      <c r="D309" s="357" t="s">
        <v>1333</v>
      </c>
      <c r="E309" s="358">
        <v>51</v>
      </c>
      <c r="F309" s="323">
        <v>20</v>
      </c>
      <c r="G309" s="323">
        <v>20</v>
      </c>
      <c r="H309" s="323">
        <v>10</v>
      </c>
      <c r="I309" s="323">
        <v>60</v>
      </c>
      <c r="J309" s="357" t="s">
        <v>1334</v>
      </c>
      <c r="K309" s="359"/>
      <c r="L309" s="357" t="s">
        <v>1335</v>
      </c>
    </row>
    <row r="310" spans="1:12" ht="47.25" customHeight="1">
      <c r="A310" s="187"/>
      <c r="B310" s="356" t="s">
        <v>1336</v>
      </c>
      <c r="C310" s="357" t="s">
        <v>1337</v>
      </c>
      <c r="D310" s="357" t="s">
        <v>1338</v>
      </c>
      <c r="E310" s="358">
        <v>49</v>
      </c>
      <c r="F310" s="323">
        <v>40</v>
      </c>
      <c r="G310" s="323">
        <v>40</v>
      </c>
      <c r="H310" s="323">
        <v>25</v>
      </c>
      <c r="I310" s="323">
        <v>120</v>
      </c>
      <c r="J310" s="357" t="s">
        <v>1334</v>
      </c>
      <c r="K310" s="357" t="s">
        <v>1339</v>
      </c>
      <c r="L310" s="357" t="s">
        <v>1340</v>
      </c>
    </row>
    <row r="311" spans="1:12" ht="142.5" customHeight="1">
      <c r="A311" s="187"/>
      <c r="B311" s="356"/>
      <c r="C311" s="357" t="s">
        <v>1341</v>
      </c>
      <c r="D311" s="357" t="s">
        <v>1342</v>
      </c>
      <c r="E311" s="358">
        <v>49</v>
      </c>
      <c r="F311" s="323">
        <v>40</v>
      </c>
      <c r="G311" s="323">
        <v>40</v>
      </c>
      <c r="H311" s="323">
        <v>25</v>
      </c>
      <c r="I311" s="323">
        <v>120</v>
      </c>
      <c r="J311" s="357" t="s">
        <v>1343</v>
      </c>
      <c r="K311" s="357" t="s">
        <v>1344</v>
      </c>
      <c r="L311" s="357" t="s">
        <v>1345</v>
      </c>
    </row>
    <row r="312" spans="1:12" ht="52.5" customHeight="1">
      <c r="A312" s="187"/>
      <c r="B312" s="356"/>
      <c r="C312" s="357" t="s">
        <v>1346</v>
      </c>
      <c r="D312" s="357" t="s">
        <v>1347</v>
      </c>
      <c r="E312" s="358">
        <v>49</v>
      </c>
      <c r="F312" s="323">
        <v>40</v>
      </c>
      <c r="G312" s="323">
        <v>40</v>
      </c>
      <c r="H312" s="323">
        <v>25</v>
      </c>
      <c r="I312" s="323">
        <v>120</v>
      </c>
      <c r="J312" s="357" t="s">
        <v>1348</v>
      </c>
      <c r="K312" s="357" t="s">
        <v>1345</v>
      </c>
      <c r="L312" s="357" t="s">
        <v>1349</v>
      </c>
    </row>
    <row r="313" spans="1:12" ht="34.5" customHeight="1">
      <c r="A313" s="187"/>
      <c r="B313" s="356"/>
      <c r="C313" s="357" t="s">
        <v>1350</v>
      </c>
      <c r="D313" s="357" t="s">
        <v>1351</v>
      </c>
      <c r="E313" s="358">
        <v>49</v>
      </c>
      <c r="F313" s="323">
        <v>40</v>
      </c>
      <c r="G313" s="323">
        <v>40</v>
      </c>
      <c r="H313" s="323">
        <v>25</v>
      </c>
      <c r="I313" s="323">
        <v>120</v>
      </c>
      <c r="J313" s="357" t="s">
        <v>1352</v>
      </c>
      <c r="K313" s="357" t="s">
        <v>1353</v>
      </c>
      <c r="L313" s="357" t="s">
        <v>1354</v>
      </c>
    </row>
    <row r="314" spans="1:12" ht="49.5" customHeight="1">
      <c r="A314" s="187"/>
      <c r="B314" s="356" t="s">
        <v>1355</v>
      </c>
      <c r="C314" s="357" t="s">
        <v>1356</v>
      </c>
      <c r="D314" s="357" t="s">
        <v>1357</v>
      </c>
      <c r="E314" s="358">
        <v>1</v>
      </c>
      <c r="F314" s="323">
        <v>50</v>
      </c>
      <c r="G314" s="323">
        <v>0</v>
      </c>
      <c r="H314" s="323">
        <v>40</v>
      </c>
      <c r="I314" s="323">
        <v>90</v>
      </c>
      <c r="J314" s="357" t="s">
        <v>1151</v>
      </c>
      <c r="K314" s="357" t="s">
        <v>1358</v>
      </c>
      <c r="L314" s="357" t="s">
        <v>1359</v>
      </c>
    </row>
    <row r="315" spans="1:12" ht="43.5" customHeight="1">
      <c r="A315" s="187"/>
      <c r="B315" s="356"/>
      <c r="C315" s="357" t="s">
        <v>1360</v>
      </c>
      <c r="D315" s="357" t="s">
        <v>1361</v>
      </c>
      <c r="E315" s="358">
        <v>27</v>
      </c>
      <c r="F315" s="323">
        <v>50</v>
      </c>
      <c r="G315" s="323">
        <v>0</v>
      </c>
      <c r="H315" s="323">
        <v>40</v>
      </c>
      <c r="I315" s="323">
        <v>90</v>
      </c>
      <c r="J315" s="357" t="s">
        <v>1362</v>
      </c>
      <c r="K315" s="357" t="s">
        <v>1363</v>
      </c>
      <c r="L315" s="357" t="s">
        <v>1364</v>
      </c>
    </row>
    <row r="316" spans="1:12" ht="47.25" customHeight="1">
      <c r="A316" s="187"/>
      <c r="B316" s="356"/>
      <c r="C316" s="357" t="s">
        <v>1365</v>
      </c>
      <c r="D316" s="357" t="s">
        <v>1366</v>
      </c>
      <c r="E316" s="358">
        <v>25</v>
      </c>
      <c r="F316" s="323">
        <v>50</v>
      </c>
      <c r="G316" s="323">
        <v>0</v>
      </c>
      <c r="H316" s="323">
        <v>40</v>
      </c>
      <c r="I316" s="323">
        <v>90</v>
      </c>
      <c r="J316" s="357" t="s">
        <v>1305</v>
      </c>
      <c r="K316" s="357" t="s">
        <v>1367</v>
      </c>
      <c r="L316" s="357" t="s">
        <v>1368</v>
      </c>
    </row>
    <row r="317" spans="1:12" ht="38.25">
      <c r="A317" s="187"/>
      <c r="B317" s="356"/>
      <c r="C317" s="357" t="s">
        <v>1369</v>
      </c>
      <c r="D317" s="357" t="s">
        <v>1370</v>
      </c>
      <c r="E317" s="358">
        <v>25</v>
      </c>
      <c r="F317" s="323">
        <v>50</v>
      </c>
      <c r="G317" s="323">
        <v>0</v>
      </c>
      <c r="H317" s="323">
        <v>40</v>
      </c>
      <c r="I317" s="323">
        <v>90</v>
      </c>
      <c r="J317" s="357" t="s">
        <v>1371</v>
      </c>
      <c r="K317" s="357" t="s">
        <v>1372</v>
      </c>
      <c r="L317" s="357" t="s">
        <v>1373</v>
      </c>
    </row>
    <row r="318" spans="1:12" ht="38.25" customHeight="1">
      <c r="A318" s="454" t="s">
        <v>1374</v>
      </c>
      <c r="B318" s="265" t="s">
        <v>1375</v>
      </c>
      <c r="D318" s="360" t="s">
        <v>1376</v>
      </c>
      <c r="E318" s="361"/>
      <c r="F318" s="361">
        <v>2</v>
      </c>
      <c r="G318" s="361">
        <v>3</v>
      </c>
      <c r="H318" s="361">
        <v>2</v>
      </c>
      <c r="I318" s="362" t="s">
        <v>259</v>
      </c>
      <c r="J318" s="360" t="s">
        <v>1377</v>
      </c>
      <c r="K318" s="360" t="s">
        <v>1378</v>
      </c>
      <c r="L318" s="360" t="s">
        <v>1379</v>
      </c>
    </row>
    <row r="319" spans="1:12" ht="25.5">
      <c r="A319" s="455"/>
      <c r="B319" s="265"/>
      <c r="C319" s="360" t="s">
        <v>1380</v>
      </c>
      <c r="D319" s="363" t="s">
        <v>1381</v>
      </c>
      <c r="E319" s="361"/>
      <c r="F319" s="361">
        <v>1</v>
      </c>
      <c r="G319" s="361">
        <v>0</v>
      </c>
      <c r="H319" s="361">
        <v>0</v>
      </c>
      <c r="I319" s="362" t="s">
        <v>264</v>
      </c>
      <c r="J319" s="360" t="s">
        <v>1382</v>
      </c>
      <c r="K319" s="360" t="s">
        <v>1383</v>
      </c>
      <c r="L319" s="360" t="s">
        <v>1384</v>
      </c>
    </row>
    <row r="320" spans="1:12" ht="57.75" customHeight="1">
      <c r="A320" s="455"/>
      <c r="B320" s="265"/>
      <c r="C320" s="360" t="s">
        <v>1385</v>
      </c>
      <c r="D320" s="363" t="s">
        <v>1386</v>
      </c>
      <c r="E320" s="361"/>
      <c r="F320" s="361">
        <v>0</v>
      </c>
      <c r="G320" s="361">
        <v>1</v>
      </c>
      <c r="H320" s="361">
        <v>0</v>
      </c>
      <c r="I320" s="362" t="s">
        <v>264</v>
      </c>
      <c r="J320" s="360" t="s">
        <v>1387</v>
      </c>
      <c r="K320" s="360" t="s">
        <v>1388</v>
      </c>
      <c r="L320" s="360" t="s">
        <v>1389</v>
      </c>
    </row>
    <row r="321" spans="1:12" ht="32.25" customHeight="1">
      <c r="A321" s="455"/>
      <c r="B321" s="265" t="s">
        <v>1390</v>
      </c>
      <c r="C321" s="360" t="s">
        <v>1391</v>
      </c>
      <c r="D321" s="363" t="s">
        <v>1392</v>
      </c>
      <c r="E321" s="361"/>
      <c r="F321" s="361">
        <v>0</v>
      </c>
      <c r="G321" s="361">
        <v>1</v>
      </c>
      <c r="H321" s="361">
        <v>0</v>
      </c>
      <c r="I321" s="362" t="s">
        <v>251</v>
      </c>
      <c r="J321" s="360" t="s">
        <v>1393</v>
      </c>
      <c r="K321" s="360" t="s">
        <v>1394</v>
      </c>
      <c r="L321" s="360" t="s">
        <v>1395</v>
      </c>
    </row>
    <row r="322" spans="1:12" ht="38.25">
      <c r="A322" s="455"/>
      <c r="B322" s="265"/>
      <c r="C322" s="360" t="s">
        <v>1396</v>
      </c>
      <c r="D322" s="363" t="s">
        <v>1397</v>
      </c>
      <c r="E322" s="364"/>
      <c r="F322" s="365">
        <v>0</v>
      </c>
      <c r="G322" s="365">
        <v>1</v>
      </c>
      <c r="H322" s="365">
        <v>1</v>
      </c>
      <c r="I322" s="362" t="s">
        <v>251</v>
      </c>
      <c r="J322" s="363" t="s">
        <v>1398</v>
      </c>
      <c r="K322" s="363" t="s">
        <v>1399</v>
      </c>
      <c r="L322" s="363" t="s">
        <v>1400</v>
      </c>
    </row>
    <row r="323" spans="1:12" ht="45.75" customHeight="1">
      <c r="A323" s="455"/>
      <c r="B323" s="265"/>
      <c r="C323" s="360" t="s">
        <v>1401</v>
      </c>
      <c r="D323" s="363" t="s">
        <v>1402</v>
      </c>
      <c r="E323" s="364"/>
      <c r="F323" s="365">
        <v>0</v>
      </c>
      <c r="G323" s="365">
        <v>1</v>
      </c>
      <c r="H323" s="365">
        <v>1</v>
      </c>
      <c r="I323" s="362" t="s">
        <v>251</v>
      </c>
      <c r="J323" s="360" t="s">
        <v>1387</v>
      </c>
      <c r="K323" s="360" t="s">
        <v>1403</v>
      </c>
      <c r="L323" s="360" t="s">
        <v>1404</v>
      </c>
    </row>
    <row r="324" spans="1:12" ht="79.5" customHeight="1">
      <c r="A324" s="455"/>
      <c r="B324" s="265"/>
      <c r="C324" s="360" t="s">
        <v>1405</v>
      </c>
      <c r="D324" s="363" t="s">
        <v>1406</v>
      </c>
      <c r="E324" s="361"/>
      <c r="F324" s="361">
        <v>1</v>
      </c>
      <c r="G324" s="361">
        <v>0</v>
      </c>
      <c r="H324" s="361">
        <v>1</v>
      </c>
      <c r="I324" s="362" t="s">
        <v>251</v>
      </c>
      <c r="J324" s="360" t="s">
        <v>1407</v>
      </c>
      <c r="K324" s="360" t="s">
        <v>1408</v>
      </c>
      <c r="L324" s="360" t="s">
        <v>1409</v>
      </c>
    </row>
    <row r="325" spans="1:12" ht="56.25" customHeight="1">
      <c r="A325" s="455"/>
      <c r="B325" s="265" t="s">
        <v>1410</v>
      </c>
      <c r="C325" s="360" t="s">
        <v>1411</v>
      </c>
      <c r="D325" s="363" t="s">
        <v>1412</v>
      </c>
      <c r="E325" s="361"/>
      <c r="F325" s="361">
        <v>0</v>
      </c>
      <c r="G325" s="361">
        <v>2</v>
      </c>
      <c r="H325" s="361">
        <v>0</v>
      </c>
      <c r="I325" s="362" t="s">
        <v>258</v>
      </c>
      <c r="J325" s="360" t="s">
        <v>1413</v>
      </c>
      <c r="K325" s="360" t="s">
        <v>1414</v>
      </c>
      <c r="L325" s="360" t="s">
        <v>1415</v>
      </c>
    </row>
    <row r="326" spans="1:12" ht="58.5" customHeight="1">
      <c r="A326" s="455"/>
      <c r="B326" s="265"/>
      <c r="C326" s="360" t="s">
        <v>1416</v>
      </c>
      <c r="D326" s="363" t="s">
        <v>1417</v>
      </c>
      <c r="E326" s="364"/>
      <c r="F326" s="365">
        <v>2</v>
      </c>
      <c r="G326" s="365">
        <v>0</v>
      </c>
      <c r="H326" s="365">
        <v>2</v>
      </c>
      <c r="I326" s="362" t="s">
        <v>239</v>
      </c>
      <c r="J326" s="360" t="s">
        <v>1418</v>
      </c>
      <c r="K326" s="360" t="s">
        <v>1419</v>
      </c>
      <c r="L326" s="360" t="s">
        <v>1420</v>
      </c>
    </row>
    <row r="327" spans="1:12" ht="38.25">
      <c r="A327" s="455"/>
      <c r="B327" s="265"/>
      <c r="C327" s="360" t="s">
        <v>1421</v>
      </c>
      <c r="D327" s="363" t="s">
        <v>1422</v>
      </c>
      <c r="E327" s="364"/>
      <c r="F327" s="365"/>
      <c r="G327" s="365">
        <v>2</v>
      </c>
      <c r="H327" s="365"/>
      <c r="I327" s="362" t="s">
        <v>239</v>
      </c>
      <c r="J327" s="360" t="s">
        <v>1423</v>
      </c>
      <c r="K327" s="360" t="s">
        <v>1424</v>
      </c>
      <c r="L327" s="360" t="s">
        <v>1425</v>
      </c>
    </row>
    <row r="328" spans="1:12" ht="76.5">
      <c r="A328" s="455"/>
      <c r="B328" s="265"/>
      <c r="C328" s="360" t="s">
        <v>1426</v>
      </c>
      <c r="D328" s="363" t="s">
        <v>1427</v>
      </c>
      <c r="E328" s="361"/>
      <c r="F328" s="365">
        <v>2</v>
      </c>
      <c r="G328" s="365">
        <v>0</v>
      </c>
      <c r="H328" s="365">
        <v>2</v>
      </c>
      <c r="I328" s="362" t="s">
        <v>239</v>
      </c>
      <c r="J328" s="360" t="s">
        <v>1428</v>
      </c>
      <c r="K328" s="360" t="s">
        <v>1429</v>
      </c>
      <c r="L328" s="360" t="s">
        <v>1430</v>
      </c>
    </row>
    <row r="329" spans="1:12" ht="63.75">
      <c r="A329" s="455"/>
      <c r="B329" s="265" t="s">
        <v>1431</v>
      </c>
      <c r="C329" s="360" t="s">
        <v>1432</v>
      </c>
      <c r="D329" s="363" t="s">
        <v>1433</v>
      </c>
      <c r="E329" s="361"/>
      <c r="F329" s="365">
        <v>2</v>
      </c>
      <c r="G329" s="365">
        <v>0</v>
      </c>
      <c r="H329" s="365">
        <v>2</v>
      </c>
      <c r="I329" s="362" t="s">
        <v>239</v>
      </c>
      <c r="J329" s="360" t="s">
        <v>1434</v>
      </c>
      <c r="K329" s="360" t="s">
        <v>1435</v>
      </c>
      <c r="L329" s="360" t="s">
        <v>1436</v>
      </c>
    </row>
    <row r="330" spans="1:12" ht="63.75">
      <c r="A330" s="455"/>
      <c r="B330" s="265"/>
      <c r="C330" s="360" t="s">
        <v>1437</v>
      </c>
      <c r="D330" s="363" t="s">
        <v>1438</v>
      </c>
      <c r="E330" s="361"/>
      <c r="F330" s="361">
        <v>0</v>
      </c>
      <c r="G330" s="361">
        <v>1</v>
      </c>
      <c r="H330" s="361">
        <v>0</v>
      </c>
      <c r="I330" s="362" t="s">
        <v>251</v>
      </c>
      <c r="J330" s="360" t="s">
        <v>1439</v>
      </c>
      <c r="K330" s="360" t="s">
        <v>1440</v>
      </c>
      <c r="L330" s="360" t="s">
        <v>1441</v>
      </c>
    </row>
    <row r="331" spans="1:12" ht="96" customHeight="1">
      <c r="A331" s="456"/>
      <c r="B331" s="265"/>
      <c r="C331" s="360" t="s">
        <v>1442</v>
      </c>
      <c r="D331" s="363" t="s">
        <v>1443</v>
      </c>
      <c r="E331" s="364"/>
      <c r="F331" s="365">
        <v>2</v>
      </c>
      <c r="G331" s="365">
        <v>0</v>
      </c>
      <c r="H331" s="365">
        <v>2</v>
      </c>
      <c r="I331" s="362" t="s">
        <v>239</v>
      </c>
      <c r="J331" s="360" t="s">
        <v>1444</v>
      </c>
      <c r="K331" s="360" t="s">
        <v>1445</v>
      </c>
      <c r="L331" s="360" t="s">
        <v>1446</v>
      </c>
    </row>
    <row r="332" spans="1:12" ht="51">
      <c r="A332" s="187" t="s">
        <v>1447</v>
      </c>
      <c r="B332" s="366" t="s">
        <v>1448</v>
      </c>
      <c r="C332" s="367" t="s">
        <v>1449</v>
      </c>
      <c r="D332" s="367" t="s">
        <v>1450</v>
      </c>
      <c r="E332" s="368">
        <f>SUM(D332:D332)</f>
        <v>0</v>
      </c>
      <c r="F332" s="369">
        <v>2</v>
      </c>
      <c r="G332" s="369">
        <v>2</v>
      </c>
      <c r="H332" s="369">
        <v>2</v>
      </c>
      <c r="I332" s="369">
        <v>8</v>
      </c>
      <c r="J332" s="367" t="s">
        <v>1451</v>
      </c>
      <c r="K332" s="370" t="s">
        <v>1452</v>
      </c>
      <c r="L332" s="367" t="s">
        <v>1453</v>
      </c>
    </row>
    <row r="333" spans="1:12" ht="50.25" customHeight="1">
      <c r="A333" s="187"/>
      <c r="B333" s="366"/>
      <c r="C333" s="367" t="s">
        <v>1454</v>
      </c>
      <c r="D333" s="367" t="s">
        <v>1455</v>
      </c>
      <c r="E333" s="371">
        <v>1</v>
      </c>
      <c r="F333" s="369">
        <v>100</v>
      </c>
      <c r="G333" s="369">
        <v>100</v>
      </c>
      <c r="H333" s="369">
        <v>100</v>
      </c>
      <c r="I333" s="372">
        <v>1</v>
      </c>
      <c r="J333" s="367" t="s">
        <v>1456</v>
      </c>
      <c r="K333" s="370" t="s">
        <v>1457</v>
      </c>
      <c r="L333" s="367" t="s">
        <v>1458</v>
      </c>
    </row>
    <row r="334" spans="1:12" ht="89.25">
      <c r="A334" s="187"/>
      <c r="B334" s="366"/>
      <c r="C334" s="367" t="s">
        <v>1459</v>
      </c>
      <c r="D334" s="367" t="s">
        <v>892</v>
      </c>
      <c r="E334" s="371">
        <v>1</v>
      </c>
      <c r="F334" s="369">
        <v>100</v>
      </c>
      <c r="G334" s="369">
        <v>100</v>
      </c>
      <c r="H334" s="369">
        <v>100</v>
      </c>
      <c r="I334" s="372">
        <v>1</v>
      </c>
      <c r="J334" s="367" t="s">
        <v>892</v>
      </c>
      <c r="K334" s="370" t="s">
        <v>1460</v>
      </c>
      <c r="L334" s="367" t="s">
        <v>1461</v>
      </c>
    </row>
    <row r="335" spans="1:12" ht="63.75">
      <c r="A335" s="187"/>
      <c r="B335" s="366"/>
      <c r="C335" s="367" t="s">
        <v>1462</v>
      </c>
      <c r="D335" s="373" t="s">
        <v>1463</v>
      </c>
      <c r="E335" s="368">
        <f>SUM(D335:D335)</f>
        <v>0</v>
      </c>
      <c r="F335" s="374">
        <v>1</v>
      </c>
      <c r="G335" s="374">
        <v>1</v>
      </c>
      <c r="H335" s="374">
        <v>1</v>
      </c>
      <c r="I335" s="369">
        <v>4</v>
      </c>
      <c r="J335" s="367" t="s">
        <v>1464</v>
      </c>
      <c r="K335" s="370" t="s">
        <v>1465</v>
      </c>
      <c r="L335" s="367" t="s">
        <v>1466</v>
      </c>
    </row>
    <row r="336" spans="1:12" ht="89.25">
      <c r="A336" s="187"/>
      <c r="B336" s="366"/>
      <c r="C336" s="367" t="s">
        <v>1467</v>
      </c>
      <c r="D336" s="373"/>
      <c r="E336" s="368">
        <f>SUM(D336:D336)</f>
        <v>0</v>
      </c>
      <c r="F336" s="374">
        <v>1</v>
      </c>
      <c r="G336" s="374">
        <v>1</v>
      </c>
      <c r="H336" s="374">
        <v>1</v>
      </c>
      <c r="I336" s="369">
        <v>4</v>
      </c>
      <c r="J336" s="367" t="s">
        <v>1468</v>
      </c>
      <c r="K336" s="370" t="s">
        <v>1469</v>
      </c>
      <c r="L336" s="367" t="s">
        <v>1470</v>
      </c>
    </row>
    <row r="337" spans="1:12" ht="94.5" customHeight="1">
      <c r="A337" s="187"/>
      <c r="B337" s="366"/>
      <c r="C337" s="367" t="s">
        <v>1471</v>
      </c>
      <c r="D337" s="367" t="s">
        <v>1472</v>
      </c>
      <c r="E337" s="371">
        <v>0.7</v>
      </c>
      <c r="F337" s="374">
        <v>95</v>
      </c>
      <c r="G337" s="374">
        <v>95</v>
      </c>
      <c r="H337" s="374">
        <v>95</v>
      </c>
      <c r="I337" s="372">
        <v>0.95</v>
      </c>
      <c r="J337" s="367" t="s">
        <v>1473</v>
      </c>
      <c r="K337" s="370" t="s">
        <v>1474</v>
      </c>
      <c r="L337" s="367" t="s">
        <v>1475</v>
      </c>
    </row>
    <row r="338" spans="1:12" ht="63.75">
      <c r="A338" s="187"/>
      <c r="B338" s="366"/>
      <c r="C338" s="367" t="s">
        <v>1476</v>
      </c>
      <c r="D338" s="367" t="s">
        <v>1477</v>
      </c>
      <c r="E338" s="368">
        <f>SUM(D338:D338)</f>
        <v>0</v>
      </c>
      <c r="F338" s="375">
        <v>1</v>
      </c>
      <c r="G338" s="375">
        <v>1</v>
      </c>
      <c r="H338" s="375">
        <v>1</v>
      </c>
      <c r="I338" s="369">
        <v>4</v>
      </c>
      <c r="J338" s="367" t="s">
        <v>1478</v>
      </c>
      <c r="K338" s="370" t="s">
        <v>1465</v>
      </c>
      <c r="L338" s="367" t="s">
        <v>1479</v>
      </c>
    </row>
    <row r="339" spans="1:12" ht="44.25" customHeight="1" thickBot="1">
      <c r="A339" s="187"/>
      <c r="B339" s="366"/>
      <c r="C339" s="367" t="s">
        <v>1480</v>
      </c>
      <c r="D339" s="367" t="s">
        <v>1481</v>
      </c>
      <c r="E339" s="376">
        <v>1</v>
      </c>
      <c r="F339" s="375">
        <v>1</v>
      </c>
      <c r="G339" s="375">
        <v>1</v>
      </c>
      <c r="H339" s="375">
        <v>1</v>
      </c>
      <c r="I339" s="369">
        <v>4</v>
      </c>
      <c r="J339" s="367" t="s">
        <v>1482</v>
      </c>
      <c r="K339" s="370" t="s">
        <v>1483</v>
      </c>
      <c r="L339" s="367" t="s">
        <v>1484</v>
      </c>
    </row>
    <row r="340" spans="1:12" ht="135">
      <c r="A340" s="454" t="s">
        <v>1485</v>
      </c>
      <c r="B340" s="377" t="s">
        <v>1486</v>
      </c>
      <c r="C340" s="378" t="s">
        <v>1487</v>
      </c>
      <c r="D340" s="379" t="s">
        <v>1488</v>
      </c>
      <c r="E340" s="380">
        <f>SUM(D340:D340)</f>
        <v>0</v>
      </c>
      <c r="F340" s="381">
        <v>1</v>
      </c>
      <c r="G340" s="381">
        <v>0</v>
      </c>
      <c r="H340" s="381">
        <v>0</v>
      </c>
      <c r="I340" s="381">
        <v>1</v>
      </c>
      <c r="J340" s="382" t="s">
        <v>1489</v>
      </c>
      <c r="K340" s="383" t="s">
        <v>1490</v>
      </c>
      <c r="L340" s="383" t="s">
        <v>1491</v>
      </c>
    </row>
    <row r="341" spans="1:12" ht="30">
      <c r="A341" s="455"/>
      <c r="B341" s="377"/>
      <c r="C341" s="378" t="s">
        <v>1492</v>
      </c>
      <c r="D341" s="384"/>
      <c r="E341" s="380">
        <f>SUM(D341:D341)</f>
        <v>0</v>
      </c>
      <c r="F341" s="381">
        <v>0</v>
      </c>
      <c r="G341" s="381">
        <v>0</v>
      </c>
      <c r="H341" s="381">
        <v>0</v>
      </c>
      <c r="I341" s="381">
        <v>1</v>
      </c>
      <c r="J341" s="382" t="s">
        <v>483</v>
      </c>
      <c r="K341" s="383" t="s">
        <v>1493</v>
      </c>
      <c r="L341" s="383" t="s">
        <v>1494</v>
      </c>
    </row>
    <row r="342" spans="1:12" ht="30">
      <c r="A342" s="455"/>
      <c r="B342" s="377"/>
      <c r="C342" s="378" t="s">
        <v>1495</v>
      </c>
      <c r="D342" s="383" t="s">
        <v>440</v>
      </c>
      <c r="E342" s="380">
        <f>SUM(D342:D342)</f>
        <v>0</v>
      </c>
      <c r="F342" s="381">
        <v>1</v>
      </c>
      <c r="G342" s="381">
        <v>1</v>
      </c>
      <c r="H342" s="381">
        <v>1</v>
      </c>
      <c r="I342" s="381">
        <v>4</v>
      </c>
      <c r="J342" s="382" t="s">
        <v>483</v>
      </c>
      <c r="K342" s="383" t="s">
        <v>1496</v>
      </c>
      <c r="L342" s="383" t="s">
        <v>1497</v>
      </c>
    </row>
    <row r="343" spans="1:12" ht="45">
      <c r="A343" s="455"/>
      <c r="B343" s="377"/>
      <c r="C343" s="378" t="s">
        <v>1498</v>
      </c>
      <c r="D343" s="385" t="s">
        <v>1499</v>
      </c>
      <c r="E343" s="380">
        <v>1</v>
      </c>
      <c r="F343" s="386">
        <v>0</v>
      </c>
      <c r="G343" s="381">
        <v>1</v>
      </c>
      <c r="H343" s="381">
        <v>0</v>
      </c>
      <c r="I343" s="381">
        <v>1</v>
      </c>
      <c r="J343" s="387" t="s">
        <v>252</v>
      </c>
      <c r="K343" s="385" t="s">
        <v>1500</v>
      </c>
      <c r="L343" s="385" t="s">
        <v>1501</v>
      </c>
    </row>
    <row r="344" spans="1:12" ht="45">
      <c r="A344" s="455"/>
      <c r="B344" s="377"/>
      <c r="C344" s="378" t="s">
        <v>1502</v>
      </c>
      <c r="D344" s="385" t="s">
        <v>1503</v>
      </c>
      <c r="E344" s="380">
        <f>SUM(D344:D344)</f>
        <v>0</v>
      </c>
      <c r="F344" s="386">
        <v>0</v>
      </c>
      <c r="G344" s="381">
        <v>1</v>
      </c>
      <c r="H344" s="381">
        <v>0</v>
      </c>
      <c r="I344" s="381">
        <v>1</v>
      </c>
      <c r="J344" s="387" t="s">
        <v>252</v>
      </c>
      <c r="K344" s="385" t="s">
        <v>1500</v>
      </c>
      <c r="L344" s="385" t="s">
        <v>1501</v>
      </c>
    </row>
    <row r="345" spans="1:12" ht="60">
      <c r="A345" s="455"/>
      <c r="B345" s="388" t="s">
        <v>1504</v>
      </c>
      <c r="C345" s="378" t="s">
        <v>1505</v>
      </c>
      <c r="D345" s="389" t="s">
        <v>1506</v>
      </c>
      <c r="E345" s="380">
        <f>SUM(D345:D345)</f>
        <v>0</v>
      </c>
      <c r="F345" s="390">
        <v>1</v>
      </c>
      <c r="G345" s="390">
        <v>0</v>
      </c>
      <c r="H345" s="390">
        <v>1</v>
      </c>
      <c r="I345" s="381">
        <v>2</v>
      </c>
      <c r="J345" s="387" t="s">
        <v>1507</v>
      </c>
      <c r="K345" s="385" t="s">
        <v>1508</v>
      </c>
      <c r="L345" s="387" t="s">
        <v>1509</v>
      </c>
    </row>
    <row r="346" spans="1:12" ht="45">
      <c r="A346" s="455"/>
      <c r="B346" s="388"/>
      <c r="C346" s="378" t="s">
        <v>1510</v>
      </c>
      <c r="D346" s="389" t="s">
        <v>1511</v>
      </c>
      <c r="E346" s="380">
        <f>SUM(D346:D346)</f>
        <v>0</v>
      </c>
      <c r="F346" s="390">
        <v>0</v>
      </c>
      <c r="G346" s="390">
        <v>1</v>
      </c>
      <c r="H346" s="390">
        <v>1</v>
      </c>
      <c r="I346" s="381">
        <v>2</v>
      </c>
      <c r="J346" s="387" t="s">
        <v>1512</v>
      </c>
      <c r="K346" s="385" t="s">
        <v>1513</v>
      </c>
      <c r="L346" s="387" t="s">
        <v>1514</v>
      </c>
    </row>
    <row r="347" spans="1:12" ht="45">
      <c r="A347" s="455"/>
      <c r="B347" s="388"/>
      <c r="C347" s="378" t="s">
        <v>1515</v>
      </c>
      <c r="D347" s="389" t="s">
        <v>1516</v>
      </c>
      <c r="E347" s="380">
        <v>1</v>
      </c>
      <c r="F347" s="390">
        <v>0</v>
      </c>
      <c r="G347" s="390">
        <v>1</v>
      </c>
      <c r="H347" s="390">
        <v>1</v>
      </c>
      <c r="I347" s="381">
        <v>2</v>
      </c>
      <c r="J347" s="387" t="s">
        <v>1305</v>
      </c>
      <c r="K347" s="385" t="s">
        <v>1517</v>
      </c>
      <c r="L347" s="387" t="s">
        <v>1518</v>
      </c>
    </row>
    <row r="348" spans="1:12" ht="60">
      <c r="A348" s="455"/>
      <c r="B348" s="388"/>
      <c r="C348" s="378" t="s">
        <v>1519</v>
      </c>
      <c r="D348" s="389" t="s">
        <v>1520</v>
      </c>
      <c r="E348" s="380">
        <f>SUM(D348:D348)</f>
        <v>0</v>
      </c>
      <c r="F348" s="390">
        <v>0</v>
      </c>
      <c r="G348" s="390">
        <v>0</v>
      </c>
      <c r="H348" s="390">
        <v>1</v>
      </c>
      <c r="I348" s="381">
        <v>2</v>
      </c>
      <c r="J348" s="387" t="s">
        <v>252</v>
      </c>
      <c r="K348" s="385" t="s">
        <v>1521</v>
      </c>
      <c r="L348" s="387" t="s">
        <v>1522</v>
      </c>
    </row>
    <row r="349" spans="1:12" ht="45">
      <c r="A349" s="455"/>
      <c r="B349" s="391" t="s">
        <v>1523</v>
      </c>
      <c r="C349" s="378" t="s">
        <v>1524</v>
      </c>
      <c r="D349" s="392" t="s">
        <v>1525</v>
      </c>
      <c r="E349" s="380">
        <v>1</v>
      </c>
      <c r="F349" s="386">
        <v>1</v>
      </c>
      <c r="G349" s="381">
        <v>1</v>
      </c>
      <c r="H349" s="381">
        <v>1</v>
      </c>
      <c r="I349" s="381">
        <v>4</v>
      </c>
      <c r="J349" s="382" t="s">
        <v>483</v>
      </c>
      <c r="K349" s="383" t="s">
        <v>1526</v>
      </c>
      <c r="L349" s="383" t="s">
        <v>1527</v>
      </c>
    </row>
    <row r="350" spans="1:12" ht="45">
      <c r="A350" s="455"/>
      <c r="B350" s="393"/>
      <c r="C350" s="378" t="s">
        <v>1528</v>
      </c>
      <c r="D350" s="394"/>
      <c r="E350" s="380">
        <v>1</v>
      </c>
      <c r="F350" s="386">
        <v>1</v>
      </c>
      <c r="G350" s="381">
        <v>1</v>
      </c>
      <c r="H350" s="381">
        <v>1</v>
      </c>
      <c r="I350" s="381">
        <v>4</v>
      </c>
      <c r="J350" s="382" t="s">
        <v>483</v>
      </c>
      <c r="K350" s="383" t="s">
        <v>1529</v>
      </c>
      <c r="L350" s="383" t="s">
        <v>1530</v>
      </c>
    </row>
    <row r="351" spans="1:12" ht="54" customHeight="1">
      <c r="A351" s="455"/>
      <c r="B351" s="393"/>
      <c r="C351" s="378" t="s">
        <v>1531</v>
      </c>
      <c r="D351" s="394"/>
      <c r="E351" s="380">
        <v>1</v>
      </c>
      <c r="F351" s="386">
        <v>1</v>
      </c>
      <c r="G351" s="381">
        <v>1</v>
      </c>
      <c r="H351" s="381">
        <v>1</v>
      </c>
      <c r="I351" s="381">
        <v>4</v>
      </c>
      <c r="J351" s="382" t="s">
        <v>483</v>
      </c>
      <c r="K351" s="383" t="s">
        <v>1532</v>
      </c>
      <c r="L351" s="383" t="s">
        <v>1533</v>
      </c>
    </row>
    <row r="352" spans="1:12" ht="90">
      <c r="A352" s="455"/>
      <c r="B352" s="393"/>
      <c r="C352" s="378" t="s">
        <v>1534</v>
      </c>
      <c r="D352" s="394"/>
      <c r="E352" s="380">
        <v>1</v>
      </c>
      <c r="F352" s="386">
        <v>1</v>
      </c>
      <c r="G352" s="381">
        <v>1</v>
      </c>
      <c r="H352" s="381">
        <v>1</v>
      </c>
      <c r="I352" s="381">
        <v>4</v>
      </c>
      <c r="J352" s="382" t="s">
        <v>1535</v>
      </c>
      <c r="K352" s="383" t="s">
        <v>1536</v>
      </c>
      <c r="L352" s="383" t="s">
        <v>1537</v>
      </c>
    </row>
    <row r="353" spans="1:12" ht="45">
      <c r="A353" s="455"/>
      <c r="B353" s="393"/>
      <c r="C353" s="378" t="s">
        <v>1538</v>
      </c>
      <c r="D353" s="395"/>
      <c r="E353" s="380">
        <v>1</v>
      </c>
      <c r="F353" s="386">
        <v>1</v>
      </c>
      <c r="G353" s="381">
        <v>1</v>
      </c>
      <c r="H353" s="381">
        <v>1</v>
      </c>
      <c r="I353" s="381">
        <v>4</v>
      </c>
      <c r="J353" s="382" t="s">
        <v>483</v>
      </c>
      <c r="K353" s="383" t="s">
        <v>1539</v>
      </c>
      <c r="L353" s="383" t="s">
        <v>1540</v>
      </c>
    </row>
    <row r="354" spans="1:12" ht="60">
      <c r="A354" s="455"/>
      <c r="B354" s="396"/>
      <c r="C354" s="378" t="s">
        <v>1541</v>
      </c>
      <c r="D354" s="383" t="s">
        <v>1542</v>
      </c>
      <c r="E354" s="380">
        <v>1</v>
      </c>
      <c r="F354" s="386">
        <v>0</v>
      </c>
      <c r="G354" s="381">
        <v>0</v>
      </c>
      <c r="H354" s="381">
        <v>1</v>
      </c>
      <c r="I354" s="381">
        <v>1</v>
      </c>
      <c r="J354" s="382" t="s">
        <v>483</v>
      </c>
      <c r="K354" s="383" t="s">
        <v>1543</v>
      </c>
      <c r="L354" s="383" t="s">
        <v>1544</v>
      </c>
    </row>
    <row r="355" spans="1:12" ht="45">
      <c r="A355" s="455"/>
      <c r="B355" s="377" t="s">
        <v>1545</v>
      </c>
      <c r="C355" s="378" t="s">
        <v>1546</v>
      </c>
      <c r="D355" s="383" t="s">
        <v>1547</v>
      </c>
      <c r="E355" s="380">
        <f>SUM(D355:D355)</f>
        <v>0</v>
      </c>
      <c r="F355" s="381">
        <v>1</v>
      </c>
      <c r="G355" s="381">
        <v>0</v>
      </c>
      <c r="H355" s="381">
        <v>0</v>
      </c>
      <c r="I355" s="381">
        <v>1</v>
      </c>
      <c r="J355" s="382" t="s">
        <v>1548</v>
      </c>
      <c r="K355" s="397" t="s">
        <v>1549</v>
      </c>
      <c r="L355" s="397" t="s">
        <v>1550</v>
      </c>
    </row>
    <row r="356" spans="1:12" ht="30">
      <c r="A356" s="455"/>
      <c r="B356" s="377"/>
      <c r="C356" s="378" t="s">
        <v>1551</v>
      </c>
      <c r="D356" s="398" t="s">
        <v>1552</v>
      </c>
      <c r="E356" s="380">
        <v>1</v>
      </c>
      <c r="F356" s="399">
        <v>1</v>
      </c>
      <c r="G356" s="381">
        <v>0</v>
      </c>
      <c r="H356" s="399">
        <v>0</v>
      </c>
      <c r="I356" s="381">
        <v>1</v>
      </c>
      <c r="J356" s="400" t="s">
        <v>252</v>
      </c>
      <c r="K356" s="400" t="s">
        <v>1553</v>
      </c>
      <c r="L356" s="400" t="s">
        <v>1554</v>
      </c>
    </row>
    <row r="357" spans="1:12" ht="45">
      <c r="A357" s="455"/>
      <c r="B357" s="377"/>
      <c r="C357" s="378" t="s">
        <v>1555</v>
      </c>
      <c r="D357" s="398" t="s">
        <v>1556</v>
      </c>
      <c r="E357" s="380">
        <f t="shared" ref="E357:E367" si="1">SUM(D357:D357)</f>
        <v>0</v>
      </c>
      <c r="F357" s="399">
        <v>1</v>
      </c>
      <c r="G357" s="381">
        <v>0</v>
      </c>
      <c r="H357" s="399">
        <v>1</v>
      </c>
      <c r="I357" s="381">
        <v>2</v>
      </c>
      <c r="J357" s="400" t="s">
        <v>1557</v>
      </c>
      <c r="K357" s="400" t="s">
        <v>1558</v>
      </c>
      <c r="L357" s="400" t="s">
        <v>1559</v>
      </c>
    </row>
    <row r="358" spans="1:12" ht="30">
      <c r="A358" s="455"/>
      <c r="B358" s="377"/>
      <c r="C358" s="378" t="s">
        <v>1560</v>
      </c>
      <c r="D358" s="398" t="s">
        <v>1561</v>
      </c>
      <c r="E358" s="380">
        <f t="shared" si="1"/>
        <v>0</v>
      </c>
      <c r="F358" s="399">
        <v>1</v>
      </c>
      <c r="G358" s="381">
        <v>0</v>
      </c>
      <c r="H358" s="399">
        <v>1</v>
      </c>
      <c r="I358" s="381">
        <v>2</v>
      </c>
      <c r="J358" s="400" t="s">
        <v>1562</v>
      </c>
      <c r="K358" s="400" t="s">
        <v>1563</v>
      </c>
      <c r="L358" s="400" t="s">
        <v>1564</v>
      </c>
    </row>
    <row r="359" spans="1:12" ht="45">
      <c r="A359" s="455"/>
      <c r="B359" s="377"/>
      <c r="C359" s="378" t="s">
        <v>1565</v>
      </c>
      <c r="D359" s="398" t="s">
        <v>1566</v>
      </c>
      <c r="E359" s="380">
        <f t="shared" si="1"/>
        <v>0</v>
      </c>
      <c r="F359" s="399">
        <v>1</v>
      </c>
      <c r="G359" s="381">
        <v>0</v>
      </c>
      <c r="H359" s="399">
        <v>1</v>
      </c>
      <c r="I359" s="381">
        <v>2</v>
      </c>
      <c r="J359" s="400" t="s">
        <v>1567</v>
      </c>
      <c r="K359" s="400" t="s">
        <v>1568</v>
      </c>
      <c r="L359" s="400" t="s">
        <v>1569</v>
      </c>
    </row>
    <row r="360" spans="1:12" ht="30">
      <c r="A360" s="455"/>
      <c r="B360" s="377"/>
      <c r="C360" s="378" t="s">
        <v>1570</v>
      </c>
      <c r="D360" s="398" t="s">
        <v>1571</v>
      </c>
      <c r="E360" s="380">
        <f t="shared" si="1"/>
        <v>0</v>
      </c>
      <c r="F360" s="399">
        <v>1</v>
      </c>
      <c r="G360" s="381">
        <v>0</v>
      </c>
      <c r="H360" s="399">
        <v>1</v>
      </c>
      <c r="I360" s="381">
        <v>2</v>
      </c>
      <c r="J360" s="400" t="s">
        <v>1572</v>
      </c>
      <c r="K360" s="400" t="s">
        <v>1573</v>
      </c>
      <c r="L360" s="400" t="s">
        <v>1574</v>
      </c>
    </row>
    <row r="361" spans="1:12" ht="45">
      <c r="A361" s="455"/>
      <c r="B361" s="377"/>
      <c r="C361" s="378" t="s">
        <v>1575</v>
      </c>
      <c r="D361" s="398" t="s">
        <v>1576</v>
      </c>
      <c r="E361" s="380">
        <f t="shared" si="1"/>
        <v>0</v>
      </c>
      <c r="F361" s="399">
        <v>1</v>
      </c>
      <c r="G361" s="381">
        <v>0</v>
      </c>
      <c r="H361" s="399">
        <v>1</v>
      </c>
      <c r="I361" s="381">
        <v>2</v>
      </c>
      <c r="J361" s="400" t="s">
        <v>1577</v>
      </c>
      <c r="K361" s="400" t="s">
        <v>1578</v>
      </c>
      <c r="L361" s="400" t="s">
        <v>1579</v>
      </c>
    </row>
    <row r="362" spans="1:12" ht="30">
      <c r="A362" s="455"/>
      <c r="B362" s="401" t="s">
        <v>1580</v>
      </c>
      <c r="C362" s="378" t="s">
        <v>1581</v>
      </c>
      <c r="D362" s="385" t="s">
        <v>1582</v>
      </c>
      <c r="E362" s="380">
        <f t="shared" si="1"/>
        <v>0</v>
      </c>
      <c r="F362" s="381">
        <v>1</v>
      </c>
      <c r="G362" s="381">
        <v>0</v>
      </c>
      <c r="H362" s="381">
        <v>0</v>
      </c>
      <c r="I362" s="381">
        <v>1</v>
      </c>
      <c r="J362" s="402" t="s">
        <v>483</v>
      </c>
      <c r="K362" s="402" t="s">
        <v>1583</v>
      </c>
      <c r="L362" s="402" t="s">
        <v>1584</v>
      </c>
    </row>
    <row r="363" spans="1:12" ht="60">
      <c r="A363" s="455"/>
      <c r="B363" s="401"/>
      <c r="C363" s="378" t="s">
        <v>1585</v>
      </c>
      <c r="D363" s="385" t="s">
        <v>1586</v>
      </c>
      <c r="E363" s="380">
        <f t="shared" si="1"/>
        <v>0</v>
      </c>
      <c r="F363" s="381">
        <v>1</v>
      </c>
      <c r="G363" s="381">
        <v>1</v>
      </c>
      <c r="H363" s="381">
        <v>0</v>
      </c>
      <c r="I363" s="381">
        <v>2</v>
      </c>
      <c r="J363" s="387" t="s">
        <v>1587</v>
      </c>
      <c r="K363" s="385" t="s">
        <v>1588</v>
      </c>
      <c r="L363" s="385" t="s">
        <v>1589</v>
      </c>
    </row>
    <row r="364" spans="1:12" ht="45">
      <c r="A364" s="455"/>
      <c r="B364" s="401"/>
      <c r="C364" s="378" t="s">
        <v>1590</v>
      </c>
      <c r="D364" s="385" t="s">
        <v>1591</v>
      </c>
      <c r="E364" s="380">
        <f t="shared" si="1"/>
        <v>0</v>
      </c>
      <c r="F364" s="386">
        <v>0</v>
      </c>
      <c r="G364" s="381">
        <v>0</v>
      </c>
      <c r="H364" s="381">
        <v>0</v>
      </c>
      <c r="I364" s="381">
        <v>1</v>
      </c>
      <c r="J364" s="387" t="s">
        <v>1592</v>
      </c>
      <c r="K364" s="385" t="s">
        <v>1593</v>
      </c>
      <c r="L364" s="385" t="s">
        <v>1594</v>
      </c>
    </row>
    <row r="365" spans="1:12" ht="30">
      <c r="A365" s="455"/>
      <c r="B365" s="401"/>
      <c r="C365" s="378" t="s">
        <v>1595</v>
      </c>
      <c r="D365" s="385" t="s">
        <v>1596</v>
      </c>
      <c r="E365" s="380">
        <f t="shared" si="1"/>
        <v>0</v>
      </c>
      <c r="F365" s="386">
        <v>1</v>
      </c>
      <c r="G365" s="381">
        <v>0</v>
      </c>
      <c r="H365" s="381">
        <v>0</v>
      </c>
      <c r="I365" s="381">
        <v>1</v>
      </c>
      <c r="J365" s="387" t="s">
        <v>1597</v>
      </c>
      <c r="K365" s="385" t="s">
        <v>1598</v>
      </c>
      <c r="L365" s="385" t="s">
        <v>1599</v>
      </c>
    </row>
    <row r="366" spans="1:12" ht="45">
      <c r="A366" s="455"/>
      <c r="B366" s="401"/>
      <c r="C366" s="383" t="s">
        <v>1600</v>
      </c>
      <c r="D366" s="385" t="s">
        <v>1601</v>
      </c>
      <c r="E366" s="380">
        <f t="shared" si="1"/>
        <v>0</v>
      </c>
      <c r="F366" s="386">
        <v>1</v>
      </c>
      <c r="G366" s="381">
        <v>0</v>
      </c>
      <c r="H366" s="381">
        <v>0</v>
      </c>
      <c r="I366" s="381">
        <v>1</v>
      </c>
      <c r="J366" s="387" t="s">
        <v>1602</v>
      </c>
      <c r="K366" s="385" t="s">
        <v>1603</v>
      </c>
      <c r="L366" s="385" t="s">
        <v>1604</v>
      </c>
    </row>
    <row r="367" spans="1:12" ht="75">
      <c r="A367" s="456"/>
      <c r="B367" s="401"/>
      <c r="C367" s="383" t="s">
        <v>1605</v>
      </c>
      <c r="D367" s="385" t="s">
        <v>1606</v>
      </c>
      <c r="E367" s="380">
        <f t="shared" si="1"/>
        <v>0</v>
      </c>
      <c r="F367" s="386">
        <v>1</v>
      </c>
      <c r="G367" s="381">
        <v>0</v>
      </c>
      <c r="H367" s="381">
        <v>0</v>
      </c>
      <c r="I367" s="381">
        <v>1</v>
      </c>
      <c r="J367" s="387" t="s">
        <v>1607</v>
      </c>
      <c r="K367" s="385" t="s">
        <v>1608</v>
      </c>
      <c r="L367" s="385" t="s">
        <v>1609</v>
      </c>
    </row>
    <row r="368" spans="1:12" ht="75" customHeight="1">
      <c r="A368" s="454" t="s">
        <v>1610</v>
      </c>
      <c r="B368" s="403" t="s">
        <v>1611</v>
      </c>
      <c r="C368" s="385" t="s">
        <v>1612</v>
      </c>
      <c r="D368" s="385" t="s">
        <v>1613</v>
      </c>
      <c r="E368" s="404">
        <v>0</v>
      </c>
      <c r="F368" s="404">
        <v>2</v>
      </c>
      <c r="G368" s="404">
        <v>0</v>
      </c>
      <c r="H368" s="404">
        <v>0</v>
      </c>
      <c r="I368" s="404">
        <v>2</v>
      </c>
      <c r="J368" s="387" t="s">
        <v>1614</v>
      </c>
      <c r="K368" s="387" t="s">
        <v>1615</v>
      </c>
      <c r="L368" s="387" t="s">
        <v>1616</v>
      </c>
    </row>
    <row r="369" spans="1:12" ht="78" customHeight="1">
      <c r="A369" s="455"/>
      <c r="B369" s="405"/>
      <c r="C369" s="385" t="s">
        <v>1617</v>
      </c>
      <c r="D369" s="385" t="s">
        <v>1618</v>
      </c>
      <c r="E369" s="381">
        <v>0</v>
      </c>
      <c r="F369" s="406">
        <v>0</v>
      </c>
      <c r="G369" s="406">
        <v>5</v>
      </c>
      <c r="H369" s="406">
        <v>5</v>
      </c>
      <c r="I369" s="381">
        <v>10</v>
      </c>
      <c r="J369" s="387" t="s">
        <v>1619</v>
      </c>
      <c r="K369" s="387" t="s">
        <v>1620</v>
      </c>
      <c r="L369" s="387" t="s">
        <v>1621</v>
      </c>
    </row>
    <row r="370" spans="1:12" ht="69" customHeight="1">
      <c r="A370" s="455"/>
      <c r="B370" s="405"/>
      <c r="C370" s="385" t="s">
        <v>1622</v>
      </c>
      <c r="D370" s="385" t="s">
        <v>1623</v>
      </c>
      <c r="E370" s="381">
        <v>0</v>
      </c>
      <c r="F370" s="406">
        <v>0</v>
      </c>
      <c r="G370" s="406">
        <v>5</v>
      </c>
      <c r="H370" s="406">
        <v>5</v>
      </c>
      <c r="I370" s="381">
        <v>10</v>
      </c>
      <c r="J370" s="387" t="s">
        <v>1624</v>
      </c>
      <c r="K370" s="387" t="s">
        <v>1625</v>
      </c>
      <c r="L370" s="387" t="s">
        <v>1626</v>
      </c>
    </row>
    <row r="371" spans="1:12" ht="60">
      <c r="A371" s="455"/>
      <c r="B371" s="407"/>
      <c r="C371" s="385" t="s">
        <v>1627</v>
      </c>
      <c r="D371" s="385" t="s">
        <v>1628</v>
      </c>
      <c r="E371" s="381">
        <v>0</v>
      </c>
      <c r="F371" s="406">
        <v>0</v>
      </c>
      <c r="G371" s="406">
        <v>0</v>
      </c>
      <c r="H371" s="406">
        <v>1</v>
      </c>
      <c r="I371" s="381">
        <v>1</v>
      </c>
      <c r="J371" s="387" t="s">
        <v>1629</v>
      </c>
      <c r="K371" s="387" t="s">
        <v>1630</v>
      </c>
      <c r="L371" s="387" t="s">
        <v>1631</v>
      </c>
    </row>
    <row r="372" spans="1:12" ht="35.25" customHeight="1">
      <c r="A372" s="455"/>
      <c r="B372" s="391" t="s">
        <v>1632</v>
      </c>
      <c r="C372" s="385" t="s">
        <v>1633</v>
      </c>
      <c r="D372" s="408" t="s">
        <v>1634</v>
      </c>
      <c r="E372" s="381">
        <v>0</v>
      </c>
      <c r="F372" s="406">
        <v>1</v>
      </c>
      <c r="G372" s="406">
        <v>0</v>
      </c>
      <c r="H372" s="406">
        <v>0</v>
      </c>
      <c r="I372" s="381">
        <v>1</v>
      </c>
      <c r="J372" s="408" t="s">
        <v>1634</v>
      </c>
      <c r="K372" s="408" t="s">
        <v>1635</v>
      </c>
      <c r="L372" s="408" t="s">
        <v>1636</v>
      </c>
    </row>
    <row r="373" spans="1:12" ht="65.25" customHeight="1">
      <c r="A373" s="455"/>
      <c r="B373" s="396"/>
      <c r="C373" s="385" t="s">
        <v>1637</v>
      </c>
      <c r="D373" s="409"/>
      <c r="E373" s="381">
        <v>0</v>
      </c>
      <c r="F373" s="406">
        <v>1</v>
      </c>
      <c r="G373" s="406">
        <v>0</v>
      </c>
      <c r="H373" s="406">
        <v>0</v>
      </c>
      <c r="I373" s="381">
        <v>1</v>
      </c>
      <c r="J373" s="410"/>
      <c r="K373" s="409"/>
      <c r="L373" s="410"/>
    </row>
    <row r="374" spans="1:12" ht="45">
      <c r="A374" s="455"/>
      <c r="B374" s="391" t="s">
        <v>1638</v>
      </c>
      <c r="C374" s="385" t="s">
        <v>1639</v>
      </c>
      <c r="D374" s="411" t="s">
        <v>1640</v>
      </c>
      <c r="E374" s="381">
        <v>3</v>
      </c>
      <c r="F374" s="406">
        <v>1</v>
      </c>
      <c r="G374" s="406">
        <v>0</v>
      </c>
      <c r="H374" s="406">
        <v>0</v>
      </c>
      <c r="I374" s="381">
        <v>4</v>
      </c>
      <c r="J374" s="409"/>
      <c r="K374" s="411" t="s">
        <v>1641</v>
      </c>
      <c r="L374" s="409"/>
    </row>
    <row r="375" spans="1:12" ht="48" customHeight="1">
      <c r="A375" s="455"/>
      <c r="B375" s="393"/>
      <c r="C375" s="385" t="s">
        <v>1642</v>
      </c>
      <c r="D375" s="385" t="s">
        <v>1643</v>
      </c>
      <c r="E375" s="381">
        <v>3</v>
      </c>
      <c r="F375" s="406">
        <v>1</v>
      </c>
      <c r="G375" s="406">
        <v>0</v>
      </c>
      <c r="H375" s="406">
        <v>0</v>
      </c>
      <c r="I375" s="381">
        <v>4</v>
      </c>
      <c r="J375" s="387" t="s">
        <v>1644</v>
      </c>
      <c r="K375" s="387" t="s">
        <v>1645</v>
      </c>
      <c r="L375" s="387" t="s">
        <v>1646</v>
      </c>
    </row>
    <row r="376" spans="1:12" ht="60">
      <c r="A376" s="455"/>
      <c r="B376" s="393"/>
      <c r="C376" s="385" t="s">
        <v>1647</v>
      </c>
      <c r="D376" s="385" t="s">
        <v>1648</v>
      </c>
      <c r="E376" s="381">
        <v>3</v>
      </c>
      <c r="F376" s="406">
        <v>1</v>
      </c>
      <c r="G376" s="406">
        <v>0</v>
      </c>
      <c r="H376" s="406">
        <v>0</v>
      </c>
      <c r="I376" s="381">
        <v>4</v>
      </c>
      <c r="J376" s="387" t="s">
        <v>1648</v>
      </c>
      <c r="K376" s="387" t="s">
        <v>1649</v>
      </c>
      <c r="L376" s="387" t="s">
        <v>1650</v>
      </c>
    </row>
    <row r="377" spans="1:12" ht="45">
      <c r="A377" s="455"/>
      <c r="B377" s="393"/>
      <c r="C377" s="385" t="s">
        <v>1651</v>
      </c>
      <c r="D377" s="385" t="s">
        <v>1652</v>
      </c>
      <c r="E377" s="381">
        <v>3</v>
      </c>
      <c r="F377" s="406">
        <v>1</v>
      </c>
      <c r="G377" s="406">
        <v>0</v>
      </c>
      <c r="H377" s="406">
        <v>0</v>
      </c>
      <c r="I377" s="381">
        <v>4</v>
      </c>
      <c r="J377" s="387" t="s">
        <v>1133</v>
      </c>
      <c r="K377" s="387" t="s">
        <v>1653</v>
      </c>
      <c r="L377" s="387" t="s">
        <v>1654</v>
      </c>
    </row>
    <row r="378" spans="1:12" ht="45">
      <c r="A378" s="455"/>
      <c r="B378" s="396"/>
      <c r="C378" s="385" t="s">
        <v>1655</v>
      </c>
      <c r="D378" s="385" t="s">
        <v>1656</v>
      </c>
      <c r="E378" s="412" t="s">
        <v>264</v>
      </c>
      <c r="F378" s="406">
        <v>1</v>
      </c>
      <c r="G378" s="406">
        <v>0</v>
      </c>
      <c r="H378" s="406">
        <v>0</v>
      </c>
      <c r="I378" s="412" t="s">
        <v>251</v>
      </c>
      <c r="J378" s="387" t="s">
        <v>1656</v>
      </c>
      <c r="K378" s="387" t="s">
        <v>1657</v>
      </c>
      <c r="L378" s="387" t="s">
        <v>1658</v>
      </c>
    </row>
    <row r="379" spans="1:12" ht="60" customHeight="1">
      <c r="A379" s="455"/>
      <c r="B379" s="391" t="s">
        <v>1659</v>
      </c>
      <c r="C379" s="385" t="s">
        <v>1660</v>
      </c>
      <c r="D379" s="385" t="s">
        <v>1661</v>
      </c>
      <c r="E379" s="412" t="s">
        <v>258</v>
      </c>
      <c r="F379" s="413">
        <v>3</v>
      </c>
      <c r="G379" s="413">
        <v>3</v>
      </c>
      <c r="H379" s="413">
        <v>3</v>
      </c>
      <c r="I379" s="412" t="s">
        <v>239</v>
      </c>
      <c r="J379" s="387" t="s">
        <v>1662</v>
      </c>
      <c r="K379" s="387" t="s">
        <v>1663</v>
      </c>
      <c r="L379" s="387" t="s">
        <v>1664</v>
      </c>
    </row>
    <row r="380" spans="1:12" ht="60">
      <c r="A380" s="455"/>
      <c r="B380" s="393"/>
      <c r="C380" s="385" t="s">
        <v>1665</v>
      </c>
      <c r="D380" s="385" t="s">
        <v>1666</v>
      </c>
      <c r="E380" s="414">
        <v>0.9</v>
      </c>
      <c r="F380" s="414">
        <v>0.9</v>
      </c>
      <c r="G380" s="414">
        <v>0.9</v>
      </c>
      <c r="H380" s="414">
        <v>0.9</v>
      </c>
      <c r="I380" s="414">
        <v>0.9</v>
      </c>
      <c r="J380" s="387" t="s">
        <v>1667</v>
      </c>
      <c r="K380" s="387" t="s">
        <v>1668</v>
      </c>
      <c r="L380" s="387" t="s">
        <v>1669</v>
      </c>
    </row>
    <row r="381" spans="1:12" ht="60">
      <c r="A381" s="455"/>
      <c r="B381" s="396"/>
      <c r="C381" s="385" t="s">
        <v>1670</v>
      </c>
      <c r="D381" s="385" t="s">
        <v>1671</v>
      </c>
      <c r="E381" s="414">
        <v>0.9</v>
      </c>
      <c r="F381" s="414">
        <v>0.85</v>
      </c>
      <c r="G381" s="414">
        <v>0.85</v>
      </c>
      <c r="H381" s="414">
        <v>0.85</v>
      </c>
      <c r="I381" s="414">
        <v>0.85</v>
      </c>
      <c r="J381" s="387" t="s">
        <v>1672</v>
      </c>
      <c r="K381" s="387" t="s">
        <v>1673</v>
      </c>
      <c r="L381" s="387" t="s">
        <v>1674</v>
      </c>
    </row>
    <row r="382" spans="1:12" ht="45">
      <c r="A382" s="455"/>
      <c r="B382" s="377" t="s">
        <v>1675</v>
      </c>
      <c r="C382" s="415" t="s">
        <v>1676</v>
      </c>
      <c r="D382" s="416" t="s">
        <v>1677</v>
      </c>
      <c r="E382" s="412" t="s">
        <v>264</v>
      </c>
      <c r="F382" s="413">
        <v>0</v>
      </c>
      <c r="G382" s="413">
        <v>0</v>
      </c>
      <c r="H382" s="413">
        <v>0</v>
      </c>
      <c r="I382" s="412" t="s">
        <v>264</v>
      </c>
      <c r="J382" s="268" t="s">
        <v>1678</v>
      </c>
      <c r="K382" s="415" t="s">
        <v>1679</v>
      </c>
      <c r="L382" s="387" t="s">
        <v>1680</v>
      </c>
    </row>
    <row r="383" spans="1:12" ht="45">
      <c r="A383" s="455"/>
      <c r="B383" s="377"/>
      <c r="C383" s="415" t="s">
        <v>1681</v>
      </c>
      <c r="D383" s="416"/>
      <c r="E383" s="417">
        <v>0.25</v>
      </c>
      <c r="F383" s="418">
        <v>0.25</v>
      </c>
      <c r="G383" s="418">
        <v>0.25</v>
      </c>
      <c r="H383" s="418">
        <v>0.25</v>
      </c>
      <c r="I383" s="418">
        <v>1</v>
      </c>
      <c r="J383" s="419" t="s">
        <v>1682</v>
      </c>
      <c r="K383" s="419" t="s">
        <v>1683</v>
      </c>
      <c r="L383" s="419" t="s">
        <v>1684</v>
      </c>
    </row>
    <row r="384" spans="1:12" ht="30">
      <c r="A384" s="455"/>
      <c r="B384" s="377"/>
      <c r="C384" s="415" t="s">
        <v>1685</v>
      </c>
      <c r="D384" s="416"/>
      <c r="E384" s="420"/>
      <c r="F384" s="421"/>
      <c r="G384" s="421"/>
      <c r="H384" s="421"/>
      <c r="I384" s="421"/>
      <c r="J384" s="268" t="s">
        <v>1686</v>
      </c>
      <c r="K384" s="387" t="s">
        <v>1687</v>
      </c>
      <c r="L384" s="268" t="s">
        <v>1688</v>
      </c>
    </row>
    <row r="385" spans="1:12" ht="45">
      <c r="A385" s="455"/>
      <c r="B385" s="377"/>
      <c r="C385" s="415" t="s">
        <v>1689</v>
      </c>
      <c r="D385" s="415" t="s">
        <v>1690</v>
      </c>
      <c r="E385" s="422">
        <v>0</v>
      </c>
      <c r="F385" s="423">
        <v>1</v>
      </c>
      <c r="G385" s="423">
        <v>1</v>
      </c>
      <c r="H385" s="423">
        <v>1</v>
      </c>
      <c r="I385" s="423">
        <v>4</v>
      </c>
      <c r="J385" s="415" t="s">
        <v>1691</v>
      </c>
      <c r="K385" s="268" t="s">
        <v>1692</v>
      </c>
      <c r="L385" s="415" t="s">
        <v>1690</v>
      </c>
    </row>
    <row r="386" spans="1:12" ht="60">
      <c r="A386" s="455"/>
      <c r="B386" s="391" t="s">
        <v>1693</v>
      </c>
      <c r="C386" s="385" t="s">
        <v>1694</v>
      </c>
      <c r="D386" s="385" t="s">
        <v>1695</v>
      </c>
      <c r="E386" s="412" t="s">
        <v>228</v>
      </c>
      <c r="F386" s="413">
        <v>0</v>
      </c>
      <c r="G386" s="413">
        <v>0</v>
      </c>
      <c r="H386" s="413">
        <v>1</v>
      </c>
      <c r="I386" s="412" t="s">
        <v>264</v>
      </c>
      <c r="J386" s="387" t="s">
        <v>1672</v>
      </c>
      <c r="K386" s="387" t="s">
        <v>1696</v>
      </c>
      <c r="L386" s="387" t="s">
        <v>1697</v>
      </c>
    </row>
    <row r="387" spans="1:12" ht="45">
      <c r="A387" s="455"/>
      <c r="B387" s="393"/>
      <c r="C387" s="385" t="s">
        <v>1698</v>
      </c>
      <c r="D387" s="385" t="s">
        <v>1699</v>
      </c>
      <c r="E387" s="412" t="s">
        <v>231</v>
      </c>
      <c r="F387" s="413">
        <v>0</v>
      </c>
      <c r="G387" s="413">
        <v>0</v>
      </c>
      <c r="H387" s="413">
        <v>0</v>
      </c>
      <c r="I387" s="412" t="s">
        <v>231</v>
      </c>
      <c r="J387" s="387" t="s">
        <v>1700</v>
      </c>
      <c r="K387" s="387" t="s">
        <v>1701</v>
      </c>
      <c r="L387" s="387" t="s">
        <v>1702</v>
      </c>
    </row>
    <row r="388" spans="1:12" ht="45">
      <c r="A388" s="455"/>
      <c r="B388" s="393"/>
      <c r="C388" s="385" t="s">
        <v>1703</v>
      </c>
      <c r="D388" s="385" t="s">
        <v>1704</v>
      </c>
      <c r="E388" s="412" t="s">
        <v>231</v>
      </c>
      <c r="F388" s="413">
        <v>0</v>
      </c>
      <c r="G388" s="413">
        <v>0</v>
      </c>
      <c r="H388" s="413">
        <v>0</v>
      </c>
      <c r="I388" s="412" t="s">
        <v>231</v>
      </c>
      <c r="J388" s="387" t="s">
        <v>1705</v>
      </c>
      <c r="K388" s="387" t="s">
        <v>1706</v>
      </c>
      <c r="L388" s="387" t="s">
        <v>1707</v>
      </c>
    </row>
    <row r="389" spans="1:12" ht="45">
      <c r="A389" s="455"/>
      <c r="B389" s="393"/>
      <c r="C389" s="385" t="s">
        <v>1708</v>
      </c>
      <c r="D389" s="385" t="s">
        <v>1709</v>
      </c>
      <c r="E389" s="412" t="s">
        <v>231</v>
      </c>
      <c r="F389" s="413">
        <v>10</v>
      </c>
      <c r="G389" s="413">
        <v>10</v>
      </c>
      <c r="H389" s="413">
        <v>10</v>
      </c>
      <c r="I389" s="412" t="s">
        <v>231</v>
      </c>
      <c r="J389" s="387" t="s">
        <v>1710</v>
      </c>
      <c r="K389" s="387" t="s">
        <v>1711</v>
      </c>
      <c r="L389" s="387" t="s">
        <v>1712</v>
      </c>
    </row>
    <row r="390" spans="1:12" ht="60">
      <c r="A390" s="455"/>
      <c r="B390" s="393"/>
      <c r="C390" s="385" t="s">
        <v>1713</v>
      </c>
      <c r="D390" s="385" t="s">
        <v>1714</v>
      </c>
      <c r="E390" s="412" t="s">
        <v>264</v>
      </c>
      <c r="F390" s="413">
        <v>1</v>
      </c>
      <c r="G390" s="413">
        <v>1</v>
      </c>
      <c r="H390" s="413">
        <v>1</v>
      </c>
      <c r="I390" s="412" t="s">
        <v>239</v>
      </c>
      <c r="J390" s="387" t="s">
        <v>1715</v>
      </c>
      <c r="K390" s="387" t="s">
        <v>1716</v>
      </c>
      <c r="L390" s="387" t="s">
        <v>1717</v>
      </c>
    </row>
    <row r="391" spans="1:12" ht="63.75" customHeight="1">
      <c r="A391" s="455"/>
      <c r="B391" s="393"/>
      <c r="C391" s="385" t="s">
        <v>1718</v>
      </c>
      <c r="D391" s="385" t="s">
        <v>1719</v>
      </c>
      <c r="E391" s="412" t="s">
        <v>264</v>
      </c>
      <c r="F391" s="413">
        <v>1</v>
      </c>
      <c r="G391" s="413">
        <v>1</v>
      </c>
      <c r="H391" s="413">
        <v>1</v>
      </c>
      <c r="I391" s="412" t="s">
        <v>239</v>
      </c>
      <c r="J391" s="387" t="s">
        <v>1720</v>
      </c>
      <c r="K391" s="387" t="s">
        <v>1721</v>
      </c>
      <c r="L391" s="387" t="s">
        <v>1722</v>
      </c>
    </row>
    <row r="392" spans="1:12" ht="45">
      <c r="A392" s="455"/>
      <c r="B392" s="393"/>
      <c r="C392" s="385" t="s">
        <v>1723</v>
      </c>
      <c r="D392" s="385" t="s">
        <v>1724</v>
      </c>
      <c r="E392" s="412" t="s">
        <v>228</v>
      </c>
      <c r="F392" s="413">
        <v>1</v>
      </c>
      <c r="G392" s="413">
        <v>0</v>
      </c>
      <c r="H392" s="413">
        <v>1</v>
      </c>
      <c r="I392" s="412" t="s">
        <v>251</v>
      </c>
      <c r="J392" s="387" t="s">
        <v>1725</v>
      </c>
      <c r="K392" s="387" t="s">
        <v>1726</v>
      </c>
      <c r="L392" s="387" t="s">
        <v>1727</v>
      </c>
    </row>
    <row r="393" spans="1:12" ht="45.75" customHeight="1">
      <c r="A393" s="455"/>
      <c r="B393" s="396"/>
      <c r="C393" s="385" t="s">
        <v>1728</v>
      </c>
      <c r="D393" s="411" t="s">
        <v>1729</v>
      </c>
      <c r="E393" s="412" t="s">
        <v>228</v>
      </c>
      <c r="F393" s="413">
        <v>1</v>
      </c>
      <c r="G393" s="413">
        <v>0</v>
      </c>
      <c r="H393" s="413">
        <v>1</v>
      </c>
      <c r="I393" s="412" t="s">
        <v>251</v>
      </c>
      <c r="J393" s="424"/>
      <c r="K393" s="424" t="s">
        <v>1730</v>
      </c>
      <c r="L393" s="424"/>
    </row>
    <row r="394" spans="1:12" ht="90">
      <c r="A394" s="455"/>
      <c r="B394" s="425" t="s">
        <v>1731</v>
      </c>
      <c r="C394" s="426" t="s">
        <v>1732</v>
      </c>
      <c r="D394" s="426" t="s">
        <v>1733</v>
      </c>
      <c r="E394" s="412" t="s">
        <v>228</v>
      </c>
      <c r="F394" s="413">
        <v>1</v>
      </c>
      <c r="G394" s="413">
        <v>0</v>
      </c>
      <c r="H394" s="413">
        <v>1</v>
      </c>
      <c r="I394" s="412" t="s">
        <v>251</v>
      </c>
      <c r="J394" s="387" t="s">
        <v>1720</v>
      </c>
      <c r="K394" s="387" t="s">
        <v>1734</v>
      </c>
      <c r="L394" s="387" t="s">
        <v>478</v>
      </c>
    </row>
    <row r="395" spans="1:12" ht="45">
      <c r="A395" s="455"/>
      <c r="B395" s="427" t="s">
        <v>1735</v>
      </c>
      <c r="C395" s="385" t="s">
        <v>1736</v>
      </c>
      <c r="D395" s="385" t="s">
        <v>1737</v>
      </c>
      <c r="E395" s="412" t="s">
        <v>251</v>
      </c>
      <c r="F395" s="413">
        <v>2</v>
      </c>
      <c r="G395" s="413">
        <v>2</v>
      </c>
      <c r="H395" s="413">
        <v>2</v>
      </c>
      <c r="I395" s="412" t="s">
        <v>1738</v>
      </c>
      <c r="J395" s="387" t="s">
        <v>1700</v>
      </c>
      <c r="K395" s="387" t="s">
        <v>1739</v>
      </c>
      <c r="L395" s="387" t="s">
        <v>1740</v>
      </c>
    </row>
    <row r="396" spans="1:12" ht="45">
      <c r="A396" s="455"/>
      <c r="B396" s="427"/>
      <c r="C396" s="385" t="s">
        <v>1741</v>
      </c>
      <c r="D396" s="385" t="s">
        <v>1742</v>
      </c>
      <c r="E396" s="412" t="s">
        <v>264</v>
      </c>
      <c r="F396" s="413">
        <v>0</v>
      </c>
      <c r="G396" s="413">
        <v>0</v>
      </c>
      <c r="H396" s="413">
        <v>0</v>
      </c>
      <c r="I396" s="412" t="s">
        <v>264</v>
      </c>
      <c r="J396" s="387" t="s">
        <v>1742</v>
      </c>
      <c r="K396" s="387" t="s">
        <v>1700</v>
      </c>
      <c r="L396" s="387" t="s">
        <v>1743</v>
      </c>
    </row>
    <row r="397" spans="1:12" ht="45">
      <c r="A397" s="455"/>
      <c r="B397" s="427"/>
      <c r="C397" s="385" t="s">
        <v>1744</v>
      </c>
      <c r="D397" s="385" t="s">
        <v>1745</v>
      </c>
      <c r="E397" s="412" t="s">
        <v>264</v>
      </c>
      <c r="F397" s="413">
        <v>0</v>
      </c>
      <c r="G397" s="413">
        <v>0</v>
      </c>
      <c r="H397" s="413">
        <v>8</v>
      </c>
      <c r="I397" s="412" t="s">
        <v>1738</v>
      </c>
      <c r="J397" s="387" t="s">
        <v>1710</v>
      </c>
      <c r="K397" s="387" t="s">
        <v>1711</v>
      </c>
      <c r="L397" s="387" t="s">
        <v>1712</v>
      </c>
    </row>
    <row r="398" spans="1:12" ht="60">
      <c r="A398" s="455"/>
      <c r="B398" s="427"/>
      <c r="C398" s="385" t="s">
        <v>1746</v>
      </c>
      <c r="D398" s="385" t="s">
        <v>1747</v>
      </c>
      <c r="E398" s="412" t="s">
        <v>264</v>
      </c>
      <c r="F398" s="413">
        <v>1</v>
      </c>
      <c r="G398" s="413">
        <v>1</v>
      </c>
      <c r="H398" s="413">
        <v>1</v>
      </c>
      <c r="I398" s="412" t="s">
        <v>239</v>
      </c>
      <c r="J398" s="387" t="s">
        <v>1715</v>
      </c>
      <c r="K398" s="387" t="s">
        <v>1748</v>
      </c>
      <c r="L398" s="387" t="s">
        <v>1717</v>
      </c>
    </row>
    <row r="399" spans="1:12" ht="60">
      <c r="A399" s="455"/>
      <c r="B399" s="391" t="s">
        <v>1749</v>
      </c>
      <c r="C399" s="385" t="s">
        <v>1750</v>
      </c>
      <c r="D399" s="408" t="s">
        <v>1751</v>
      </c>
      <c r="E399" s="381">
        <v>0</v>
      </c>
      <c r="F399" s="413">
        <v>2</v>
      </c>
      <c r="G399" s="413">
        <v>2</v>
      </c>
      <c r="H399" s="413">
        <v>2</v>
      </c>
      <c r="I399" s="381">
        <v>6</v>
      </c>
      <c r="J399" s="408" t="s">
        <v>1751</v>
      </c>
      <c r="K399" s="408" t="s">
        <v>1752</v>
      </c>
      <c r="L399" s="408" t="s">
        <v>1753</v>
      </c>
    </row>
    <row r="400" spans="1:12" ht="45.75" customHeight="1">
      <c r="A400" s="455"/>
      <c r="B400" s="393"/>
      <c r="C400" s="385" t="s">
        <v>1754</v>
      </c>
      <c r="D400" s="409"/>
      <c r="E400" s="412" t="s">
        <v>228</v>
      </c>
      <c r="F400" s="413">
        <v>2</v>
      </c>
      <c r="G400" s="413">
        <v>2</v>
      </c>
      <c r="H400" s="413">
        <v>2</v>
      </c>
      <c r="I400" s="412" t="s">
        <v>265</v>
      </c>
      <c r="J400" s="409"/>
      <c r="K400" s="409"/>
      <c r="L400" s="409"/>
    </row>
    <row r="401" spans="1:12" ht="60">
      <c r="A401" s="455"/>
      <c r="B401" s="393"/>
      <c r="C401" s="385" t="s">
        <v>1755</v>
      </c>
      <c r="D401" s="385" t="s">
        <v>1756</v>
      </c>
      <c r="E401" s="412" t="s">
        <v>264</v>
      </c>
      <c r="F401" s="413">
        <v>3</v>
      </c>
      <c r="G401" s="413">
        <v>3</v>
      </c>
      <c r="H401" s="413">
        <v>0</v>
      </c>
      <c r="I401" s="412" t="s">
        <v>265</v>
      </c>
      <c r="J401" s="387" t="s">
        <v>1757</v>
      </c>
      <c r="K401" s="387" t="s">
        <v>1758</v>
      </c>
      <c r="L401" s="387" t="s">
        <v>1759</v>
      </c>
    </row>
    <row r="402" spans="1:12" ht="60">
      <c r="A402" s="455"/>
      <c r="B402" s="396"/>
      <c r="C402" s="385" t="s">
        <v>1760</v>
      </c>
      <c r="D402" s="385" t="s">
        <v>1761</v>
      </c>
      <c r="E402" s="412" t="s">
        <v>228</v>
      </c>
      <c r="F402" s="413">
        <v>0</v>
      </c>
      <c r="G402" s="414">
        <v>0.8</v>
      </c>
      <c r="H402" s="414">
        <v>0.8</v>
      </c>
      <c r="I402" s="412" t="s">
        <v>1762</v>
      </c>
      <c r="J402" s="387" t="s">
        <v>730</v>
      </c>
      <c r="K402" s="387" t="s">
        <v>1763</v>
      </c>
      <c r="L402" s="387" t="s">
        <v>1764</v>
      </c>
    </row>
    <row r="403" spans="1:12" ht="60">
      <c r="A403" s="455"/>
      <c r="B403" s="428" t="s">
        <v>1765</v>
      </c>
      <c r="C403" s="429" t="s">
        <v>1766</v>
      </c>
      <c r="D403" s="429" t="s">
        <v>1767</v>
      </c>
      <c r="E403" s="430" t="s">
        <v>264</v>
      </c>
      <c r="F403" s="431"/>
      <c r="G403" s="431">
        <v>1</v>
      </c>
      <c r="H403" s="431">
        <v>0</v>
      </c>
      <c r="I403" s="430" t="s">
        <v>251</v>
      </c>
      <c r="J403" s="429" t="s">
        <v>1767</v>
      </c>
      <c r="K403" s="432" t="s">
        <v>1768</v>
      </c>
      <c r="L403" s="432" t="s">
        <v>1769</v>
      </c>
    </row>
    <row r="404" spans="1:12" ht="60">
      <c r="A404" s="455"/>
      <c r="B404" s="433"/>
      <c r="C404" s="429" t="s">
        <v>1770</v>
      </c>
      <c r="D404" s="429" t="s">
        <v>1771</v>
      </c>
      <c r="E404" s="430" t="s">
        <v>264</v>
      </c>
      <c r="F404" s="431">
        <v>0</v>
      </c>
      <c r="G404" s="431">
        <v>1</v>
      </c>
      <c r="H404" s="431">
        <v>0</v>
      </c>
      <c r="I404" s="430" t="s">
        <v>251</v>
      </c>
      <c r="J404" s="432" t="s">
        <v>1772</v>
      </c>
      <c r="K404" s="432" t="s">
        <v>1773</v>
      </c>
      <c r="L404" s="432" t="s">
        <v>1774</v>
      </c>
    </row>
    <row r="405" spans="1:12" ht="60">
      <c r="A405" s="455"/>
      <c r="B405" s="434"/>
      <c r="C405" s="429" t="s">
        <v>1775</v>
      </c>
      <c r="D405" s="429" t="s">
        <v>1776</v>
      </c>
      <c r="E405" s="430" t="s">
        <v>264</v>
      </c>
      <c r="F405" s="431">
        <v>0</v>
      </c>
      <c r="G405" s="431">
        <v>1</v>
      </c>
      <c r="H405" s="431">
        <v>0</v>
      </c>
      <c r="I405" s="430" t="s">
        <v>251</v>
      </c>
      <c r="J405" s="432" t="s">
        <v>1777</v>
      </c>
      <c r="K405" s="432" t="s">
        <v>1778</v>
      </c>
      <c r="L405" s="432" t="s">
        <v>1779</v>
      </c>
    </row>
    <row r="406" spans="1:12" ht="60">
      <c r="A406" s="455"/>
      <c r="B406" s="435" t="s">
        <v>1780</v>
      </c>
      <c r="C406" s="429" t="s">
        <v>1781</v>
      </c>
      <c r="D406" s="385" t="s">
        <v>1761</v>
      </c>
      <c r="E406" s="430" t="s">
        <v>228</v>
      </c>
      <c r="F406" s="431">
        <v>0</v>
      </c>
      <c r="G406" s="436">
        <v>0.85</v>
      </c>
      <c r="H406" s="436">
        <v>0.85</v>
      </c>
      <c r="I406" s="430" t="s">
        <v>1782</v>
      </c>
      <c r="J406" s="385" t="s">
        <v>1761</v>
      </c>
      <c r="K406" s="432" t="s">
        <v>1783</v>
      </c>
      <c r="L406" s="432" t="s">
        <v>1784</v>
      </c>
    </row>
    <row r="407" spans="1:12" ht="65.25" customHeight="1">
      <c r="A407" s="455"/>
      <c r="B407" s="437" t="s">
        <v>1785</v>
      </c>
      <c r="C407" s="385" t="s">
        <v>1786</v>
      </c>
      <c r="D407" s="385" t="s">
        <v>1787</v>
      </c>
      <c r="E407" s="412" t="s">
        <v>228</v>
      </c>
      <c r="F407" s="413">
        <v>1</v>
      </c>
      <c r="G407" s="413">
        <v>0</v>
      </c>
      <c r="H407" s="413">
        <v>1</v>
      </c>
      <c r="I407" s="412" t="s">
        <v>264</v>
      </c>
      <c r="J407" s="387" t="s">
        <v>1788</v>
      </c>
      <c r="K407" s="387" t="s">
        <v>1789</v>
      </c>
      <c r="L407" s="387" t="s">
        <v>1790</v>
      </c>
    </row>
    <row r="408" spans="1:12" ht="61.5" customHeight="1">
      <c r="A408" s="455"/>
      <c r="B408" s="438" t="s">
        <v>1791</v>
      </c>
      <c r="C408" s="429" t="s">
        <v>1792</v>
      </c>
      <c r="D408" s="429" t="s">
        <v>730</v>
      </c>
      <c r="E408" s="430" t="s">
        <v>228</v>
      </c>
      <c r="F408" s="431">
        <v>0</v>
      </c>
      <c r="G408" s="431">
        <v>1</v>
      </c>
      <c r="H408" s="431">
        <v>0</v>
      </c>
      <c r="I408" s="430" t="s">
        <v>264</v>
      </c>
      <c r="J408" s="432" t="s">
        <v>1672</v>
      </c>
      <c r="K408" s="432" t="s">
        <v>1793</v>
      </c>
      <c r="L408" s="432" t="s">
        <v>1794</v>
      </c>
    </row>
    <row r="409" spans="1:12" ht="69" customHeight="1">
      <c r="A409" s="455"/>
      <c r="B409" s="433"/>
      <c r="C409" s="429" t="s">
        <v>1795</v>
      </c>
      <c r="D409" s="429" t="s">
        <v>1796</v>
      </c>
      <c r="E409" s="430" t="s">
        <v>228</v>
      </c>
      <c r="F409" s="431">
        <v>0</v>
      </c>
      <c r="G409" s="431">
        <v>1</v>
      </c>
      <c r="H409" s="431">
        <v>0</v>
      </c>
      <c r="I409" s="430" t="s">
        <v>264</v>
      </c>
      <c r="J409" s="432" t="s">
        <v>1797</v>
      </c>
      <c r="K409" s="432" t="s">
        <v>1798</v>
      </c>
      <c r="L409" s="432" t="s">
        <v>1799</v>
      </c>
    </row>
    <row r="410" spans="1:12" ht="68.25" customHeight="1">
      <c r="A410" s="455"/>
      <c r="B410" s="433"/>
      <c r="C410" s="429" t="s">
        <v>1800</v>
      </c>
      <c r="D410" s="272" t="s">
        <v>1801</v>
      </c>
      <c r="E410" s="430" t="s">
        <v>228</v>
      </c>
      <c r="F410" s="431">
        <v>0</v>
      </c>
      <c r="G410" s="431">
        <v>1</v>
      </c>
      <c r="H410" s="431">
        <v>0</v>
      </c>
      <c r="I410" s="430" t="s">
        <v>264</v>
      </c>
      <c r="J410" s="432" t="s">
        <v>1802</v>
      </c>
      <c r="K410" s="432" t="s">
        <v>1803</v>
      </c>
      <c r="L410" s="432" t="s">
        <v>1804</v>
      </c>
    </row>
    <row r="411" spans="1:12" ht="60" customHeight="1">
      <c r="A411" s="455"/>
      <c r="B411" s="433"/>
      <c r="C411" s="429" t="s">
        <v>1805</v>
      </c>
      <c r="D411" s="429" t="s">
        <v>814</v>
      </c>
      <c r="E411" s="430" t="s">
        <v>228</v>
      </c>
      <c r="F411" s="431">
        <v>0</v>
      </c>
      <c r="G411" s="431">
        <v>1</v>
      </c>
      <c r="H411" s="431">
        <v>0</v>
      </c>
      <c r="I411" s="430" t="s">
        <v>264</v>
      </c>
      <c r="J411" s="432" t="s">
        <v>1624</v>
      </c>
      <c r="K411" s="432" t="s">
        <v>1806</v>
      </c>
      <c r="L411" s="432" t="s">
        <v>1807</v>
      </c>
    </row>
    <row r="412" spans="1:12" ht="46.5" customHeight="1">
      <c r="A412" s="455"/>
      <c r="B412" s="433"/>
      <c r="C412" s="429" t="s">
        <v>1808</v>
      </c>
      <c r="D412" s="429" t="s">
        <v>1809</v>
      </c>
      <c r="E412" s="430" t="s">
        <v>228</v>
      </c>
      <c r="F412" s="431">
        <v>0</v>
      </c>
      <c r="G412" s="431">
        <v>1</v>
      </c>
      <c r="H412" s="431">
        <v>0</v>
      </c>
      <c r="I412" s="430" t="s">
        <v>264</v>
      </c>
      <c r="J412" s="432" t="s">
        <v>1810</v>
      </c>
      <c r="K412" s="432" t="s">
        <v>1811</v>
      </c>
      <c r="L412" s="432" t="s">
        <v>1812</v>
      </c>
    </row>
    <row r="413" spans="1:12" ht="63.75" customHeight="1">
      <c r="A413" s="455"/>
      <c r="B413" s="434"/>
      <c r="C413" s="429" t="s">
        <v>1813</v>
      </c>
      <c r="D413" s="429" t="s">
        <v>1814</v>
      </c>
      <c r="E413" s="430" t="s">
        <v>228</v>
      </c>
      <c r="F413" s="431">
        <v>0</v>
      </c>
      <c r="G413" s="431">
        <v>1</v>
      </c>
      <c r="H413" s="431">
        <v>0</v>
      </c>
      <c r="I413" s="430" t="s">
        <v>264</v>
      </c>
      <c r="J413" s="432" t="s">
        <v>1672</v>
      </c>
      <c r="K413" s="432" t="s">
        <v>1815</v>
      </c>
      <c r="L413" s="432" t="s">
        <v>1816</v>
      </c>
    </row>
    <row r="414" spans="1:12" ht="67.5" customHeight="1">
      <c r="A414" s="455"/>
      <c r="B414" s="438" t="s">
        <v>1817</v>
      </c>
      <c r="C414" s="429" t="s">
        <v>1792</v>
      </c>
      <c r="D414" s="429" t="s">
        <v>730</v>
      </c>
      <c r="E414" s="430" t="s">
        <v>228</v>
      </c>
      <c r="F414" s="431">
        <v>0</v>
      </c>
      <c r="G414" s="431">
        <v>1</v>
      </c>
      <c r="H414" s="431">
        <v>0</v>
      </c>
      <c r="I414" s="430" t="s">
        <v>264</v>
      </c>
      <c r="J414" s="432" t="s">
        <v>1672</v>
      </c>
      <c r="K414" s="432" t="s">
        <v>1793</v>
      </c>
      <c r="L414" s="432" t="s">
        <v>1794</v>
      </c>
    </row>
    <row r="415" spans="1:12" ht="52.5" customHeight="1">
      <c r="A415" s="455"/>
      <c r="B415" s="433"/>
      <c r="C415" s="429" t="s">
        <v>1800</v>
      </c>
      <c r="D415" s="272" t="s">
        <v>1801</v>
      </c>
      <c r="E415" s="430" t="s">
        <v>228</v>
      </c>
      <c r="F415" s="431">
        <v>0</v>
      </c>
      <c r="G415" s="431">
        <v>1</v>
      </c>
      <c r="H415" s="431">
        <v>0</v>
      </c>
      <c r="I415" s="430" t="s">
        <v>264</v>
      </c>
      <c r="J415" s="432" t="s">
        <v>1802</v>
      </c>
      <c r="K415" s="432" t="s">
        <v>1803</v>
      </c>
      <c r="L415" s="432" t="s">
        <v>1804</v>
      </c>
    </row>
    <row r="416" spans="1:12" ht="65.25" customHeight="1">
      <c r="A416" s="455"/>
      <c r="B416" s="433"/>
      <c r="C416" s="429" t="s">
        <v>1805</v>
      </c>
      <c r="D416" s="429" t="s">
        <v>814</v>
      </c>
      <c r="E416" s="430" t="s">
        <v>228</v>
      </c>
      <c r="F416" s="431">
        <v>0</v>
      </c>
      <c r="G416" s="431">
        <v>1</v>
      </c>
      <c r="H416" s="431">
        <v>0</v>
      </c>
      <c r="I416" s="430" t="s">
        <v>264</v>
      </c>
      <c r="J416" s="432" t="s">
        <v>1624</v>
      </c>
      <c r="K416" s="432" t="s">
        <v>1806</v>
      </c>
      <c r="L416" s="432" t="s">
        <v>1807</v>
      </c>
    </row>
    <row r="417" spans="1:12" ht="45">
      <c r="A417" s="455"/>
      <c r="B417" s="434"/>
      <c r="C417" s="429" t="s">
        <v>1818</v>
      </c>
      <c r="D417" s="429" t="s">
        <v>1814</v>
      </c>
      <c r="E417" s="430" t="s">
        <v>228</v>
      </c>
      <c r="F417" s="431">
        <v>0</v>
      </c>
      <c r="G417" s="431">
        <v>1</v>
      </c>
      <c r="H417" s="431">
        <v>0</v>
      </c>
      <c r="I417" s="430" t="s">
        <v>264</v>
      </c>
      <c r="J417" s="432" t="s">
        <v>1672</v>
      </c>
      <c r="K417" s="389" t="s">
        <v>1819</v>
      </c>
      <c r="L417" s="389" t="s">
        <v>1820</v>
      </c>
    </row>
    <row r="418" spans="1:12" ht="59.25" customHeight="1">
      <c r="A418" s="455"/>
      <c r="B418" s="377" t="s">
        <v>1821</v>
      </c>
      <c r="C418" s="385" t="s">
        <v>1822</v>
      </c>
      <c r="D418" s="385" t="s">
        <v>1823</v>
      </c>
      <c r="E418" s="412" t="s">
        <v>264</v>
      </c>
      <c r="F418" s="413">
        <v>0</v>
      </c>
      <c r="G418" s="413">
        <v>0</v>
      </c>
      <c r="H418" s="413">
        <v>0</v>
      </c>
      <c r="I418" s="412" t="s">
        <v>264</v>
      </c>
      <c r="J418" s="389" t="s">
        <v>1824</v>
      </c>
      <c r="K418" s="389" t="s">
        <v>1825</v>
      </c>
      <c r="L418" s="389" t="s">
        <v>1826</v>
      </c>
    </row>
    <row r="419" spans="1:12" ht="60.75" customHeight="1">
      <c r="A419" s="455"/>
      <c r="B419" s="377"/>
      <c r="C419" s="385" t="s">
        <v>1827</v>
      </c>
      <c r="D419" s="385" t="s">
        <v>1828</v>
      </c>
      <c r="E419" s="412" t="s">
        <v>264</v>
      </c>
      <c r="F419" s="413">
        <v>0</v>
      </c>
      <c r="G419" s="413">
        <v>0</v>
      </c>
      <c r="H419" s="413">
        <v>0</v>
      </c>
      <c r="I419" s="412" t="s">
        <v>264</v>
      </c>
      <c r="J419" s="389" t="s">
        <v>1828</v>
      </c>
      <c r="K419" s="389" t="s">
        <v>1829</v>
      </c>
      <c r="L419" s="389" t="s">
        <v>1830</v>
      </c>
    </row>
    <row r="420" spans="1:12" ht="45">
      <c r="A420" s="455"/>
      <c r="B420" s="377"/>
      <c r="C420" s="385" t="s">
        <v>1831</v>
      </c>
      <c r="D420" s="439" t="s">
        <v>1832</v>
      </c>
      <c r="E420" s="430" t="s">
        <v>264</v>
      </c>
      <c r="F420" s="440">
        <v>1</v>
      </c>
      <c r="G420" s="440">
        <v>0</v>
      </c>
      <c r="H420" s="440">
        <v>1</v>
      </c>
      <c r="I420" s="430" t="s">
        <v>251</v>
      </c>
      <c r="J420" s="389" t="s">
        <v>1833</v>
      </c>
      <c r="K420" s="389" t="s">
        <v>1834</v>
      </c>
      <c r="L420" s="389" t="s">
        <v>1835</v>
      </c>
    </row>
    <row r="421" spans="1:12" ht="45">
      <c r="A421" s="455"/>
      <c r="B421" s="377"/>
      <c r="C421" s="385" t="s">
        <v>1781</v>
      </c>
      <c r="D421" s="441"/>
      <c r="E421" s="430" t="s">
        <v>228</v>
      </c>
      <c r="F421" s="440">
        <v>0</v>
      </c>
      <c r="G421" s="440">
        <v>0</v>
      </c>
      <c r="H421" s="442">
        <v>0.7</v>
      </c>
      <c r="I421" s="430" t="s">
        <v>1836</v>
      </c>
      <c r="J421" s="272" t="s">
        <v>1837</v>
      </c>
      <c r="K421" s="389" t="s">
        <v>1838</v>
      </c>
      <c r="L421" s="389" t="s">
        <v>1839</v>
      </c>
    </row>
    <row r="422" spans="1:12" ht="75">
      <c r="A422" s="455"/>
      <c r="B422" s="443" t="s">
        <v>1840</v>
      </c>
      <c r="C422" s="385" t="s">
        <v>1841</v>
      </c>
      <c r="D422" s="272" t="s">
        <v>1842</v>
      </c>
      <c r="E422" s="430" t="s">
        <v>228</v>
      </c>
      <c r="F422" s="440">
        <v>1</v>
      </c>
      <c r="G422" s="440">
        <v>1</v>
      </c>
      <c r="H422" s="440">
        <v>1</v>
      </c>
      <c r="I422" s="430" t="s">
        <v>239</v>
      </c>
      <c r="J422" s="272" t="s">
        <v>1842</v>
      </c>
      <c r="K422" s="389" t="s">
        <v>1843</v>
      </c>
      <c r="L422" s="389" t="s">
        <v>1844</v>
      </c>
    </row>
    <row r="423" spans="1:12" ht="45">
      <c r="A423" s="455"/>
      <c r="B423" s="377" t="s">
        <v>1845</v>
      </c>
      <c r="C423" s="385" t="s">
        <v>1846</v>
      </c>
      <c r="D423" s="444" t="s">
        <v>1847</v>
      </c>
      <c r="E423" s="430" t="s">
        <v>264</v>
      </c>
      <c r="F423" s="440">
        <v>1</v>
      </c>
      <c r="G423" s="440">
        <v>1</v>
      </c>
      <c r="H423" s="440">
        <v>1</v>
      </c>
      <c r="I423" s="430" t="s">
        <v>239</v>
      </c>
      <c r="J423" s="389" t="s">
        <v>1848</v>
      </c>
      <c r="K423" s="389" t="s">
        <v>1849</v>
      </c>
      <c r="L423" s="439" t="s">
        <v>1850</v>
      </c>
    </row>
    <row r="424" spans="1:12" ht="57.75" customHeight="1">
      <c r="A424" s="455"/>
      <c r="B424" s="377"/>
      <c r="C424" s="385" t="s">
        <v>1851</v>
      </c>
      <c r="D424" s="445"/>
      <c r="E424" s="430" t="s">
        <v>264</v>
      </c>
      <c r="F424" s="440">
        <v>1</v>
      </c>
      <c r="G424" s="440">
        <v>1</v>
      </c>
      <c r="H424" s="440">
        <v>1</v>
      </c>
      <c r="I424" s="430" t="s">
        <v>239</v>
      </c>
      <c r="J424" s="389" t="s">
        <v>1852</v>
      </c>
      <c r="K424" s="389" t="s">
        <v>1853</v>
      </c>
      <c r="L424" s="446"/>
    </row>
    <row r="425" spans="1:12" ht="54" customHeight="1">
      <c r="A425" s="456"/>
      <c r="B425" s="377"/>
      <c r="C425" s="385" t="s">
        <v>1854</v>
      </c>
      <c r="D425" s="272" t="s">
        <v>1777</v>
      </c>
      <c r="E425" s="442">
        <v>0.4</v>
      </c>
      <c r="F425" s="442">
        <v>0.6</v>
      </c>
      <c r="G425" s="442">
        <v>0.75</v>
      </c>
      <c r="H425" s="442">
        <v>0.9</v>
      </c>
      <c r="I425" s="442">
        <v>0.9</v>
      </c>
      <c r="J425" s="447" t="s">
        <v>1777</v>
      </c>
      <c r="K425" s="389" t="s">
        <v>1855</v>
      </c>
      <c r="L425" s="441"/>
    </row>
  </sheetData>
  <mergeCells count="300">
    <mergeCell ref="B418:B421"/>
    <mergeCell ref="D420:D421"/>
    <mergeCell ref="B423:B425"/>
    <mergeCell ref="D423:D424"/>
    <mergeCell ref="L423:L425"/>
    <mergeCell ref="J399:J400"/>
    <mergeCell ref="K399:K400"/>
    <mergeCell ref="L399:L400"/>
    <mergeCell ref="B403:B405"/>
    <mergeCell ref="B408:B413"/>
    <mergeCell ref="B414:B417"/>
    <mergeCell ref="L372:L374"/>
    <mergeCell ref="B374:B378"/>
    <mergeCell ref="B379:B381"/>
    <mergeCell ref="B382:B385"/>
    <mergeCell ref="D382:D384"/>
    <mergeCell ref="E383:E384"/>
    <mergeCell ref="F383:F384"/>
    <mergeCell ref="G383:G384"/>
    <mergeCell ref="H383:H384"/>
    <mergeCell ref="I383:I384"/>
    <mergeCell ref="A368:A425"/>
    <mergeCell ref="B368:B371"/>
    <mergeCell ref="B372:B373"/>
    <mergeCell ref="D372:D373"/>
    <mergeCell ref="J372:J374"/>
    <mergeCell ref="K372:K373"/>
    <mergeCell ref="B386:B393"/>
    <mergeCell ref="B395:B398"/>
    <mergeCell ref="B399:B402"/>
    <mergeCell ref="D399:D400"/>
    <mergeCell ref="D335:D336"/>
    <mergeCell ref="A340:A367"/>
    <mergeCell ref="B340:B344"/>
    <mergeCell ref="D340:D341"/>
    <mergeCell ref="B345:B348"/>
    <mergeCell ref="B349:B354"/>
    <mergeCell ref="D349:D353"/>
    <mergeCell ref="B355:B361"/>
    <mergeCell ref="B362:B367"/>
    <mergeCell ref="A318:A331"/>
    <mergeCell ref="B318:B320"/>
    <mergeCell ref="B321:B324"/>
    <mergeCell ref="B325:B328"/>
    <mergeCell ref="B329:B331"/>
    <mergeCell ref="A332:A339"/>
    <mergeCell ref="B332:B339"/>
    <mergeCell ref="A298:A305"/>
    <mergeCell ref="B298:B303"/>
    <mergeCell ref="B304:B305"/>
    <mergeCell ref="A306:A317"/>
    <mergeCell ref="B306:B309"/>
    <mergeCell ref="K306:K309"/>
    <mergeCell ref="B310:B313"/>
    <mergeCell ref="B314:B317"/>
    <mergeCell ref="A273:A286"/>
    <mergeCell ref="B273:B279"/>
    <mergeCell ref="B280:B281"/>
    <mergeCell ref="A287:A297"/>
    <mergeCell ref="B287:B290"/>
    <mergeCell ref="B291:B296"/>
    <mergeCell ref="A251:A272"/>
    <mergeCell ref="B251:B254"/>
    <mergeCell ref="B255:B258"/>
    <mergeCell ref="B259:B263"/>
    <mergeCell ref="B264:B267"/>
    <mergeCell ref="B268:B272"/>
    <mergeCell ref="J229:J230"/>
    <mergeCell ref="K229:K230"/>
    <mergeCell ref="L229:L230"/>
    <mergeCell ref="A232:A250"/>
    <mergeCell ref="B232:B237"/>
    <mergeCell ref="B238:B244"/>
    <mergeCell ref="B245:B250"/>
    <mergeCell ref="D229:D230"/>
    <mergeCell ref="E229:E230"/>
    <mergeCell ref="F229:F230"/>
    <mergeCell ref="G229:G230"/>
    <mergeCell ref="H229:H230"/>
    <mergeCell ref="I229:I230"/>
    <mergeCell ref="C211:C212"/>
    <mergeCell ref="B214:B217"/>
    <mergeCell ref="B218:B220"/>
    <mergeCell ref="B221:B222"/>
    <mergeCell ref="A226:A231"/>
    <mergeCell ref="B226:B227"/>
    <mergeCell ref="B229:B231"/>
    <mergeCell ref="C229:C230"/>
    <mergeCell ref="B198:B201"/>
    <mergeCell ref="B202:B203"/>
    <mergeCell ref="B204:B205"/>
    <mergeCell ref="A206:A225"/>
    <mergeCell ref="B206:B208"/>
    <mergeCell ref="B210:B213"/>
    <mergeCell ref="B171:B175"/>
    <mergeCell ref="B176:B179"/>
    <mergeCell ref="B180:B183"/>
    <mergeCell ref="B184:B186"/>
    <mergeCell ref="B187:B190"/>
    <mergeCell ref="B191:B197"/>
    <mergeCell ref="A130:A205"/>
    <mergeCell ref="B130:B132"/>
    <mergeCell ref="B133:B136"/>
    <mergeCell ref="B137:B139"/>
    <mergeCell ref="B140:B146"/>
    <mergeCell ref="B147:B151"/>
    <mergeCell ref="B152:B155"/>
    <mergeCell ref="B156:B160"/>
    <mergeCell ref="B161:B165"/>
    <mergeCell ref="B166:B170"/>
    <mergeCell ref="B118:B121"/>
    <mergeCell ref="D118:D121"/>
    <mergeCell ref="J118:J121"/>
    <mergeCell ref="K118:K121"/>
    <mergeCell ref="L118:L121"/>
    <mergeCell ref="B123:B127"/>
    <mergeCell ref="H108:H112"/>
    <mergeCell ref="I108:I112"/>
    <mergeCell ref="J108:J112"/>
    <mergeCell ref="K108:K112"/>
    <mergeCell ref="L108:L112"/>
    <mergeCell ref="A114:A129"/>
    <mergeCell ref="B114:B117"/>
    <mergeCell ref="J114:J117"/>
    <mergeCell ref="K114:K117"/>
    <mergeCell ref="L114:L117"/>
    <mergeCell ref="H105:H107"/>
    <mergeCell ref="I105:I107"/>
    <mergeCell ref="J105:J107"/>
    <mergeCell ref="K105:K107"/>
    <mergeCell ref="L105:L107"/>
    <mergeCell ref="C108:C112"/>
    <mergeCell ref="D108:D112"/>
    <mergeCell ref="E108:E112"/>
    <mergeCell ref="F108:F112"/>
    <mergeCell ref="G108:G112"/>
    <mergeCell ref="B103:B113"/>
    <mergeCell ref="C105:C107"/>
    <mergeCell ref="D105:D107"/>
    <mergeCell ref="E105:E107"/>
    <mergeCell ref="F105:F107"/>
    <mergeCell ref="G105:G107"/>
    <mergeCell ref="I83:I87"/>
    <mergeCell ref="J83:J87"/>
    <mergeCell ref="K83:K87"/>
    <mergeCell ref="L83:L87"/>
    <mergeCell ref="B90:B95"/>
    <mergeCell ref="B96:B102"/>
    <mergeCell ref="L79:L80"/>
    <mergeCell ref="J80:J81"/>
    <mergeCell ref="A82:A113"/>
    <mergeCell ref="B82:B89"/>
    <mergeCell ref="C83:C87"/>
    <mergeCell ref="D83:D87"/>
    <mergeCell ref="E83:E87"/>
    <mergeCell ref="F83:F87"/>
    <mergeCell ref="G83:G87"/>
    <mergeCell ref="H83:H87"/>
    <mergeCell ref="A68:A81"/>
    <mergeCell ref="B68:B70"/>
    <mergeCell ref="J68:J70"/>
    <mergeCell ref="B71:B72"/>
    <mergeCell ref="J71:J72"/>
    <mergeCell ref="B73:B74"/>
    <mergeCell ref="B75:B76"/>
    <mergeCell ref="B77:B78"/>
    <mergeCell ref="B79:B81"/>
    <mergeCell ref="C79:C80"/>
    <mergeCell ref="B53:B55"/>
    <mergeCell ref="A56:A67"/>
    <mergeCell ref="B56:B58"/>
    <mergeCell ref="B59:B61"/>
    <mergeCell ref="B62:B64"/>
    <mergeCell ref="B65:B67"/>
    <mergeCell ref="B49:B50"/>
    <mergeCell ref="L49:L50"/>
    <mergeCell ref="B51:B52"/>
    <mergeCell ref="E51:E52"/>
    <mergeCell ref="F51:F52"/>
    <mergeCell ref="G51:G52"/>
    <mergeCell ref="H51:H52"/>
    <mergeCell ref="I51:I52"/>
    <mergeCell ref="B43:B44"/>
    <mergeCell ref="K43:K44"/>
    <mergeCell ref="A45:A55"/>
    <mergeCell ref="B45:B46"/>
    <mergeCell ref="B47:B48"/>
    <mergeCell ref="E47:E48"/>
    <mergeCell ref="F47:F48"/>
    <mergeCell ref="G47:G48"/>
    <mergeCell ref="H47:H48"/>
    <mergeCell ref="I47:I48"/>
    <mergeCell ref="L37:L38"/>
    <mergeCell ref="B40:B42"/>
    <mergeCell ref="C40:C41"/>
    <mergeCell ref="K40:K41"/>
    <mergeCell ref="E41:E42"/>
    <mergeCell ref="F41:F42"/>
    <mergeCell ref="G41:G42"/>
    <mergeCell ref="H41:H42"/>
    <mergeCell ref="I41:I42"/>
    <mergeCell ref="F37:F39"/>
    <mergeCell ref="G37:G39"/>
    <mergeCell ref="H37:H39"/>
    <mergeCell ref="I37:I39"/>
    <mergeCell ref="J37:J38"/>
    <mergeCell ref="K37:K38"/>
    <mergeCell ref="G33:G36"/>
    <mergeCell ref="H33:H36"/>
    <mergeCell ref="I33:I36"/>
    <mergeCell ref="J33:J35"/>
    <mergeCell ref="K33:K36"/>
    <mergeCell ref="L33:L35"/>
    <mergeCell ref="A33:A44"/>
    <mergeCell ref="B33:B36"/>
    <mergeCell ref="C33:C35"/>
    <mergeCell ref="D33:D35"/>
    <mergeCell ref="E33:E36"/>
    <mergeCell ref="F33:F36"/>
    <mergeCell ref="B37:B39"/>
    <mergeCell ref="C37:C38"/>
    <mergeCell ref="D37:D38"/>
    <mergeCell ref="E37:E39"/>
    <mergeCell ref="K29:K30"/>
    <mergeCell ref="L29:L30"/>
    <mergeCell ref="B31:B32"/>
    <mergeCell ref="E31:E32"/>
    <mergeCell ref="F31:F32"/>
    <mergeCell ref="G31:G32"/>
    <mergeCell ref="H31:H32"/>
    <mergeCell ref="I31:I32"/>
    <mergeCell ref="H22:H24"/>
    <mergeCell ref="I22:I24"/>
    <mergeCell ref="J22:J23"/>
    <mergeCell ref="K22:K23"/>
    <mergeCell ref="L22:L24"/>
    <mergeCell ref="A25:A32"/>
    <mergeCell ref="B25:B26"/>
    <mergeCell ref="B27:B28"/>
    <mergeCell ref="B29:B30"/>
    <mergeCell ref="J29:J30"/>
    <mergeCell ref="B22:B24"/>
    <mergeCell ref="C22:C23"/>
    <mergeCell ref="D22:D23"/>
    <mergeCell ref="E22:E24"/>
    <mergeCell ref="F22:F24"/>
    <mergeCell ref="G22:G24"/>
    <mergeCell ref="G20:G21"/>
    <mergeCell ref="H20:H21"/>
    <mergeCell ref="I20:I21"/>
    <mergeCell ref="J20:J21"/>
    <mergeCell ref="K20:K21"/>
    <mergeCell ref="L20:L21"/>
    <mergeCell ref="H18:H19"/>
    <mergeCell ref="I18:I19"/>
    <mergeCell ref="J18:J19"/>
    <mergeCell ref="K18:K19"/>
    <mergeCell ref="L18:L19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G18:G19"/>
    <mergeCell ref="G16:G17"/>
    <mergeCell ref="H16:H17"/>
    <mergeCell ref="I16:I17"/>
    <mergeCell ref="J16:J17"/>
    <mergeCell ref="K16:K17"/>
    <mergeCell ref="L16:L17"/>
    <mergeCell ref="A12:A15"/>
    <mergeCell ref="B12:B14"/>
    <mergeCell ref="J12:J14"/>
    <mergeCell ref="K12:K14"/>
    <mergeCell ref="A16:A24"/>
    <mergeCell ref="B16:B17"/>
    <mergeCell ref="C16:C17"/>
    <mergeCell ref="D16:D17"/>
    <mergeCell ref="E16:E17"/>
    <mergeCell ref="F16:F17"/>
    <mergeCell ref="A8:L8"/>
    <mergeCell ref="A9:A11"/>
    <mergeCell ref="B9:B11"/>
    <mergeCell ref="C9:C11"/>
    <mergeCell ref="D9:D11"/>
    <mergeCell ref="I9:I11"/>
    <mergeCell ref="J9:J11"/>
    <mergeCell ref="K9:K11"/>
    <mergeCell ref="L9:L11"/>
    <mergeCell ref="C1:I2"/>
    <mergeCell ref="A3:L3"/>
    <mergeCell ref="A4:L4"/>
    <mergeCell ref="A5:L5"/>
    <mergeCell ref="B6:K6"/>
    <mergeCell ref="A7:L7"/>
  </mergeCells>
  <pageMargins left="0.70866141732283472" right="0.70866141732283472" top="0.74803149606299213" bottom="0.74803149606299213" header="0.31496062992125984" footer="0.31496062992125984"/>
  <pageSetup paperSize="5" scale="65" orientation="landscape" horizontalDpi="300" verticalDpi="300" r:id="rId1"/>
  <rowBreaks count="3" manualBreakCount="3">
    <brk id="15" max="16383" man="1"/>
    <brk id="28" max="11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Marco Institucional</vt:lpstr>
      <vt:lpstr>POA 2024,T1</vt:lpstr>
      <vt:lpstr>'POA 2024,T1'!Títulos_a_imprimir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 Planificacion</dc:creator>
  <cp:lastModifiedBy>Direccion de Planificacion</cp:lastModifiedBy>
  <cp:lastPrinted>2024-04-25T13:17:17Z</cp:lastPrinted>
  <dcterms:created xsi:type="dcterms:W3CDTF">2024-04-24T19:51:15Z</dcterms:created>
  <dcterms:modified xsi:type="dcterms:W3CDTF">2024-04-25T13:19:09Z</dcterms:modified>
</cp:coreProperties>
</file>