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moran\Desktop\2023\PRODUCTOS -2023\"/>
    </mc:Choice>
  </mc:AlternateContent>
  <bookViews>
    <workbookView xWindow="0" yWindow="0" windowWidth="20490" windowHeight="6555"/>
  </bookViews>
  <sheets>
    <sheet name="Fiscalización, Riesgo y Lavado" sheetId="1" r:id="rId1"/>
    <sheet name="Asistencia Técnica" sheetId="2" r:id="rId2"/>
    <sheet name="Educación Inicial y Promocion" sheetId="6" r:id="rId3"/>
    <sheet name="Promocion e incorp.Coop." sheetId="7" r:id="rId4"/>
  </sheets>
  <externalReferences>
    <externalReference r:id="rId5"/>
  </externalReferences>
  <definedNames>
    <definedName name="_xlnm.Print_Area" localSheetId="1">'Asistencia Técnica'!$A$1:$J$50</definedName>
    <definedName name="_xlnm.Print_Area" localSheetId="2">'Educación Inicial y Promocion'!$A$1:$J$48</definedName>
    <definedName name="_xlnm.Print_Area" localSheetId="0">'Fiscalización, Riesgo y Lavado'!$A$1:$J$50</definedName>
    <definedName name="_xlnm.Print_Area" localSheetId="3">'Promocion e incorp.Coop.'!$A$1:$J$49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B45" i="7"/>
  <c r="B44" i="7"/>
  <c r="B46" i="6"/>
  <c r="B45" i="6"/>
  <c r="B44" i="6"/>
  <c r="B46" i="2"/>
  <c r="B45" i="2"/>
  <c r="B44" i="2"/>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<sst xmlns="http://schemas.openxmlformats.org/spreadsheetml/2006/main" count="291" uniqueCount="92">
  <si>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</si>
  <si>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</si>
  <si>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</si>
  <si>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</si>
  <si>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</si>
  <si>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</si>
  <si>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</si>
  <si>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</si>
  <si>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</si>
  <si>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</si>
  <si>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</si>
  <si>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</si>
  <si>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</si>
  <si>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</si>
  <si>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</si>
  <si>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</si>
  <si>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</si>
  <si>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</si>
  <si>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</si>
  <si>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</si>
  <si>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</si>
  <si>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</si>
  <si>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</si>
  <si>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</si>
  <si>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</si>
  <si>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</si>
  <si>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</si>
  <si>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</si>
  <si>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</si>
  <si>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</si>
  <si>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</si>
  <si>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</si>
  <si>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</si>
  <si>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</si>
  <si>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</si>
  <si>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</si>
  <si>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</si>
  <si>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</si>
  <si>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</si>
  <si>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</si>
  <si>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</si>
  <si>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</si>
  <si>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</si>
  <si>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</si>
  <si>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</si>
  <si>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</si>
  <si>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</si>
  <si>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</si>
  <si>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</si>
  <si>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</si>
  <si>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</si>
  <si>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</si>
  <si>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</si>
  <si>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</si>
  <si>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</si>
  <si>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</si>
  <si>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</si>
  <si>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</si>
  <si>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</si>
  <si>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</si>
  <si>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</si>
  <si>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</si>
  <si>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</si>
  <si>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</si>
  <si>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</si>
  <si>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</si>
  <si>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</si>
  <si>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</si>
  <si>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</si>
  <si>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</si>
  <si>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</si>
  <si>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</si>
  <si>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</si>
  <si>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</si>
  <si>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el proceso educativo inicial, en ocasiones se generan inconvenientes ya que a veces los cooperativistas no se ponen de acuerdo y cancelan por realidades propias de ellos, así como en otras ocasiones se cancela una actividad por falta de logística interna o poca disponibilidad de recurso humano. </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</si>
  <si>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</si>
  <si>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En el proceso incorporación, en ocasiones se generan inconvenientes ya que a veces los grupos en formación no se ponen de acuerdo y cancelan las actividades, no entrega la información correcta o a tiempo, así como en otras ocasiones se cancela una actividad por falta de logística interna o poca disponibilidad de recurso humano. </t>
  </si>
  <si>
    <t>Informe de Evaluación Trimestral Abril-Junio 2023 de las Metas Físicas-Financieras</t>
  </si>
  <si>
    <t>Programación Trimestral                                                                                             2do Trimestre</t>
  </si>
  <si>
    <t>Ejecución Trimestral                                                                                     2do Trimestre</t>
  </si>
  <si>
    <t xml:space="preserve">Emisisón de Certificados, conocimiento de la situaciación  operativos de las cooperativas visitadas, reuniones con directores de cooperativas con la finalidad de aclarar las situaciones con los Estados Financieros. Se fomento la cultura  de cumplimiento en todas las cooperativas en cuanto al riesgo y prevencion de lavado de activos.                                                      </t>
  </si>
  <si>
    <t>No hubo causa del desvio, no se pudo colocar el monto real a trabajar en este trimestre, por tal motivo no hubo desvio ya que esta seria la meta a alcanzar este trimestre.</t>
  </si>
  <si>
    <t>Cooperativas y Grupos de Interes reciben actividades Educativas</t>
  </si>
  <si>
    <t>Presupuesto Aprobado:</t>
  </si>
  <si>
    <t>Total Devengado:</t>
  </si>
  <si>
    <t>Presupuesto Modificado:</t>
  </si>
  <si>
    <t>Directora de Planificacion y Desarrollo</t>
  </si>
  <si>
    <t>Teresita Gonzalez</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</si>
  <si>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formacion en materia de riesgo.</t>
  </si>
  <si>
    <t xml:space="preserve">    Programación Trimestral                                                                                             2do Trimestre</t>
  </si>
  <si>
    <t xml:space="preserve">    Ejecución Trimestral                                                                                     2do Trimestre</t>
  </si>
  <si>
    <t xml:space="preserve">    Programación Trimestral                                                                    2do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</si>
</sst>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
      <b/>
      <sz val="10"/>
      <name val="Berlin Sans FB Demi"/>
      <family val="2"/>
    </font>
    <font>
      <sz val="10"/>
      <name val="Berlin Sans FB Demi"/>
      <family val="2"/>
    </font>
    <font>
      <b/>
      <sz val="9"/>
      <name val="Berlin Sans FB Demi"/>
      <family val="2"/>
    </font>
    <font>
      <sz val="9"/>
      <name val="Berlin Sans FB Demi"/>
      <family val="2"/>
    </font>
    <font>
      <b/>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0" xfId="0" applyProtection="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17" xfId="0" applyFont="1" applyBorder="1" applyAlignment="1">
      <alignment vertical="center"/>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9" fillId="0" borderId="19" xfId="0" applyFont="1" applyBorder="1" applyAlignment="1" applyProtection="1">
      <alignment horizontal="center" vertical="center" wrapText="1"/>
      <protection locked="0"/>
    </xf>
    <xf numFmtId="0" fontId="8"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8"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9"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4"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9" borderId="17" xfId="0" applyFont="1" applyFill="1" applyBorder="1" applyAlignment="1" applyProtection="1">
      <alignment vertical="center"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21" fillId="0" borderId="0" xfId="0" applyFont="1" applyFill="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1" fillId="6" borderId="22" xfId="0" applyFont="1" applyFill="1" applyBorder="1" applyAlignment="1">
      <alignment horizontal="center" vertical="center" wrapText="1"/>
    </xf>
    <xf numFmtId="0" fontId="9"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13" fillId="0" borderId="0" xfId="0" applyFont="1" applyProtection="1">
      <protection locked="0"/>
    </xf>
    <xf numFmtId="0" fontId="13" fillId="0" borderId="22" xfId="0" applyFont="1" applyBorder="1" applyProtection="1">
      <protection locked="0"/>
    </xf>
    <xf numFmtId="43" fontId="10" fillId="0" borderId="22" xfId="1" applyFont="1" applyFill="1" applyBorder="1" applyAlignment="1" applyProtection="1">
      <alignment vertical="center" wrapText="1" readingOrder="1"/>
      <protection locked="0"/>
    </xf>
    <xf numFmtId="43" fontId="10" fillId="0" borderId="22" xfId="1" applyFont="1" applyBorder="1" applyProtection="1">
      <protection locked="0"/>
    </xf>
    <xf numFmtId="0" fontId="24" fillId="0" borderId="0" xfId="0" applyFont="1" applyAlignment="1" applyProtection="1">
      <alignment horizontal="center"/>
      <protection locked="0"/>
    </xf>
    <xf numFmtId="0" fontId="23" fillId="0" borderId="39" xfId="0" applyFont="1" applyBorder="1" applyAlignment="1" applyProtection="1">
      <alignment horizontal="center"/>
      <protection locked="0"/>
    </xf>
    <xf numFmtId="0" fontId="25" fillId="0" borderId="39" xfId="0" applyFont="1" applyBorder="1" applyAlignment="1" applyProtection="1">
      <alignment horizontal="center"/>
      <protection locked="0"/>
    </xf>
    <xf numFmtId="0" fontId="26" fillId="0" borderId="0" xfId="0" applyFont="1" applyAlignment="1" applyProtection="1">
      <alignment horizontal="center"/>
      <protection locked="0"/>
    </xf>
    <xf numFmtId="0" fontId="27" fillId="0" borderId="39" xfId="0" applyFont="1" applyBorder="1" applyAlignment="1" applyProtection="1">
      <alignment horizontal="center"/>
      <protection locked="0"/>
    </xf>
    <xf numFmtId="0" fontId="28" fillId="0" borderId="0" xfId="0" applyFont="1" applyAlignment="1" applyProtection="1">
      <alignment horizontal="center"/>
      <protection locked="0"/>
    </xf>
    <xf numFmtId="0" fontId="14" fillId="8" borderId="28" xfId="0" applyFont="1" applyFill="1" applyBorder="1" applyAlignment="1">
      <alignment vertical="center" wrapText="1" readingOrder="1"/>
    </xf>
    <xf numFmtId="0" fontId="10" fillId="6" borderId="28" xfId="0" applyFont="1" applyFill="1" applyBorder="1" applyAlignment="1">
      <alignment horizontal="center" vertical="top" wrapText="1"/>
    </xf>
    <xf numFmtId="0" fontId="29" fillId="0" borderId="22" xfId="0" applyFont="1" applyBorder="1" applyProtection="1">
      <protection locked="0"/>
    </xf>
    <xf numFmtId="43" fontId="16" fillId="0" borderId="22" xfId="1" applyFont="1" applyFill="1" applyBorder="1" applyAlignment="1" applyProtection="1">
      <alignment vertical="center" wrapText="1" readingOrder="1"/>
      <protection locked="0"/>
    </xf>
    <xf numFmtId="43" fontId="16" fillId="0" borderId="22" xfId="1" applyFont="1" applyBorder="1" applyProtection="1">
      <protection locked="0"/>
    </xf>
    <xf numFmtId="0" fontId="18" fillId="0" borderId="0" xfId="0" applyFont="1" applyProtection="1">
      <protection locked="0"/>
    </xf>
    <xf numFmtId="39" fontId="10" fillId="0" borderId="0" xfId="1" applyNumberFormat="1" applyFont="1" applyFill="1" applyBorder="1" applyAlignment="1" applyProtection="1">
      <alignment vertical="center" wrapText="1" readingOrder="1"/>
      <protection locked="0"/>
    </xf>
    <xf numFmtId="0" fontId="10" fillId="0" borderId="0" xfId="0" applyFont="1" applyBorder="1" applyProtection="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175*4</calculatedColumnFormula>
    </tableColumn>
    <tableColumn id="10" name="Financiera_x000a_(D)" dataDxfId="49">
      <calculatedColumnFormula>1500000*4</calculatedColumnFormula>
    </tableColumn>
    <tableColumn id="5" name="Física _x000a_(E)" dataDxfId="48">
      <calculatedColumnFormula>23+51+35</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8"/>
  <sheetViews>
    <sheetView tabSelected="1" view="pageBreakPreview" topLeftCell="A40" zoomScale="77" zoomScaleNormal="85" zoomScaleSheetLayoutView="77" workbookViewId="0">
      <selection activeCell="D47" sqref="D47"/>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6"/>
      <c r="B1" s="75" t="s">
        <v>77</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58</v>
      </c>
      <c r="C8" s="46"/>
      <c r="D8" s="46"/>
      <c r="E8" s="46"/>
      <c r="F8" s="46"/>
      <c r="G8" s="46"/>
      <c r="H8" s="46"/>
      <c r="I8" s="46"/>
      <c r="J8" s="47"/>
      <c r="K8" s="1"/>
    </row>
    <row r="9" spans="1:11" ht="15" customHeight="1" x14ac:dyDescent="0.25">
      <c r="A9" s="29" t="s">
        <v>35</v>
      </c>
      <c r="B9" s="45" t="s">
        <v>49</v>
      </c>
      <c r="C9" s="46"/>
      <c r="D9" s="46"/>
      <c r="E9" s="46"/>
      <c r="F9" s="46"/>
      <c r="G9" s="46"/>
      <c r="H9" s="46"/>
      <c r="I9" s="46"/>
      <c r="J9" s="47"/>
      <c r="K9" s="1"/>
    </row>
    <row r="10" spans="1:11" x14ac:dyDescent="0.25">
      <c r="A10" s="29" t="s">
        <v>36</v>
      </c>
      <c r="B10" s="45" t="s">
        <v>50</v>
      </c>
      <c r="C10" s="46"/>
      <c r="D10" s="46"/>
      <c r="E10" s="46"/>
      <c r="F10" s="46"/>
      <c r="G10" s="46"/>
      <c r="H10" s="46"/>
      <c r="I10" s="46"/>
      <c r="J10" s="47"/>
      <c r="K10" s="1"/>
    </row>
    <row r="11" spans="1:11" ht="31.5" customHeight="1" x14ac:dyDescent="0.25">
      <c r="A11" s="4" t="s">
        <v>7</v>
      </c>
      <c r="B11" s="48" t="s">
        <v>51</v>
      </c>
      <c r="C11" s="48"/>
      <c r="D11" s="48"/>
      <c r="E11" s="48"/>
      <c r="F11" s="48"/>
      <c r="G11" s="48"/>
      <c r="H11" s="48"/>
      <c r="I11" s="48"/>
      <c r="J11" s="49"/>
    </row>
    <row r="12" spans="1:11" ht="47.25" customHeight="1" x14ac:dyDescent="0.25">
      <c r="A12" s="4" t="s">
        <v>8</v>
      </c>
      <c r="B12" s="48" t="s">
        <v>52</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53</v>
      </c>
      <c r="D14" s="71"/>
      <c r="E14" s="71"/>
      <c r="F14" s="71"/>
      <c r="G14" s="71"/>
      <c r="H14" s="71"/>
      <c r="I14" s="71"/>
      <c r="J14" s="71"/>
    </row>
    <row r="15" spans="1:11" ht="26.25" customHeight="1" x14ac:dyDescent="0.25">
      <c r="A15" s="4" t="s">
        <v>11</v>
      </c>
      <c r="B15" s="7">
        <v>1.1000000000000001</v>
      </c>
      <c r="C15" s="71" t="s">
        <v>54</v>
      </c>
      <c r="D15" s="71"/>
      <c r="E15" s="71"/>
      <c r="F15" s="71"/>
      <c r="G15" s="71"/>
      <c r="H15" s="71"/>
      <c r="I15" s="71"/>
      <c r="J15" s="71"/>
    </row>
    <row r="16" spans="1:11" ht="25.5" customHeight="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63</v>
      </c>
      <c r="C18" s="48"/>
      <c r="D18" s="48"/>
      <c r="E18" s="48"/>
      <c r="F18" s="48"/>
      <c r="G18" s="48"/>
      <c r="H18" s="48"/>
      <c r="I18" s="48"/>
      <c r="J18" s="49"/>
    </row>
    <row r="19" spans="1:11" ht="33" customHeight="1" x14ac:dyDescent="0.25">
      <c r="A19" s="9" t="s">
        <v>15</v>
      </c>
      <c r="B19" s="48" t="s">
        <v>60</v>
      </c>
      <c r="C19" s="48"/>
      <c r="D19" s="48"/>
      <c r="E19" s="48"/>
      <c r="F19" s="48"/>
      <c r="G19" s="48"/>
      <c r="H19" s="48"/>
      <c r="I19" s="48"/>
      <c r="J19" s="49"/>
    </row>
    <row r="20" spans="1:11" ht="34.5" customHeight="1" x14ac:dyDescent="0.25">
      <c r="A20" s="9" t="s">
        <v>16</v>
      </c>
      <c r="B20" s="48" t="s">
        <v>61</v>
      </c>
      <c r="C20" s="48"/>
      <c r="D20" s="48"/>
      <c r="E20" s="48"/>
      <c r="F20" s="48"/>
      <c r="G20" s="48"/>
      <c r="H20" s="48"/>
      <c r="I20" s="48"/>
      <c r="J20" s="49"/>
    </row>
    <row r="21" spans="1:11" ht="35.25" customHeight="1" x14ac:dyDescent="0.25">
      <c r="A21" s="9" t="s">
        <v>37</v>
      </c>
      <c r="B21" s="48" t="s">
        <v>62</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4915750</v>
      </c>
      <c r="B25" s="56"/>
      <c r="C25" s="62">
        <v>1649250</v>
      </c>
      <c r="D25" s="63"/>
      <c r="E25" s="64"/>
      <c r="F25" s="62">
        <v>1064250</v>
      </c>
      <c r="G25" s="63"/>
      <c r="H25" s="64"/>
      <c r="I25" s="57">
        <f>+IF(F25&gt;0,F25/C25,0)</f>
        <v>0.64529331514324695</v>
      </c>
      <c r="J25" s="58"/>
    </row>
    <row r="26" spans="1:11" ht="15.75" x14ac:dyDescent="0.25">
      <c r="A26" s="50" t="s">
        <v>23</v>
      </c>
      <c r="B26" s="51"/>
      <c r="C26" s="51"/>
      <c r="D26" s="51"/>
      <c r="E26" s="51"/>
      <c r="F26" s="51"/>
      <c r="G26" s="51"/>
      <c r="H26" s="51"/>
      <c r="I26" s="51"/>
      <c r="J26" s="52"/>
      <c r="K26" s="1"/>
    </row>
    <row r="27" spans="1:11" ht="52.5" customHeight="1" x14ac:dyDescent="0.25">
      <c r="A27" s="5"/>
      <c r="B27"/>
      <c r="C27" s="59" t="s">
        <v>47</v>
      </c>
      <c r="D27" s="60"/>
      <c r="E27" s="59" t="s">
        <v>78</v>
      </c>
      <c r="F27" s="60"/>
      <c r="G27" s="59" t="s">
        <v>79</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64</v>
      </c>
      <c r="B29" s="14" t="s">
        <v>55</v>
      </c>
      <c r="C29" s="15">
        <v>2573</v>
      </c>
      <c r="D29" s="16">
        <v>4915750</v>
      </c>
      <c r="E29" s="16">
        <v>1274</v>
      </c>
      <c r="F29" s="16">
        <v>1700000</v>
      </c>
      <c r="G29" s="17">
        <v>310</v>
      </c>
      <c r="H29" s="16">
        <v>682250</v>
      </c>
      <c r="I29" s="18">
        <f>IF(G29&gt;0,G29/C29,0)</f>
        <v>0.12048192771084337</v>
      </c>
      <c r="J29" s="19">
        <f>IF(H29&gt;0,H29/D29,0)</f>
        <v>0.13878858770279204</v>
      </c>
    </row>
    <row r="30" spans="1:11" ht="33.75" customHeight="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5" x14ac:dyDescent="0.25">
      <c r="A33" s="25" t="s">
        <v>29</v>
      </c>
      <c r="B33" s="48" t="s">
        <v>65</v>
      </c>
      <c r="C33" s="48"/>
      <c r="D33" s="48"/>
      <c r="E33" s="48"/>
      <c r="F33" s="48"/>
      <c r="G33" s="48"/>
      <c r="H33" s="48"/>
      <c r="I33" s="48"/>
      <c r="J33" s="49"/>
    </row>
    <row r="34" spans="1:15" ht="46.5" customHeight="1" x14ac:dyDescent="0.25">
      <c r="A34" s="25" t="s">
        <v>30</v>
      </c>
      <c r="B34" s="48" t="s">
        <v>88</v>
      </c>
      <c r="C34" s="48"/>
      <c r="D34" s="48"/>
      <c r="E34" s="48"/>
      <c r="F34" s="48"/>
      <c r="G34" s="48"/>
      <c r="H34" s="48"/>
      <c r="I34" s="48"/>
      <c r="J34" s="49"/>
    </row>
    <row r="35" spans="1:15" ht="85.5" customHeight="1" x14ac:dyDescent="0.25">
      <c r="A35" s="25" t="s">
        <v>31</v>
      </c>
      <c r="B35" s="48" t="s">
        <v>80</v>
      </c>
      <c r="C35" s="48"/>
      <c r="D35" s="48"/>
      <c r="E35" s="48"/>
      <c r="F35" s="48"/>
      <c r="G35" s="48"/>
      <c r="H35" s="48"/>
      <c r="I35" s="48"/>
      <c r="J35" s="49"/>
      <c r="O35">
        <v>6</v>
      </c>
    </row>
    <row r="36" spans="1:15" ht="68.25" customHeight="1" x14ac:dyDescent="0.25">
      <c r="A36" s="34" t="s">
        <v>32</v>
      </c>
      <c r="B36" s="53" t="s">
        <v>81</v>
      </c>
      <c r="C36" s="53"/>
      <c r="D36" s="53"/>
      <c r="E36" s="53"/>
      <c r="F36" s="53"/>
      <c r="G36" s="53"/>
      <c r="H36" s="53"/>
      <c r="I36" s="53"/>
      <c r="J36" s="54"/>
    </row>
    <row r="37" spans="1:15" ht="15.75" x14ac:dyDescent="0.25">
      <c r="A37" s="35" t="s">
        <v>33</v>
      </c>
      <c r="B37" s="36"/>
      <c r="C37" s="36"/>
      <c r="D37" s="36"/>
      <c r="E37" s="36"/>
      <c r="F37" s="36"/>
      <c r="G37" s="36"/>
      <c r="H37" s="36"/>
      <c r="I37" s="36"/>
      <c r="J37" s="37"/>
    </row>
    <row r="38" spans="1:15" ht="15.75" x14ac:dyDescent="0.25">
      <c r="A38" s="38" t="s">
        <v>34</v>
      </c>
      <c r="B38" s="39"/>
      <c r="C38" s="39"/>
      <c r="D38" s="39"/>
      <c r="E38" s="39"/>
      <c r="F38" s="39"/>
      <c r="G38" s="39"/>
      <c r="H38" s="39"/>
      <c r="I38" s="39"/>
      <c r="J38" s="40"/>
      <c r="K38" s="1"/>
    </row>
    <row r="39" spans="1:15" ht="27.75" customHeight="1" x14ac:dyDescent="0.25">
      <c r="A39" s="41"/>
      <c r="B39" s="42"/>
      <c r="C39" s="42"/>
      <c r="D39" s="42"/>
      <c r="E39" s="42"/>
      <c r="F39" s="42"/>
      <c r="G39" s="42"/>
      <c r="H39" s="42"/>
      <c r="I39" s="42"/>
      <c r="J39" s="43"/>
    </row>
    <row r="40" spans="1:15" ht="27.75" customHeight="1" x14ac:dyDescent="0.25">
      <c r="A40" s="31"/>
      <c r="B40" s="31"/>
      <c r="C40" s="31"/>
      <c r="D40" s="31"/>
      <c r="E40" s="31"/>
      <c r="F40" s="31"/>
      <c r="G40" s="31"/>
      <c r="H40" s="31"/>
      <c r="I40" s="31"/>
      <c r="J40" s="31"/>
    </row>
    <row r="41" spans="1:15" ht="30.75" customHeight="1" x14ac:dyDescent="0.25">
      <c r="A41" s="44" t="s">
        <v>40</v>
      </c>
      <c r="B41" s="44"/>
      <c r="C41" s="44"/>
      <c r="D41" s="44"/>
      <c r="E41" s="44"/>
      <c r="F41" s="44"/>
      <c r="G41" s="44"/>
      <c r="H41" s="44"/>
      <c r="I41" s="44"/>
      <c r="J41" s="44"/>
    </row>
    <row r="44" spans="1:15" x14ac:dyDescent="0.25">
      <c r="A44" s="92" t="s">
        <v>83</v>
      </c>
      <c r="B44" s="93">
        <v>4915750</v>
      </c>
      <c r="C44" s="107"/>
      <c r="D44" s="108"/>
    </row>
    <row r="45" spans="1:15" x14ac:dyDescent="0.25">
      <c r="A45" s="92" t="s">
        <v>85</v>
      </c>
      <c r="B45" s="93">
        <v>1649250</v>
      </c>
      <c r="C45" s="107"/>
      <c r="D45" s="107"/>
    </row>
    <row r="46" spans="1:15" x14ac:dyDescent="0.25">
      <c r="A46" s="92" t="s">
        <v>84</v>
      </c>
      <c r="B46" s="94">
        <v>935450</v>
      </c>
      <c r="C46" s="108"/>
      <c r="D46" s="108"/>
    </row>
    <row r="47" spans="1:15" x14ac:dyDescent="0.25">
      <c r="A47" s="91"/>
      <c r="G47" s="96" t="s">
        <v>87</v>
      </c>
      <c r="H47" s="96"/>
      <c r="I47" s="96"/>
      <c r="J47" s="96"/>
    </row>
    <row r="48" spans="1:15" x14ac:dyDescent="0.25">
      <c r="G48" s="95" t="s">
        <v>86</v>
      </c>
      <c r="H48" s="95"/>
      <c r="I48" s="95"/>
      <c r="J48" s="95"/>
    </row>
  </sheetData>
  <mergeCells count="50">
    <mergeCell ref="G48:J48"/>
    <mergeCell ref="G47:J4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C44 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6"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view="pageBreakPreview" topLeftCell="A17" zoomScale="75" zoomScaleNormal="100" zoomScaleSheetLayoutView="75" workbookViewId="0">
      <selection activeCell="E27" sqref="E27:H27"/>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75" t="s">
        <v>77</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48</v>
      </c>
      <c r="C8" s="46"/>
      <c r="D8" s="46"/>
      <c r="E8" s="46"/>
      <c r="F8" s="46"/>
      <c r="G8" s="46"/>
      <c r="H8" s="46"/>
      <c r="I8" s="46"/>
      <c r="J8" s="47"/>
      <c r="K8" s="1"/>
    </row>
    <row r="9" spans="1:11" ht="15" customHeight="1" x14ac:dyDescent="0.25">
      <c r="A9" s="29" t="s">
        <v>35</v>
      </c>
      <c r="B9" s="45" t="s">
        <v>49</v>
      </c>
      <c r="C9" s="46"/>
      <c r="D9" s="46"/>
      <c r="E9" s="46"/>
      <c r="F9" s="46"/>
      <c r="G9" s="46"/>
      <c r="H9" s="46"/>
      <c r="I9" s="46"/>
      <c r="J9" s="47"/>
      <c r="K9" s="1"/>
    </row>
    <row r="10" spans="1:11" x14ac:dyDescent="0.25">
      <c r="A10" s="29" t="s">
        <v>36</v>
      </c>
      <c r="B10" s="45" t="s">
        <v>50</v>
      </c>
      <c r="C10" s="46"/>
      <c r="D10" s="46"/>
      <c r="E10" s="46"/>
      <c r="F10" s="46"/>
      <c r="G10" s="46"/>
      <c r="H10" s="46"/>
      <c r="I10" s="46"/>
      <c r="J10" s="47"/>
      <c r="K10" s="1"/>
    </row>
    <row r="11" spans="1:11" ht="31.5" customHeight="1" x14ac:dyDescent="0.25">
      <c r="A11" s="4" t="s">
        <v>7</v>
      </c>
      <c r="B11" s="48" t="s">
        <v>51</v>
      </c>
      <c r="C11" s="48"/>
      <c r="D11" s="48"/>
      <c r="E11" s="48"/>
      <c r="F11" s="48"/>
      <c r="G11" s="48"/>
      <c r="H11" s="48"/>
      <c r="I11" s="48"/>
      <c r="J11" s="49"/>
    </row>
    <row r="12" spans="1:11" ht="47.25" customHeight="1" x14ac:dyDescent="0.25">
      <c r="A12" s="4" t="s">
        <v>8</v>
      </c>
      <c r="B12" s="48" t="s">
        <v>52</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53</v>
      </c>
      <c r="D14" s="71"/>
      <c r="E14" s="71"/>
      <c r="F14" s="71"/>
      <c r="G14" s="71"/>
      <c r="H14" s="71"/>
      <c r="I14" s="71"/>
      <c r="J14" s="71"/>
    </row>
    <row r="15" spans="1:11" ht="26.25" customHeight="1" x14ac:dyDescent="0.25">
      <c r="A15" s="4" t="s">
        <v>11</v>
      </c>
      <c r="B15" s="7">
        <v>1</v>
      </c>
      <c r="C15" s="71" t="s">
        <v>54</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63</v>
      </c>
      <c r="C18" s="48"/>
      <c r="D18" s="48"/>
      <c r="E18" s="48"/>
      <c r="F18" s="48"/>
      <c r="G18" s="48"/>
      <c r="H18" s="48"/>
      <c r="I18" s="48"/>
      <c r="J18" s="49"/>
    </row>
    <row r="19" spans="1:11" ht="33" customHeight="1" x14ac:dyDescent="0.25">
      <c r="A19" s="9" t="s">
        <v>15</v>
      </c>
      <c r="B19" s="48" t="s">
        <v>60</v>
      </c>
      <c r="C19" s="48"/>
      <c r="D19" s="48"/>
      <c r="E19" s="48"/>
      <c r="F19" s="48"/>
      <c r="G19" s="48"/>
      <c r="H19" s="48"/>
      <c r="I19" s="48"/>
      <c r="J19" s="49"/>
    </row>
    <row r="20" spans="1:11" ht="34.5" customHeight="1" x14ac:dyDescent="0.25">
      <c r="A20" s="9" t="s">
        <v>16</v>
      </c>
      <c r="B20" s="48" t="s">
        <v>61</v>
      </c>
      <c r="C20" s="48"/>
      <c r="D20" s="48"/>
      <c r="E20" s="48"/>
      <c r="F20" s="48"/>
      <c r="G20" s="48"/>
      <c r="H20" s="48"/>
      <c r="I20" s="48"/>
      <c r="J20" s="49"/>
    </row>
    <row r="21" spans="1:11" ht="35.25" customHeight="1" x14ac:dyDescent="0.25">
      <c r="A21" s="9" t="s">
        <v>37</v>
      </c>
      <c r="B21" s="48" t="s">
        <v>62</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ht="33.75" customHeight="1" x14ac:dyDescent="0.25">
      <c r="A25" s="55">
        <v>3017500</v>
      </c>
      <c r="B25" s="56"/>
      <c r="C25" s="62">
        <v>500000</v>
      </c>
      <c r="D25" s="63"/>
      <c r="E25" s="64"/>
      <c r="F25" s="62">
        <v>72735</v>
      </c>
      <c r="G25" s="63"/>
      <c r="H25" s="64"/>
      <c r="I25" s="57">
        <f>+IF(F25&gt;0,F25/C25,0)</f>
        <v>0.14546999999999999</v>
      </c>
      <c r="J25" s="58"/>
    </row>
    <row r="26" spans="1:11" ht="15.75" x14ac:dyDescent="0.25">
      <c r="A26" s="50" t="s">
        <v>23</v>
      </c>
      <c r="B26" s="51"/>
      <c r="C26" s="51"/>
      <c r="D26" s="51"/>
      <c r="E26" s="51"/>
      <c r="F26" s="51"/>
      <c r="G26" s="51"/>
      <c r="H26" s="51"/>
      <c r="I26" s="51"/>
      <c r="J26" s="52"/>
      <c r="K26" s="1"/>
    </row>
    <row r="27" spans="1:11" ht="44.25" customHeight="1" x14ac:dyDescent="0.25">
      <c r="A27" s="5"/>
      <c r="B27"/>
      <c r="C27" s="59" t="s">
        <v>47</v>
      </c>
      <c r="D27" s="60"/>
      <c r="E27" s="59" t="s">
        <v>89</v>
      </c>
      <c r="F27" s="102"/>
      <c r="G27" s="59" t="s">
        <v>90</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56</v>
      </c>
      <c r="B29" s="14" t="s">
        <v>57</v>
      </c>
      <c r="C29" s="15">
        <v>1332</v>
      </c>
      <c r="D29" s="16">
        <v>3017500</v>
      </c>
      <c r="E29" s="16">
        <v>579</v>
      </c>
      <c r="F29" s="16">
        <v>1000000</v>
      </c>
      <c r="G29" s="17">
        <v>120</v>
      </c>
      <c r="H29" s="16">
        <v>72735</v>
      </c>
      <c r="I29" s="18">
        <f>IF(G29&gt;0,G29/C29,0)</f>
        <v>9.0090090090090086E-2</v>
      </c>
      <c r="J29" s="19">
        <f>IF(H29&gt;0,H29/D29,0)</f>
        <v>2.4104391052195525E-2</v>
      </c>
    </row>
    <row r="30" spans="1:1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x14ac:dyDescent="0.25">
      <c r="A33" s="25" t="s">
        <v>29</v>
      </c>
      <c r="B33" s="48" t="s">
        <v>56</v>
      </c>
      <c r="C33" s="48"/>
      <c r="D33" s="48"/>
      <c r="E33" s="48"/>
      <c r="F33" s="48"/>
      <c r="G33" s="48"/>
      <c r="H33" s="48"/>
      <c r="I33" s="48"/>
      <c r="J33" s="49"/>
    </row>
    <row r="34" spans="1:11" ht="46.5" customHeight="1" x14ac:dyDescent="0.25">
      <c r="A34" s="25" t="s">
        <v>30</v>
      </c>
      <c r="B34" s="48" t="s">
        <v>66</v>
      </c>
      <c r="C34" s="48"/>
      <c r="D34" s="48"/>
      <c r="E34" s="48"/>
      <c r="F34" s="48"/>
      <c r="G34" s="48"/>
      <c r="H34" s="48"/>
      <c r="I34" s="48"/>
      <c r="J34" s="49"/>
    </row>
    <row r="35" spans="1:11" ht="85.5" customHeight="1" x14ac:dyDescent="0.25">
      <c r="A35" s="25" t="s">
        <v>31</v>
      </c>
      <c r="B35" s="48" t="s">
        <v>72</v>
      </c>
      <c r="C35" s="48"/>
      <c r="D35" s="48"/>
      <c r="E35" s="48"/>
      <c r="F35" s="48"/>
      <c r="G35" s="48"/>
      <c r="H35" s="48"/>
      <c r="I35" s="48"/>
      <c r="J35" s="49"/>
    </row>
    <row r="36" spans="1:11" ht="68.25" customHeight="1" x14ac:dyDescent="0.25">
      <c r="A36" s="34" t="s">
        <v>32</v>
      </c>
      <c r="B36" s="48" t="s">
        <v>81</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row r="44" spans="1:11" x14ac:dyDescent="0.25">
      <c r="A44" s="92" t="s">
        <v>83</v>
      </c>
      <c r="B44" s="93">
        <f>A25</f>
        <v>3017500</v>
      </c>
    </row>
    <row r="45" spans="1:11" x14ac:dyDescent="0.25">
      <c r="A45" s="92" t="s">
        <v>85</v>
      </c>
      <c r="B45" s="93">
        <f>C25</f>
        <v>500000</v>
      </c>
    </row>
    <row r="46" spans="1:11" x14ac:dyDescent="0.25">
      <c r="A46" s="92" t="s">
        <v>84</v>
      </c>
      <c r="B46" s="94">
        <f>F25</f>
        <v>72735</v>
      </c>
    </row>
    <row r="48" spans="1:11" x14ac:dyDescent="0.25">
      <c r="F48" s="96" t="s">
        <v>87</v>
      </c>
      <c r="G48" s="96"/>
      <c r="H48" s="96"/>
      <c r="I48" s="96"/>
    </row>
    <row r="49" spans="6:9" x14ac:dyDescent="0.25">
      <c r="F49" s="95" t="s">
        <v>86</v>
      </c>
      <c r="G49" s="95"/>
      <c r="H49" s="95"/>
      <c r="I49" s="95"/>
    </row>
  </sheetData>
  <mergeCells count="50">
    <mergeCell ref="F48:I48"/>
    <mergeCell ref="F49:I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7"/>
  <sheetViews>
    <sheetView view="pageBreakPreview" topLeftCell="A36" zoomScale="95" zoomScaleNormal="100" zoomScaleSheetLayoutView="95" workbookViewId="0">
      <selection activeCell="H45" sqref="G45:J47"/>
    </sheetView>
  </sheetViews>
  <sheetFormatPr baseColWidth="10" defaultColWidth="11.42578125" defaultRowHeight="15" x14ac:dyDescent="0.25"/>
  <cols>
    <col min="1" max="1" width="23" style="6" customWidth="1"/>
    <col min="2" max="2" width="15.42578125" style="6" customWidth="1"/>
    <col min="3"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6"/>
      <c r="B1" s="75" t="s">
        <v>77</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48</v>
      </c>
      <c r="C8" s="46"/>
      <c r="D8" s="46"/>
      <c r="E8" s="46"/>
      <c r="F8" s="46"/>
      <c r="G8" s="46"/>
      <c r="H8" s="46"/>
      <c r="I8" s="46"/>
      <c r="J8" s="47"/>
      <c r="K8" s="1"/>
    </row>
    <row r="9" spans="1:11" ht="15" customHeight="1" x14ac:dyDescent="0.25">
      <c r="A9" s="29" t="s">
        <v>35</v>
      </c>
      <c r="B9" s="45" t="s">
        <v>49</v>
      </c>
      <c r="C9" s="46"/>
      <c r="D9" s="46"/>
      <c r="E9" s="46"/>
      <c r="F9" s="46"/>
      <c r="G9" s="46"/>
      <c r="H9" s="46"/>
      <c r="I9" s="46"/>
      <c r="J9" s="47"/>
      <c r="K9" s="1"/>
    </row>
    <row r="10" spans="1:11" x14ac:dyDescent="0.25">
      <c r="A10" s="29" t="s">
        <v>36</v>
      </c>
      <c r="B10" s="45" t="s">
        <v>50</v>
      </c>
      <c r="C10" s="46"/>
      <c r="D10" s="46"/>
      <c r="E10" s="46"/>
      <c r="F10" s="46"/>
      <c r="G10" s="46"/>
      <c r="H10" s="46"/>
      <c r="I10" s="46"/>
      <c r="J10" s="47"/>
      <c r="K10" s="1"/>
    </row>
    <row r="11" spans="1:11" ht="31.5" customHeight="1" x14ac:dyDescent="0.25">
      <c r="A11" s="4" t="s">
        <v>7</v>
      </c>
      <c r="B11" s="48" t="s">
        <v>51</v>
      </c>
      <c r="C11" s="48"/>
      <c r="D11" s="48"/>
      <c r="E11" s="48"/>
      <c r="F11" s="48"/>
      <c r="G11" s="48"/>
      <c r="H11" s="48"/>
      <c r="I11" s="48"/>
      <c r="J11" s="49"/>
    </row>
    <row r="12" spans="1:11" ht="47.25" customHeight="1" x14ac:dyDescent="0.25">
      <c r="A12" s="4" t="s">
        <v>8</v>
      </c>
      <c r="B12" s="48" t="s">
        <v>52</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53</v>
      </c>
      <c r="D14" s="71"/>
      <c r="E14" s="71"/>
      <c r="F14" s="71"/>
      <c r="G14" s="71"/>
      <c r="H14" s="71"/>
      <c r="I14" s="71"/>
      <c r="J14" s="71"/>
    </row>
    <row r="15" spans="1:11" ht="26.25" customHeight="1" x14ac:dyDescent="0.25">
      <c r="A15" s="4" t="s">
        <v>11</v>
      </c>
      <c r="B15" s="7">
        <v>1</v>
      </c>
      <c r="C15" s="71" t="s">
        <v>54</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63</v>
      </c>
      <c r="C18" s="48"/>
      <c r="D18" s="48"/>
      <c r="E18" s="48"/>
      <c r="F18" s="48"/>
      <c r="G18" s="48"/>
      <c r="H18" s="48"/>
      <c r="I18" s="48"/>
      <c r="J18" s="49"/>
    </row>
    <row r="19" spans="1:11" ht="33" customHeight="1" x14ac:dyDescent="0.25">
      <c r="A19" s="9" t="s">
        <v>15</v>
      </c>
      <c r="B19" s="48" t="s">
        <v>60</v>
      </c>
      <c r="C19" s="48"/>
      <c r="D19" s="48"/>
      <c r="E19" s="48"/>
      <c r="F19" s="48"/>
      <c r="G19" s="48"/>
      <c r="H19" s="48"/>
      <c r="I19" s="48"/>
      <c r="J19" s="49"/>
    </row>
    <row r="20" spans="1:11" ht="34.5" customHeight="1" x14ac:dyDescent="0.25">
      <c r="A20" s="9" t="s">
        <v>16</v>
      </c>
      <c r="B20" s="48" t="s">
        <v>61</v>
      </c>
      <c r="C20" s="48"/>
      <c r="D20" s="48"/>
      <c r="E20" s="48"/>
      <c r="F20" s="48"/>
      <c r="G20" s="48"/>
      <c r="H20" s="48"/>
      <c r="I20" s="48"/>
      <c r="J20" s="49"/>
    </row>
    <row r="21" spans="1:11" ht="35.25" customHeight="1" x14ac:dyDescent="0.25">
      <c r="A21" s="9" t="s">
        <v>37</v>
      </c>
      <c r="B21" s="48" t="s">
        <v>62</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3923740</v>
      </c>
      <c r="B25" s="56"/>
      <c r="C25" s="62">
        <v>3923740</v>
      </c>
      <c r="D25" s="63"/>
      <c r="E25" s="64"/>
      <c r="F25" s="62">
        <v>0</v>
      </c>
      <c r="G25" s="63"/>
      <c r="H25" s="64"/>
      <c r="I25" s="57">
        <f>+IF(F25&gt;0,F25/C25,0)</f>
        <v>0</v>
      </c>
      <c r="J25" s="58"/>
    </row>
    <row r="26" spans="1:11" ht="15.75" x14ac:dyDescent="0.25">
      <c r="A26" s="50" t="s">
        <v>23</v>
      </c>
      <c r="B26" s="51"/>
      <c r="C26" s="51"/>
      <c r="D26" s="51"/>
      <c r="E26" s="51"/>
      <c r="F26" s="51"/>
      <c r="G26" s="51"/>
      <c r="H26" s="51"/>
      <c r="I26" s="51"/>
      <c r="J26" s="52"/>
      <c r="K26" s="1"/>
    </row>
    <row r="27" spans="1:11" ht="40.5" customHeight="1" x14ac:dyDescent="0.25">
      <c r="A27" s="5"/>
      <c r="B27"/>
      <c r="C27" s="59" t="s">
        <v>47</v>
      </c>
      <c r="D27" s="60"/>
      <c r="E27" s="101" t="s">
        <v>91</v>
      </c>
      <c r="F27" s="60"/>
      <c r="G27" s="101" t="s">
        <v>90</v>
      </c>
      <c r="H27" s="101"/>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20" x14ac:dyDescent="0.25">
      <c r="A29" s="13" t="s">
        <v>67</v>
      </c>
      <c r="B29" s="14" t="s">
        <v>69</v>
      </c>
      <c r="C29" s="15">
        <v>1958</v>
      </c>
      <c r="D29" s="16">
        <v>3923740</v>
      </c>
      <c r="E29" s="16">
        <v>948</v>
      </c>
      <c r="F29" s="16">
        <v>1350</v>
      </c>
      <c r="G29" s="17">
        <v>121</v>
      </c>
      <c r="H29" s="16"/>
      <c r="I29" s="18">
        <f>IF(G29&gt;0,G29/C29,0)</f>
        <v>6.1797752808988762E-2</v>
      </c>
      <c r="J29" s="19">
        <f>IF(H29&gt;0,H29/D29,0)</f>
        <v>0</v>
      </c>
    </row>
    <row r="30" spans="1:11" x14ac:dyDescent="0.25">
      <c r="A30" s="20"/>
      <c r="B30" s="21"/>
      <c r="C30" s="22"/>
      <c r="D30" s="23"/>
      <c r="E30" s="23"/>
      <c r="F30" s="23"/>
      <c r="G30" s="24"/>
      <c r="H30" s="23"/>
      <c r="I30" s="18"/>
      <c r="J30" s="19"/>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ht="15" customHeight="1" x14ac:dyDescent="0.25">
      <c r="A33" s="25" t="s">
        <v>29</v>
      </c>
      <c r="B33" s="48" t="s">
        <v>82</v>
      </c>
      <c r="C33" s="48"/>
      <c r="D33" s="48"/>
      <c r="E33" s="48"/>
      <c r="F33" s="48"/>
      <c r="G33" s="48"/>
      <c r="H33" s="48"/>
      <c r="I33" s="48"/>
      <c r="J33" s="49"/>
    </row>
    <row r="34" spans="1:11" ht="46.5" customHeight="1" x14ac:dyDescent="0.25">
      <c r="A34" s="25" t="s">
        <v>30</v>
      </c>
      <c r="B34" s="48" t="s">
        <v>68</v>
      </c>
      <c r="C34" s="48"/>
      <c r="D34" s="48"/>
      <c r="E34" s="48"/>
      <c r="F34" s="48"/>
      <c r="G34" s="48"/>
      <c r="H34" s="48"/>
      <c r="I34" s="48"/>
      <c r="J34" s="49"/>
    </row>
    <row r="35" spans="1:11" ht="99.75" customHeight="1" x14ac:dyDescent="0.25">
      <c r="A35" s="25" t="s">
        <v>31</v>
      </c>
      <c r="B35" s="89" t="s">
        <v>73</v>
      </c>
      <c r="C35" s="89"/>
      <c r="D35" s="89"/>
      <c r="E35" s="89"/>
      <c r="F35" s="89"/>
      <c r="G35" s="89"/>
      <c r="H35" s="89"/>
      <c r="I35" s="89"/>
      <c r="J35" s="90"/>
    </row>
    <row r="36" spans="1:11" ht="92.25" customHeight="1" x14ac:dyDescent="0.25">
      <c r="A36" s="34" t="s">
        <v>32</v>
      </c>
      <c r="B36" s="48" t="s">
        <v>74</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row r="44" spans="1:11" x14ac:dyDescent="0.25">
      <c r="A44" s="103" t="s">
        <v>83</v>
      </c>
      <c r="B44" s="104">
        <f>A25</f>
        <v>3923740</v>
      </c>
    </row>
    <row r="45" spans="1:11" x14ac:dyDescent="0.25">
      <c r="A45" s="103" t="s">
        <v>85</v>
      </c>
      <c r="B45" s="104">
        <f>C25</f>
        <v>3923740</v>
      </c>
    </row>
    <row r="46" spans="1:11" x14ac:dyDescent="0.25">
      <c r="A46" s="103" t="s">
        <v>84</v>
      </c>
      <c r="B46" s="105">
        <f>F25</f>
        <v>0</v>
      </c>
      <c r="G46" s="99" t="s">
        <v>87</v>
      </c>
      <c r="H46" s="99"/>
      <c r="I46" s="99"/>
      <c r="J46" s="99"/>
    </row>
    <row r="47" spans="1:11" x14ac:dyDescent="0.25">
      <c r="G47" s="100" t="s">
        <v>86</v>
      </c>
      <c r="H47" s="100"/>
      <c r="I47" s="100"/>
      <c r="J47" s="100"/>
    </row>
  </sheetData>
  <mergeCells count="50">
    <mergeCell ref="G46:J46"/>
    <mergeCell ref="G47:J47"/>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4"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view="pageBreakPreview" zoomScale="75" zoomScaleNormal="100" zoomScaleSheetLayoutView="75" workbookViewId="0">
      <selection activeCell="N44" sqref="N44"/>
    </sheetView>
  </sheetViews>
  <sheetFormatPr baseColWidth="10" defaultColWidth="11.42578125" defaultRowHeight="15" x14ac:dyDescent="0.25"/>
  <cols>
    <col min="1" max="1" width="27" style="6" customWidth="1"/>
    <col min="2" max="2" width="21.42578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75" t="s">
        <v>77</v>
      </c>
      <c r="C1" s="76"/>
      <c r="D1" s="76"/>
      <c r="E1" s="76"/>
      <c r="F1" s="76"/>
      <c r="G1" s="76"/>
      <c r="H1" s="76"/>
      <c r="I1" s="76"/>
      <c r="J1" s="77"/>
      <c r="K1" s="1"/>
    </row>
    <row r="2" spans="1:11" ht="21.75" thickBot="1" x14ac:dyDescent="0.3">
      <c r="A2" s="27"/>
      <c r="B2" s="78" t="s">
        <v>0</v>
      </c>
      <c r="C2" s="79"/>
      <c r="D2" s="78" t="s">
        <v>1</v>
      </c>
      <c r="E2" s="80"/>
      <c r="F2" s="80"/>
      <c r="G2" s="79"/>
      <c r="H2" s="81"/>
      <c r="I2" s="2" t="s">
        <v>2</v>
      </c>
      <c r="J2" s="3" t="s">
        <v>3</v>
      </c>
      <c r="K2" s="1"/>
    </row>
    <row r="3" spans="1:11" ht="21.75" thickBot="1" x14ac:dyDescent="0.3">
      <c r="A3" s="28"/>
      <c r="B3" s="82"/>
      <c r="C3" s="83"/>
      <c r="D3" s="82"/>
      <c r="E3" s="83"/>
      <c r="F3" s="83"/>
      <c r="G3" s="83"/>
      <c r="H3" s="84"/>
      <c r="I3" s="32"/>
      <c r="J3" s="33"/>
      <c r="K3" s="1"/>
    </row>
    <row r="4" spans="1:11" x14ac:dyDescent="0.25">
      <c r="A4" s="85"/>
      <c r="B4" s="86"/>
      <c r="C4" s="86"/>
      <c r="D4" s="87"/>
      <c r="E4" s="87"/>
      <c r="F4" s="87"/>
      <c r="G4" s="87"/>
      <c r="H4" s="87"/>
      <c r="I4" s="86"/>
      <c r="J4" s="88"/>
      <c r="K4" s="1"/>
    </row>
    <row r="5" spans="1:11" ht="3" customHeight="1" x14ac:dyDescent="0.25">
      <c r="A5" s="72"/>
      <c r="B5" s="73"/>
      <c r="C5" s="73"/>
      <c r="D5" s="73"/>
      <c r="E5" s="73"/>
      <c r="F5" s="73"/>
      <c r="G5" s="73"/>
      <c r="H5" s="73"/>
      <c r="I5" s="73"/>
      <c r="J5" s="74"/>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48</v>
      </c>
      <c r="C8" s="46"/>
      <c r="D8" s="46"/>
      <c r="E8" s="46"/>
      <c r="F8" s="46"/>
      <c r="G8" s="46"/>
      <c r="H8" s="46"/>
      <c r="I8" s="46"/>
      <c r="J8" s="47"/>
      <c r="K8" s="1"/>
    </row>
    <row r="9" spans="1:11" ht="15" customHeight="1" x14ac:dyDescent="0.25">
      <c r="A9" s="29" t="s">
        <v>35</v>
      </c>
      <c r="B9" s="45" t="s">
        <v>49</v>
      </c>
      <c r="C9" s="46"/>
      <c r="D9" s="46"/>
      <c r="E9" s="46"/>
      <c r="F9" s="46"/>
      <c r="G9" s="46"/>
      <c r="H9" s="46"/>
      <c r="I9" s="46"/>
      <c r="J9" s="47"/>
      <c r="K9" s="1"/>
    </row>
    <row r="10" spans="1:11" x14ac:dyDescent="0.25">
      <c r="A10" s="29" t="s">
        <v>36</v>
      </c>
      <c r="B10" s="45" t="s">
        <v>50</v>
      </c>
      <c r="C10" s="46"/>
      <c r="D10" s="46"/>
      <c r="E10" s="46"/>
      <c r="F10" s="46"/>
      <c r="G10" s="46"/>
      <c r="H10" s="46"/>
      <c r="I10" s="46"/>
      <c r="J10" s="47"/>
      <c r="K10" s="1"/>
    </row>
    <row r="11" spans="1:11" ht="31.5" customHeight="1" x14ac:dyDescent="0.25">
      <c r="A11" s="4" t="s">
        <v>7</v>
      </c>
      <c r="B11" s="48" t="s">
        <v>51</v>
      </c>
      <c r="C11" s="48"/>
      <c r="D11" s="48"/>
      <c r="E11" s="48"/>
      <c r="F11" s="48"/>
      <c r="G11" s="48"/>
      <c r="H11" s="48"/>
      <c r="I11" s="48"/>
      <c r="J11" s="49"/>
    </row>
    <row r="12" spans="1:11" ht="47.25" customHeight="1" x14ac:dyDescent="0.25">
      <c r="A12" s="4" t="s">
        <v>8</v>
      </c>
      <c r="B12" s="48" t="s">
        <v>52</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1" t="s">
        <v>53</v>
      </c>
      <c r="D14" s="71"/>
      <c r="E14" s="71"/>
      <c r="F14" s="71"/>
      <c r="G14" s="71"/>
      <c r="H14" s="71"/>
      <c r="I14" s="71"/>
      <c r="J14" s="71"/>
    </row>
    <row r="15" spans="1:11" ht="26.25" customHeight="1" x14ac:dyDescent="0.25">
      <c r="A15" s="4" t="s">
        <v>11</v>
      </c>
      <c r="B15" s="7">
        <v>1</v>
      </c>
      <c r="C15" s="71" t="s">
        <v>54</v>
      </c>
      <c r="D15" s="71"/>
      <c r="E15" s="71"/>
      <c r="F15" s="71"/>
      <c r="G15" s="71"/>
      <c r="H15" s="71"/>
      <c r="I15" s="71"/>
      <c r="J15" s="71"/>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59</v>
      </c>
      <c r="C18" s="48"/>
      <c r="D18" s="48"/>
      <c r="E18" s="48"/>
      <c r="F18" s="48"/>
      <c r="G18" s="48"/>
      <c r="H18" s="48"/>
      <c r="I18" s="48"/>
      <c r="J18" s="49"/>
    </row>
    <row r="19" spans="1:11" ht="33" customHeight="1" x14ac:dyDescent="0.25">
      <c r="A19" s="9" t="s">
        <v>15</v>
      </c>
      <c r="B19" s="48" t="s">
        <v>60</v>
      </c>
      <c r="C19" s="48"/>
      <c r="D19" s="48"/>
      <c r="E19" s="48"/>
      <c r="F19" s="48"/>
      <c r="G19" s="48"/>
      <c r="H19" s="48"/>
      <c r="I19" s="48"/>
      <c r="J19" s="49"/>
    </row>
    <row r="20" spans="1:11" ht="34.5" customHeight="1" x14ac:dyDescent="0.25">
      <c r="A20" s="9" t="s">
        <v>16</v>
      </c>
      <c r="B20" s="48" t="s">
        <v>61</v>
      </c>
      <c r="C20" s="48"/>
      <c r="D20" s="48"/>
      <c r="E20" s="48"/>
      <c r="F20" s="48"/>
      <c r="G20" s="48"/>
      <c r="H20" s="48"/>
      <c r="I20" s="48"/>
      <c r="J20" s="49"/>
    </row>
    <row r="21" spans="1:11" ht="35.25" customHeight="1" x14ac:dyDescent="0.25">
      <c r="A21" s="9" t="s">
        <v>37</v>
      </c>
      <c r="B21" s="48" t="s">
        <v>62</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v>7847500</v>
      </c>
      <c r="B25" s="56"/>
      <c r="C25" s="62">
        <v>890000</v>
      </c>
      <c r="D25" s="63"/>
      <c r="E25" s="64"/>
      <c r="F25" s="62">
        <f>B46</f>
        <v>0</v>
      </c>
      <c r="G25" s="63"/>
      <c r="H25" s="64"/>
      <c r="I25" s="57">
        <f>+IF(F25&gt;0,F25/C25,0)</f>
        <v>0</v>
      </c>
      <c r="J25" s="58"/>
    </row>
    <row r="26" spans="1:11" ht="15.75" x14ac:dyDescent="0.25">
      <c r="A26" s="50" t="s">
        <v>23</v>
      </c>
      <c r="B26" s="51"/>
      <c r="C26" s="51"/>
      <c r="D26" s="51"/>
      <c r="E26" s="51"/>
      <c r="F26" s="51"/>
      <c r="G26" s="51"/>
      <c r="H26" s="51"/>
      <c r="I26" s="51"/>
      <c r="J26" s="52"/>
      <c r="K26" s="1"/>
    </row>
    <row r="27" spans="1:11" ht="48.75" customHeight="1" x14ac:dyDescent="0.25">
      <c r="A27" s="5"/>
      <c r="B27"/>
      <c r="C27" s="59" t="s">
        <v>47</v>
      </c>
      <c r="D27" s="60"/>
      <c r="E27" s="101" t="s">
        <v>91</v>
      </c>
      <c r="F27" s="60"/>
      <c r="G27" s="101" t="s">
        <v>90</v>
      </c>
      <c r="H27" s="101"/>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71</v>
      </c>
      <c r="B29" s="14" t="s">
        <v>57</v>
      </c>
      <c r="C29" s="15">
        <v>4070</v>
      </c>
      <c r="D29" s="16">
        <v>7847500</v>
      </c>
      <c r="E29" s="16">
        <v>2565</v>
      </c>
      <c r="F29" s="16">
        <v>2650000</v>
      </c>
      <c r="G29" s="17">
        <v>146</v>
      </c>
      <c r="H29" s="16">
        <v>0</v>
      </c>
      <c r="I29" s="18">
        <f>IF(G29&gt;0,G29/C29,0)</f>
        <v>3.5872235872235869E-2</v>
      </c>
      <c r="J29" s="19">
        <f>IF(H29&gt;0,H29/D29,0)</f>
        <v>0</v>
      </c>
    </row>
    <row r="30" spans="1:11" x14ac:dyDescent="0.25">
      <c r="A30" s="20"/>
      <c r="B30" s="21"/>
      <c r="C30" s="22"/>
      <c r="D30" s="23"/>
      <c r="E30" s="23"/>
      <c r="F30" s="23"/>
      <c r="G30" s="24"/>
      <c r="H30" s="23"/>
      <c r="I30" s="18"/>
      <c r="J30" s="19"/>
    </row>
    <row r="31" spans="1:11" ht="15.75" x14ac:dyDescent="0.25">
      <c r="A31" s="35"/>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x14ac:dyDescent="0.25">
      <c r="A33" s="25" t="s">
        <v>29</v>
      </c>
      <c r="B33" s="48" t="s">
        <v>71</v>
      </c>
      <c r="C33" s="48"/>
      <c r="D33" s="48"/>
      <c r="E33" s="48"/>
      <c r="F33" s="48"/>
      <c r="G33" s="48"/>
      <c r="H33" s="48"/>
      <c r="I33" s="48"/>
      <c r="J33" s="49"/>
    </row>
    <row r="34" spans="1:11" ht="46.5" customHeight="1" x14ac:dyDescent="0.25">
      <c r="A34" s="25" t="s">
        <v>30</v>
      </c>
      <c r="B34" s="48" t="s">
        <v>70</v>
      </c>
      <c r="C34" s="48"/>
      <c r="D34" s="48"/>
      <c r="E34" s="48"/>
      <c r="F34" s="48"/>
      <c r="G34" s="48"/>
      <c r="H34" s="48"/>
      <c r="I34" s="48"/>
      <c r="J34" s="49"/>
    </row>
    <row r="35" spans="1:11" ht="85.5" customHeight="1" x14ac:dyDescent="0.25">
      <c r="A35" s="25" t="s">
        <v>31</v>
      </c>
      <c r="B35" s="48" t="s">
        <v>75</v>
      </c>
      <c r="C35" s="48"/>
      <c r="D35" s="48"/>
      <c r="E35" s="48"/>
      <c r="F35" s="48"/>
      <c r="G35" s="48"/>
      <c r="H35" s="48"/>
      <c r="I35" s="48"/>
      <c r="J35" s="49"/>
    </row>
    <row r="36" spans="1:11" ht="68.25" customHeight="1" x14ac:dyDescent="0.25">
      <c r="A36" s="34" t="s">
        <v>32</v>
      </c>
      <c r="B36" s="48" t="s">
        <v>76</v>
      </c>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row r="44" spans="1:11" x14ac:dyDescent="0.25">
      <c r="A44" s="92" t="s">
        <v>83</v>
      </c>
      <c r="B44" s="93">
        <f>A25</f>
        <v>7847500</v>
      </c>
    </row>
    <row r="45" spans="1:11" x14ac:dyDescent="0.25">
      <c r="A45" s="92" t="s">
        <v>85</v>
      </c>
      <c r="B45" s="93">
        <f>C25</f>
        <v>890000</v>
      </c>
    </row>
    <row r="46" spans="1:11" x14ac:dyDescent="0.25">
      <c r="A46" s="92" t="s">
        <v>84</v>
      </c>
      <c r="B46" s="94"/>
    </row>
    <row r="47" spans="1:11" x14ac:dyDescent="0.25">
      <c r="F47" s="97" t="s">
        <v>87</v>
      </c>
      <c r="G47" s="97"/>
      <c r="H47" s="97"/>
      <c r="I47" s="97"/>
    </row>
    <row r="48" spans="1:11" x14ac:dyDescent="0.25">
      <c r="F48" s="98" t="s">
        <v>86</v>
      </c>
      <c r="G48" s="98"/>
      <c r="H48" s="98"/>
      <c r="I48" s="98"/>
    </row>
    <row r="49" spans="6:9" x14ac:dyDescent="0.25">
      <c r="F49" s="106"/>
      <c r="G49" s="106"/>
      <c r="H49" s="106"/>
      <c r="I49" s="106"/>
    </row>
  </sheetData>
  <mergeCells count="50">
    <mergeCell ref="F48:I48"/>
    <mergeCell ref="F47:I47"/>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 y Promocion</vt:lpstr>
      <vt:lpstr>Promocion e incorp.Coop.</vt:lpstr>
      <vt:lpstr>'Asistencia Técnica'!Área_de_impresión</vt:lpstr>
      <vt:lpstr>'Educación Inicial y Promocion'!Área_de_impresión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2023-07-18T14:45:00Z</cp:lastPrinted>
  <dcterms:created xsi:type="dcterms:W3CDTF">2021-03-22T15:50:10Z</dcterms:created>
  <dcterms:modified xsi:type="dcterms:W3CDTF">2023-07-18T15:02:18Z</dcterms:modified>
  <cp:contentStatus/>
</cp:coreProperties>
</file>