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oran\Desktop\2024\PRODUCTOS 2024\EVIDENCIAS 3ER TRIMESTRE\"/>
    </mc:Choice>
  </mc:AlternateContent>
  <bookViews>
    <workbookView xWindow="0" yWindow="0" windowWidth="20490" windowHeight="7455" tabRatio="658"/>
  </bookViews>
  <sheets>
    <sheet name="IDECOOP" sheetId="2" r:id="rId1"/>
  </sheets>
  <definedNames>
    <definedName name="_xlnm.Print_Area" localSheetId="0">IDECOOP!$A$1:$J$62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2" l="1"/>
  <c r="J30" i="2"/>
  <c r="J31" i="2"/>
  <c r="J32" i="2"/>
  <c r="I32" i="2" l="1"/>
  <c r="I31" i="2"/>
  <c r="I30" i="2"/>
  <c r="I29" i="2"/>
  <c r="I25" i="2" l="1"/>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<sst xmlns="http://schemas.openxmlformats.org/spreadsheetml/2006/main" count="104" uniqueCount="88">
  <si>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</si>
  <si>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</si>
  <si>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</si>
  <si>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</si>
  <si>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</si>
  <si>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</si>
  <si>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</si>
  <si>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</si>
  <si>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</si>
  <si>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</si>
  <si>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</si>
  <si>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</si>
  <si>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</si>
  <si>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</si>
  <si>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</si>
  <si>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</si>
  <si>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</si>
  <si>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</si>
  <si>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</si>
  <si>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</si>
  <si>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</si>
  <si>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</si>
  <si>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</si>
  <si>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</si>
  <si>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</si>
  <si>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</si>
  <si>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</si>
  <si>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</si>
  <si>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</si>
  <si>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</si>
  <si>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</si>
  <si>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</si>
  <si>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</si>
  <si>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</si>
  <si>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</si>
  <si>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</si>
  <si>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</si>
  <si>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</si>
  <si>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</si>
  <si>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</si>
  <si>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</si>
  <si>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</si>
  <si>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</si>
  <si>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</si>
  <si>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</si>
  <si>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</si>
  <si>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</si>
  <si>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</si>
  <si>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</si>
  <si>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</si>
  <si>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</si>
  <si>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</si>
  <si>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</si>
  <si>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</si>
  <si>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</si>
  <si>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</si>
  <si>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</si>
  <si>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</si>
  <si>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</si>
  <si>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</si>
  <si>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</si>
  <si>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</si>
  <si>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</si>
  <si>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</si>
  <si>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</si>
  <si>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</si>
  <si>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Mediante el plan de educación inicial que se impartió a las cooperativas en procesos de formación, logramos educar sobre los principios básicos y filosóficos del cooperativismo, siendo este el objetivo fundamental, así como la revisión de los protocolos a seguir para completar expediente requerido para incorporación de cooperativas. Los grupos educados adquirieron los conocimientos necesarios para poder constituirse como una empresa social y solidaria a fin de mejorar su calidad de vida.</t>
  </si>
  <si>
    <t>Documentos en los que se presentan y analizan las cantidad de Cooperativas que recibieron asesorías técnicas</t>
  </si>
  <si>
    <t>Instalación del sistema contable que poseen las cooperativas, verificación de los sistemas contables, supervisión de los controles, acompañamientos al Presidente Administrador para las intervenciones.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</si>
  <si>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</si>
  <si>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</si>
  <si>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</si>
  <si>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</si>
  <si>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</si>
  <si>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</si>
  <si>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Mediante el plan de Incorporación de cooperativas que se implementa en la institución, logramos incorporar cooperativas 73 cooperativas de varias tipologías (agropecuarias, producción y trabajo, así como ahorro y crédito). Este valor representa un 56.15% de ejecución del 2do trimestre.</t>
  </si>
  <si>
    <t>Informe de Evaluación Trimestral 2024 de las Metas Físicas-Financieras</t>
  </si>
  <si>
    <t>Julio-Septiembre 2024</t>
  </si>
  <si>
    <t>Emisión de Certificados, conocimiento de la situaciación operativos de las cooperativas visitadas, reuniones con directores de cooperativas con la finalidad de aclarar las situaciones con los Estados Financieros. se fomento la cultura de cumplimiento en todas las cooperativas en cuanto al riesgo y prevencion de lavado de activos. Con un cumplimiento de la meta de un 96.40% de lo planificado para el trimestre.</t>
  </si>
  <si>
    <t xml:space="preserve">La ejecución de los viáticos por parte de las áreas se vio afectado por cambios en la ejecución de actividades.  </t>
  </si>
  <si>
    <t>Programación Trimestral  3er Trimestre</t>
  </si>
  <si>
    <t>Ejecución Trimestral              3er Trimestre</t>
  </si>
  <si>
    <r>
      <rPr>
        <b/>
        <i/>
        <sz val="11"/>
        <color theme="1"/>
        <rFont val="Calibri"/>
        <family val="2"/>
        <scheme val="minor"/>
      </rPr>
      <t>NOTA</t>
    </r>
    <r>
      <rPr>
        <i/>
        <sz val="11"/>
        <color theme="1"/>
        <rFont val="Calibri"/>
        <family val="2"/>
        <scheme val="minor"/>
      </rPr>
      <t>: Con relación a lo financiero todos los productos no pudieron consumir sus montos, esto debido al proceso que lleva los expedientes, desde su solicitud, hasta culminar el pago. Pero estan en procesos, y los mismos se veran reflejados en el trimestre siguiente. Favor de Tomar en cuenta dicha nota.</t>
    </r>
  </si>
  <si>
    <t>Elvio Carrasco</t>
  </si>
  <si>
    <t xml:space="preserve">Falta de Infraestructura Tecnológica robusta
Falta de capacitación continua para el personal técnico
Falta de Equipos Tecnológicos 
Falta de espacio físico adecuado para ofrecer las atenciones pertinentes a los Grupos Cooperativos
Falta de logística para la ejecución de los trabajos
Demoras en el retorno de Decretos de incorporación por parte del Palacio Presidencial.
El proceso de transición por el cual atraviesa la institución ha generado demoras y retrasos, ya que las nuevas autoridades necesitan conocer y dominar los procesos y actividades que realiza la institución, como también, capacitar al nuevo personal.
</t>
  </si>
  <si>
    <t xml:space="preserve">Carencias de herramientas tecnológicas para dinamizar el trabajo. 
Cancelación de las visitas programadas por parte de los órganos principal de las Cooperativas. 
Dificultad con el transporte.
El proceso de transición por el cual atraviesa la institución ha generado demoras y retrasos, ya que las nuevas autoridades necesitan conocer y dominar los procesos y actividades que realiza la institución, como también, capacitar al nuevo personal.
Además, muchos grupos también se quedan atrás a pesar de nuestra insistencia por capacitarle por diferentes medios y horarios.
</t>
  </si>
  <si>
    <t>Director de Planificacion y Desarrollo</t>
  </si>
  <si>
    <t xml:space="preserve">
-          Falta de personal técnico.
-          Las Cooperativas posponen las visitas para otros días y en ocasiones no se pueden visitar porque ya hay otras programadas.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</si>
</sst>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10" fillId="6" borderId="14" xfId="0" applyFont="1" applyFill="1" applyBorder="1" applyAlignment="1">
      <alignment horizontal="center" vertical="center"/>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0" fontId="15" fillId="8" borderId="26" xfId="0" applyFont="1" applyFill="1" applyBorder="1" applyAlignment="1">
      <alignment horizontal="center" vertical="center" wrapText="1" readingOrder="1"/>
    </xf>
    <xf numFmtId="0" fontId="15" fillId="8" borderId="27" xfId="0" applyFont="1" applyFill="1" applyBorder="1" applyAlignment="1">
      <alignment horizontal="center" vertical="center" wrapText="1" readingOrder="1"/>
    </xf>
    <xf numFmtId="0" fontId="16" fillId="0" borderId="19" xfId="0" applyFont="1" applyBorder="1" applyAlignment="1" applyProtection="1">
      <alignment vertical="top" wrapText="1"/>
      <protection locked="0"/>
    </xf>
    <xf numFmtId="165" fontId="16" fillId="0" borderId="23"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167" fontId="16" fillId="7" borderId="20" xfId="0" applyNumberFormat="1" applyFont="1" applyFill="1" applyBorder="1" applyAlignment="1" applyProtection="1">
      <alignment horizontal="center" vertical="center" wrapText="1" readingOrder="1"/>
      <protection locked="0"/>
    </xf>
    <xf numFmtId="0" fontId="16" fillId="0" borderId="28" xfId="0" applyFont="1" applyBorder="1" applyAlignment="1" applyProtection="1">
      <alignment vertical="top" wrapText="1"/>
      <protection locked="0"/>
    </xf>
    <xf numFmtId="165" fontId="16" fillId="0" borderId="29" xfId="0" applyNumberFormat="1" applyFont="1" applyBorder="1" applyAlignment="1" applyProtection="1">
      <alignment horizontal="center" vertical="center" wrapText="1" readingOrder="1"/>
      <protection locked="0"/>
    </xf>
    <xf numFmtId="166" fontId="16" fillId="0" borderId="29" xfId="0" applyNumberFormat="1" applyFont="1" applyBorder="1" applyAlignment="1" applyProtection="1">
      <alignment horizontal="center" vertical="center" wrapText="1" readingOrder="1"/>
      <protection locked="0"/>
    </xf>
    <xf numFmtId="165" fontId="16" fillId="0" borderId="29" xfId="0" applyNumberFormat="1"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10" fillId="6" borderId="14" xfId="0" applyFont="1" applyFill="1" applyBorder="1" applyAlignment="1">
      <alignment horizontal="center" vertical="center" wrapText="1"/>
    </xf>
    <xf numFmtId="0" fontId="9" fillId="0" borderId="12" xfId="0" applyFont="1" applyFill="1" applyBorder="1" applyAlignment="1" applyProtection="1">
      <alignment vertical="center" wrapText="1"/>
      <protection locked="0"/>
    </xf>
    <xf numFmtId="0" fontId="24" fillId="0" borderId="19" xfId="0" applyNumberFormat="1" applyFont="1" applyFill="1" applyBorder="1" applyAlignment="1" applyProtection="1">
      <alignment vertical="top" wrapText="1"/>
      <protection locked="0"/>
    </xf>
    <xf numFmtId="165" fontId="24" fillId="0" borderId="23" xfId="0" applyNumberFormat="1" applyFont="1" applyFill="1" applyBorder="1" applyAlignment="1" applyProtection="1">
      <alignment horizontal="center" vertical="center" wrapText="1" readingOrder="1"/>
      <protection locked="0"/>
    </xf>
    <xf numFmtId="166" fontId="24" fillId="0" borderId="23" xfId="0" applyNumberFormat="1" applyFont="1" applyFill="1" applyBorder="1" applyAlignment="1" applyProtection="1">
      <alignment horizontal="center" vertical="center" wrapText="1" readingOrder="1"/>
      <protection locked="0"/>
    </xf>
    <xf numFmtId="165" fontId="24" fillId="0" borderId="23"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readingOrder="1"/>
      <protection locked="0"/>
    </xf>
    <xf numFmtId="167" fontId="24" fillId="7" borderId="20" xfId="0" applyNumberFormat="1" applyFont="1" applyFill="1" applyBorder="1" applyAlignment="1" applyProtection="1">
      <alignment horizontal="center" vertical="center" wrapText="1" readingOrder="1"/>
      <protection locked="0"/>
    </xf>
    <xf numFmtId="165" fontId="24" fillId="0" borderId="23" xfId="0" applyNumberFormat="1" applyFont="1" applyBorder="1" applyAlignment="1" applyProtection="1">
      <alignment horizontal="center" vertical="center" wrapText="1" readingOrder="1"/>
      <protection locked="0"/>
    </xf>
    <xf numFmtId="166" fontId="24" fillId="0" borderId="23" xfId="0" applyNumberFormat="1" applyFont="1" applyBorder="1" applyAlignment="1" applyProtection="1">
      <alignment horizontal="center" vertical="center" wrapText="1" readingOrder="1"/>
      <protection locked="0"/>
    </xf>
    <xf numFmtId="0" fontId="24" fillId="0" borderId="23" xfId="0" applyNumberFormat="1" applyFont="1" applyFill="1" applyBorder="1" applyAlignment="1" applyProtection="1">
      <alignment vertical="center" wrapText="1"/>
      <protection locked="0"/>
    </xf>
    <xf numFmtId="0" fontId="16" fillId="0" borderId="23" xfId="0" applyFont="1" applyBorder="1" applyAlignment="1" applyProtection="1">
      <alignment vertical="center" wrapText="1"/>
      <protection locked="0"/>
    </xf>
    <xf numFmtId="0" fontId="2" fillId="0" borderId="0" xfId="0" applyFont="1" applyAlignment="1">
      <alignment vertical="top"/>
    </xf>
    <xf numFmtId="164" fontId="6" fillId="0" borderId="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25" fillId="9" borderId="12" xfId="0" applyFont="1" applyFill="1" applyBorder="1" applyAlignment="1" applyProtection="1">
      <alignment vertical="center" wrapText="1"/>
      <protection locked="0"/>
    </xf>
    <xf numFmtId="0" fontId="25" fillId="9" borderId="35" xfId="0" applyFont="1" applyFill="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1" fillId="0" borderId="0" xfId="0" applyFont="1" applyFill="1" applyAlignment="1" applyProtection="1">
      <alignment horizontal="left" vertical="center" wrapText="1"/>
      <protection locked="0"/>
    </xf>
    <xf numFmtId="0" fontId="21" fillId="0" borderId="13" xfId="0" applyFont="1" applyFill="1" applyBorder="1" applyAlignment="1" applyProtection="1">
      <alignment horizontal="left" vertical="center" wrapText="1"/>
      <protection locked="0"/>
    </xf>
    <xf numFmtId="0" fontId="26" fillId="9" borderId="34" xfId="0" applyFont="1" applyFill="1" applyBorder="1" applyAlignment="1" applyProtection="1">
      <alignment horizontal="left" vertical="center" wrapText="1"/>
      <protection locked="0"/>
    </xf>
    <xf numFmtId="0" fontId="26" fillId="9" borderId="36" xfId="0" applyFont="1" applyFill="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2" fillId="0" borderId="34" xfId="0" applyFont="1" applyBorder="1" applyAlignment="1" applyProtection="1">
      <alignment horizontal="center"/>
      <protection locked="0"/>
    </xf>
    <xf numFmtId="0" fontId="23" fillId="0" borderId="0" xfId="0" applyFont="1" applyAlignment="1" applyProtection="1">
      <alignment horizontal="center"/>
      <protection locked="0"/>
    </xf>
    <xf numFmtId="49" fontId="20" fillId="0" borderId="14" xfId="0" quotePrefix="1" applyNumberFormat="1" applyFont="1" applyBorder="1" applyAlignment="1" applyProtection="1">
      <alignment horizontal="left" vertical="center" wrapText="1"/>
      <protection locked="0"/>
    </xf>
    <xf numFmtId="49" fontId="20" fillId="0" borderId="15" xfId="0" quotePrefix="1" applyNumberFormat="1" applyFont="1" applyBorder="1" applyAlignment="1" applyProtection="1">
      <alignment horizontal="left" vertical="center" wrapText="1"/>
      <protection locked="0"/>
    </xf>
    <xf numFmtId="49" fontId="20"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17" xfId="0" applyFont="1" applyBorder="1" applyAlignment="1" applyProtection="1">
      <alignment horizontal="left" vertical="center" wrapText="1"/>
      <protection locked="0"/>
    </xf>
    <xf numFmtId="0" fontId="10" fillId="6" borderId="17" xfId="0" applyFont="1" applyFill="1" applyBorder="1" applyAlignment="1">
      <alignment horizontal="left" vertical="center" wrapText="1"/>
    </xf>
    <xf numFmtId="0" fontId="21" fillId="0" borderId="0" xfId="0" applyFont="1" applyAlignment="1" applyProtection="1">
      <alignment horizontal="left" vertical="center" wrapText="1"/>
      <protection locked="0"/>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0" borderId="22"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39" fontId="11" fillId="0" borderId="20" xfId="1" applyNumberFormat="1" applyFont="1" applyFill="1" applyBorder="1" applyAlignment="1" applyProtection="1">
      <alignment horizontal="center" vertical="center" wrapText="1" readingOrder="1"/>
      <protection locked="0"/>
    </xf>
    <xf numFmtId="39" fontId="11" fillId="0" borderId="33" xfId="1" applyNumberFormat="1" applyFont="1" applyFill="1" applyBorder="1" applyAlignment="1" applyProtection="1">
      <alignment horizontal="center" vertical="center" wrapText="1" readingOrder="1"/>
      <protection locked="0"/>
    </xf>
    <xf numFmtId="39" fontId="11" fillId="0"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21" fillId="0" borderId="34" xfId="0" applyFont="1" applyBorder="1" applyAlignment="1" applyProtection="1">
      <alignment horizontal="left" vertical="center" wrapText="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6" fillId="9" borderId="0" xfId="0" applyFont="1" applyFill="1" applyBorder="1" applyAlignment="1" applyProtection="1">
      <alignment horizontal="left" vertical="center" wrapText="1"/>
      <protection locked="0"/>
    </xf>
    <xf numFmtId="0" fontId="26" fillId="9" borderId="13" xfId="0" applyFont="1" applyFill="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xmlns=""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calculatedColumnFormula>Tabla13[[#This Row],[Física
(A)]]</calculatedColumnFormula>
    </tableColumn>
    <tableColumn id="10" name="Financiera_x000a_(D)" dataDxfId="4"/>
    <tableColumn id="5" name="Física _x000a_(E)" dataDxfId="3">
      <calculatedColumnFormula>49+72+78</calculatedColumnFormula>
    </tableColumn>
    <tableColumn id="6" name="Financiera _x000a_ (F)" dataDxfId="2">
      <calculatedColumnFormula>915126.6+2073552.5+343383.62</calculatedColumnFormula>
    </tableColumn>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D8FF"/>
  </sheetPr>
  <dimension ref="A1:J60"/>
  <sheetViews>
    <sheetView tabSelected="1" view="pageBreakPreview" topLeftCell="A35" zoomScaleNormal="100" zoomScaleSheetLayoutView="100" workbookViewId="0">
      <selection activeCell="K43" sqref="K43"/>
    </sheetView>
  </sheetViews>
  <sheetFormatPr baseColWidth="10" defaultColWidth="11.42578125" defaultRowHeight="15" x14ac:dyDescent="0.25"/>
  <cols>
    <col min="1" max="1" width="23" style="3" customWidth="1"/>
    <col min="2" max="2" width="23.5703125" style="3" customWidth="1"/>
    <col min="3" max="3" width="12.7109375" style="3" customWidth="1"/>
    <col min="4" max="4" width="13.7109375" style="3" bestFit="1" customWidth="1"/>
    <col min="5" max="10" width="12.7109375" style="3" customWidth="1"/>
  </cols>
  <sheetData>
    <row r="1" spans="1:10" ht="21.75" customHeight="1" thickBot="1" x14ac:dyDescent="0.3">
      <c r="A1" s="19"/>
      <c r="B1" s="55" t="s">
        <v>76</v>
      </c>
      <c r="C1" s="56"/>
      <c r="D1" s="56"/>
      <c r="E1" s="56"/>
      <c r="F1" s="56"/>
      <c r="G1" s="56"/>
      <c r="H1" s="56"/>
      <c r="I1" s="56"/>
      <c r="J1" s="57"/>
    </row>
    <row r="2" spans="1:10" ht="21" x14ac:dyDescent="0.25">
      <c r="A2" s="20"/>
      <c r="B2" s="58" t="s">
        <v>0</v>
      </c>
      <c r="C2" s="59"/>
      <c r="D2" s="58" t="s">
        <v>1</v>
      </c>
      <c r="E2" s="59"/>
      <c r="F2" s="59"/>
      <c r="G2" s="59"/>
      <c r="H2" s="60"/>
      <c r="I2" s="38" t="s">
        <v>2</v>
      </c>
      <c r="J2" s="39" t="s">
        <v>3</v>
      </c>
    </row>
    <row r="3" spans="1:10" ht="21.75" thickBot="1" x14ac:dyDescent="0.3">
      <c r="A3" s="21"/>
      <c r="B3" s="61"/>
      <c r="C3" s="62"/>
      <c r="D3" s="63" t="s">
        <v>77</v>
      </c>
      <c r="E3" s="64"/>
      <c r="F3" s="64"/>
      <c r="G3" s="64"/>
      <c r="H3" s="65"/>
      <c r="I3" s="36">
        <v>44470</v>
      </c>
      <c r="J3" s="37">
        <v>1</v>
      </c>
    </row>
    <row r="4" spans="1:10" x14ac:dyDescent="0.25">
      <c r="A4" s="66"/>
      <c r="B4" s="67"/>
      <c r="C4" s="67"/>
      <c r="D4" s="68"/>
      <c r="E4" s="68"/>
      <c r="F4" s="68"/>
      <c r="G4" s="68"/>
      <c r="H4" s="68"/>
      <c r="I4" s="67"/>
      <c r="J4" s="69"/>
    </row>
    <row r="5" spans="1:10" ht="3" customHeight="1" x14ac:dyDescent="0.25">
      <c r="A5" s="70"/>
      <c r="B5" s="71"/>
      <c r="C5" s="71"/>
      <c r="D5" s="71"/>
      <c r="E5" s="71"/>
      <c r="F5" s="71"/>
      <c r="G5" s="71"/>
      <c r="H5" s="71"/>
      <c r="I5" s="71"/>
      <c r="J5" s="72"/>
    </row>
    <row r="6" spans="1:10" ht="15.75" x14ac:dyDescent="0.25">
      <c r="A6" s="73" t="s">
        <v>70</v>
      </c>
      <c r="B6" s="74"/>
      <c r="C6" s="74"/>
      <c r="D6" s="74"/>
      <c r="E6" s="74"/>
      <c r="F6" s="74"/>
      <c r="G6" s="74"/>
      <c r="H6" s="74"/>
      <c r="I6" s="74"/>
      <c r="J6" s="75"/>
    </row>
    <row r="7" spans="1:10" ht="15.75" x14ac:dyDescent="0.25">
      <c r="A7" s="76" t="s">
        <v>4</v>
      </c>
      <c r="B7" s="77"/>
      <c r="C7" s="77"/>
      <c r="D7" s="77"/>
      <c r="E7" s="77"/>
      <c r="F7" s="77"/>
      <c r="G7" s="77"/>
      <c r="H7" s="77"/>
      <c r="I7" s="77"/>
      <c r="J7" s="78"/>
    </row>
    <row r="8" spans="1:10" x14ac:dyDescent="0.25">
      <c r="A8" s="1" t="s">
        <v>5</v>
      </c>
      <c r="B8" s="52" t="s">
        <v>47</v>
      </c>
      <c r="C8" s="53"/>
      <c r="D8" s="53"/>
      <c r="E8" s="53"/>
      <c r="F8" s="53"/>
      <c r="G8" s="53"/>
      <c r="H8" s="53"/>
      <c r="I8" s="53"/>
      <c r="J8" s="54"/>
    </row>
    <row r="9" spans="1:10" ht="15" customHeight="1" x14ac:dyDescent="0.25">
      <c r="A9" s="22" t="s">
        <v>34</v>
      </c>
      <c r="B9" s="52" t="s">
        <v>48</v>
      </c>
      <c r="C9" s="53"/>
      <c r="D9" s="53"/>
      <c r="E9" s="53"/>
      <c r="F9" s="53"/>
      <c r="G9" s="53"/>
      <c r="H9" s="53"/>
      <c r="I9" s="53"/>
      <c r="J9" s="54"/>
    </row>
    <row r="10" spans="1:10" x14ac:dyDescent="0.25">
      <c r="A10" s="22" t="s">
        <v>35</v>
      </c>
      <c r="B10" s="52" t="s">
        <v>49</v>
      </c>
      <c r="C10" s="53"/>
      <c r="D10" s="53"/>
      <c r="E10" s="53"/>
      <c r="F10" s="53"/>
      <c r="G10" s="53"/>
      <c r="H10" s="53"/>
      <c r="I10" s="53"/>
      <c r="J10" s="54"/>
    </row>
    <row r="11" spans="1:10" ht="37.5" customHeight="1" x14ac:dyDescent="0.25">
      <c r="A11" s="1" t="s">
        <v>6</v>
      </c>
      <c r="B11" s="79" t="s">
        <v>50</v>
      </c>
      <c r="C11" s="79"/>
      <c r="D11" s="79"/>
      <c r="E11" s="79"/>
      <c r="F11" s="79"/>
      <c r="G11" s="79"/>
      <c r="H11" s="79"/>
      <c r="I11" s="79"/>
      <c r="J11" s="79"/>
    </row>
    <row r="12" spans="1:10" ht="31.5" customHeight="1" x14ac:dyDescent="0.25">
      <c r="A12" s="1" t="s">
        <v>7</v>
      </c>
      <c r="B12" s="79" t="s">
        <v>51</v>
      </c>
      <c r="C12" s="79"/>
      <c r="D12" s="79"/>
      <c r="E12" s="79"/>
      <c r="F12" s="79"/>
      <c r="G12" s="79"/>
      <c r="H12" s="79"/>
      <c r="I12" s="79"/>
      <c r="J12" s="79"/>
    </row>
    <row r="13" spans="1:10" ht="15.75" x14ac:dyDescent="0.25">
      <c r="A13" s="73" t="s">
        <v>8</v>
      </c>
      <c r="B13" s="74"/>
      <c r="C13" s="74"/>
      <c r="D13" s="74"/>
      <c r="E13" s="74"/>
      <c r="F13" s="74"/>
      <c r="G13" s="74"/>
      <c r="H13" s="74"/>
      <c r="I13" s="74"/>
      <c r="J13" s="75"/>
    </row>
    <row r="14" spans="1:10" ht="36.75" customHeight="1" x14ac:dyDescent="0.25">
      <c r="A14" s="1" t="s">
        <v>9</v>
      </c>
      <c r="B14" s="23">
        <v>1</v>
      </c>
      <c r="C14" s="80" t="s">
        <v>52</v>
      </c>
      <c r="D14" s="80"/>
      <c r="E14" s="80"/>
      <c r="F14" s="80"/>
      <c r="G14" s="80"/>
      <c r="H14" s="80"/>
      <c r="I14" s="80"/>
      <c r="J14" s="80"/>
    </row>
    <row r="15" spans="1:10" ht="26.25" customHeight="1" x14ac:dyDescent="0.25">
      <c r="A15" s="1" t="s">
        <v>10</v>
      </c>
      <c r="B15" s="4">
        <v>1.1000000000000001</v>
      </c>
      <c r="C15" s="80" t="s">
        <v>71</v>
      </c>
      <c r="D15" s="80"/>
      <c r="E15" s="80"/>
      <c r="F15" s="80"/>
      <c r="G15" s="80"/>
      <c r="H15" s="80"/>
      <c r="I15" s="80"/>
      <c r="J15" s="80"/>
    </row>
    <row r="16" spans="1:10" ht="36.75" customHeight="1" x14ac:dyDescent="0.25">
      <c r="A16" s="1" t="s">
        <v>11</v>
      </c>
      <c r="B16" s="4" t="s">
        <v>56</v>
      </c>
      <c r="C16" s="80" t="s">
        <v>57</v>
      </c>
      <c r="D16" s="80"/>
      <c r="E16" s="80"/>
      <c r="F16" s="80"/>
      <c r="G16" s="80"/>
      <c r="H16" s="80"/>
      <c r="I16" s="80"/>
      <c r="J16" s="80"/>
    </row>
    <row r="17" spans="1:10" ht="15.75" x14ac:dyDescent="0.25">
      <c r="A17" s="73" t="s">
        <v>12</v>
      </c>
      <c r="B17" s="74"/>
      <c r="C17" s="74"/>
      <c r="D17" s="74"/>
      <c r="E17" s="74"/>
      <c r="F17" s="74"/>
      <c r="G17" s="74"/>
      <c r="H17" s="74"/>
      <c r="I17" s="74"/>
      <c r="J17" s="75"/>
    </row>
    <row r="18" spans="1:10" ht="25.5" customHeight="1" x14ac:dyDescent="0.25">
      <c r="A18" s="1" t="s">
        <v>13</v>
      </c>
      <c r="B18" s="81" t="s">
        <v>54</v>
      </c>
      <c r="C18" s="81"/>
      <c r="D18" s="81"/>
      <c r="E18" s="81"/>
      <c r="F18" s="81"/>
      <c r="G18" s="81"/>
      <c r="H18" s="81"/>
      <c r="I18" s="81"/>
      <c r="J18" s="48"/>
    </row>
    <row r="19" spans="1:10" ht="25.5" customHeight="1" x14ac:dyDescent="0.25">
      <c r="A19" s="5" t="s">
        <v>14</v>
      </c>
      <c r="B19" s="81" t="s">
        <v>72</v>
      </c>
      <c r="C19" s="81"/>
      <c r="D19" s="81"/>
      <c r="E19" s="81"/>
      <c r="F19" s="81"/>
      <c r="G19" s="81"/>
      <c r="H19" s="81"/>
      <c r="I19" s="81"/>
      <c r="J19" s="48"/>
    </row>
    <row r="20" spans="1:10" ht="25.5" customHeight="1" x14ac:dyDescent="0.25">
      <c r="A20" s="5" t="s">
        <v>15</v>
      </c>
      <c r="B20" s="81" t="s">
        <v>53</v>
      </c>
      <c r="C20" s="81"/>
      <c r="D20" s="81"/>
      <c r="E20" s="81"/>
      <c r="F20" s="81"/>
      <c r="G20" s="81"/>
      <c r="H20" s="81"/>
      <c r="I20" s="81"/>
      <c r="J20" s="48"/>
    </row>
    <row r="21" spans="1:10" ht="25.5" customHeight="1" x14ac:dyDescent="0.25">
      <c r="A21" s="5" t="s">
        <v>36</v>
      </c>
      <c r="B21" s="81" t="s">
        <v>73</v>
      </c>
      <c r="C21" s="81"/>
      <c r="D21" s="81"/>
      <c r="E21" s="81"/>
      <c r="F21" s="81"/>
      <c r="G21" s="81"/>
      <c r="H21" s="81"/>
      <c r="I21" s="81"/>
      <c r="J21" s="48"/>
    </row>
    <row r="22" spans="1:10" ht="15.75" x14ac:dyDescent="0.25">
      <c r="A22" s="73" t="s">
        <v>16</v>
      </c>
      <c r="B22" s="74"/>
      <c r="C22" s="74"/>
      <c r="D22" s="74"/>
      <c r="E22" s="74"/>
      <c r="F22" s="74"/>
      <c r="G22" s="74"/>
      <c r="H22" s="74"/>
      <c r="I22" s="74"/>
      <c r="J22" s="75"/>
    </row>
    <row r="23" spans="1:10" ht="15.75" x14ac:dyDescent="0.25">
      <c r="A23" s="76" t="s">
        <v>17</v>
      </c>
      <c r="B23" s="77"/>
      <c r="C23" s="77"/>
      <c r="D23" s="77"/>
      <c r="E23" s="77"/>
      <c r="F23" s="77"/>
      <c r="G23" s="77"/>
      <c r="H23" s="77"/>
      <c r="I23" s="77"/>
      <c r="J23" s="78"/>
    </row>
    <row r="24" spans="1:10" ht="15" customHeight="1" x14ac:dyDescent="0.25">
      <c r="A24" s="82" t="s">
        <v>18</v>
      </c>
      <c r="B24" s="83"/>
      <c r="C24" s="84" t="s">
        <v>19</v>
      </c>
      <c r="D24" s="85"/>
      <c r="E24" s="85"/>
      <c r="F24" s="85" t="s">
        <v>20</v>
      </c>
      <c r="G24" s="85"/>
      <c r="H24" s="83"/>
      <c r="I24" s="84" t="s">
        <v>21</v>
      </c>
      <c r="J24" s="86"/>
    </row>
    <row r="25" spans="1:10" x14ac:dyDescent="0.25">
      <c r="A25" s="87">
        <v>5000000</v>
      </c>
      <c r="B25" s="88"/>
      <c r="C25" s="89">
        <v>5000000</v>
      </c>
      <c r="D25" s="90"/>
      <c r="E25" s="91"/>
      <c r="F25" s="89">
        <v>436647.5</v>
      </c>
      <c r="G25" s="90"/>
      <c r="H25" s="91"/>
      <c r="I25" s="92">
        <f>+IF(F25&gt;0,F25/C25,0)</f>
        <v>8.7329500000000004E-2</v>
      </c>
      <c r="J25" s="93"/>
    </row>
    <row r="26" spans="1:10" ht="15.75" x14ac:dyDescent="0.25">
      <c r="A26" s="76" t="s">
        <v>22</v>
      </c>
      <c r="B26" s="77"/>
      <c r="C26" s="77"/>
      <c r="D26" s="77"/>
      <c r="E26" s="77"/>
      <c r="F26" s="77"/>
      <c r="G26" s="77"/>
      <c r="H26" s="77"/>
      <c r="I26" s="77"/>
      <c r="J26" s="78"/>
    </row>
    <row r="27" spans="1:10" ht="27" customHeight="1" x14ac:dyDescent="0.25">
      <c r="A27" s="2"/>
      <c r="B27"/>
      <c r="C27" s="94" t="s">
        <v>46</v>
      </c>
      <c r="D27" s="95"/>
      <c r="E27" s="94" t="s">
        <v>80</v>
      </c>
      <c r="F27" s="95"/>
      <c r="G27" s="94" t="s">
        <v>81</v>
      </c>
      <c r="H27" s="94"/>
      <c r="I27" s="94" t="s">
        <v>23</v>
      </c>
      <c r="J27" s="96"/>
    </row>
    <row r="28" spans="1:10" ht="38.25" x14ac:dyDescent="0.25">
      <c r="A28" s="6" t="s">
        <v>24</v>
      </c>
      <c r="B28" s="7" t="s">
        <v>25</v>
      </c>
      <c r="C28" s="7" t="s">
        <v>37</v>
      </c>
      <c r="D28" s="7" t="s">
        <v>38</v>
      </c>
      <c r="E28" s="7" t="s">
        <v>40</v>
      </c>
      <c r="F28" s="7" t="s">
        <v>41</v>
      </c>
      <c r="G28" s="7" t="s">
        <v>42</v>
      </c>
      <c r="H28" s="7" t="s">
        <v>43</v>
      </c>
      <c r="I28" s="7" t="s">
        <v>44</v>
      </c>
      <c r="J28" s="8" t="s">
        <v>45</v>
      </c>
    </row>
    <row r="29" spans="1:10" ht="36" x14ac:dyDescent="0.25">
      <c r="A29" s="25" t="s">
        <v>63</v>
      </c>
      <c r="B29" s="33" t="s">
        <v>59</v>
      </c>
      <c r="C29" s="26">
        <v>650</v>
      </c>
      <c r="D29" s="27">
        <v>1800000</v>
      </c>
      <c r="E29" s="10">
        <v>250</v>
      </c>
      <c r="F29" s="11">
        <v>450000</v>
      </c>
      <c r="G29" s="28">
        <v>225</v>
      </c>
      <c r="H29" s="27">
        <v>77587</v>
      </c>
      <c r="I29" s="29">
        <f t="shared" ref="I29" si="0">IF(G29&gt;0,G29/E29,0)</f>
        <v>0.9</v>
      </c>
      <c r="J29" s="30">
        <f t="shared" ref="J29:J32" si="1">IF(H29&gt;0,H29/F29,0)</f>
        <v>0.17241555555555554</v>
      </c>
    </row>
    <row r="30" spans="1:10" ht="24" x14ac:dyDescent="0.25">
      <c r="A30" s="9" t="s">
        <v>62</v>
      </c>
      <c r="B30" s="34" t="s">
        <v>58</v>
      </c>
      <c r="C30" s="10">
        <v>325</v>
      </c>
      <c r="D30" s="11">
        <v>800000</v>
      </c>
      <c r="E30" s="10">
        <v>100</v>
      </c>
      <c r="F30" s="11">
        <v>200000</v>
      </c>
      <c r="G30" s="10">
        <v>83</v>
      </c>
      <c r="H30" s="11">
        <v>34050</v>
      </c>
      <c r="I30" s="12">
        <f>IF(G30&gt;0,G30/E30,0)</f>
        <v>0.83</v>
      </c>
      <c r="J30" s="13">
        <f t="shared" si="1"/>
        <v>0.17025000000000001</v>
      </c>
    </row>
    <row r="31" spans="1:10" ht="36" x14ac:dyDescent="0.25">
      <c r="A31" s="25" t="s">
        <v>64</v>
      </c>
      <c r="B31" s="33" t="s">
        <v>60</v>
      </c>
      <c r="C31" s="26">
        <v>890</v>
      </c>
      <c r="D31" s="27">
        <v>800000</v>
      </c>
      <c r="E31" s="31">
        <v>400</v>
      </c>
      <c r="F31" s="32">
        <v>200000</v>
      </c>
      <c r="G31" s="28">
        <v>120</v>
      </c>
      <c r="H31" s="27">
        <v>89150</v>
      </c>
      <c r="I31" s="12">
        <f>IF(G31&gt;0,G31/E31,0)</f>
        <v>0.3</v>
      </c>
      <c r="J31" s="13">
        <f t="shared" si="1"/>
        <v>0.44574999999999998</v>
      </c>
    </row>
    <row r="32" spans="1:10" ht="36" x14ac:dyDescent="0.25">
      <c r="A32" s="14" t="s">
        <v>65</v>
      </c>
      <c r="B32" s="33" t="s">
        <v>61</v>
      </c>
      <c r="C32" s="15">
        <v>380</v>
      </c>
      <c r="D32" s="16">
        <v>1600000</v>
      </c>
      <c r="E32" s="31">
        <v>130</v>
      </c>
      <c r="F32" s="16">
        <v>400000</v>
      </c>
      <c r="G32" s="17">
        <v>39</v>
      </c>
      <c r="H32" s="16">
        <v>269962.5</v>
      </c>
      <c r="I32" s="12">
        <f>IF(G32&gt;0,G32/E32,0)</f>
        <v>0.3</v>
      </c>
      <c r="J32" s="13">
        <f t="shared" si="1"/>
        <v>0.67490625000000004</v>
      </c>
    </row>
    <row r="33" spans="1:10" ht="15.75" x14ac:dyDescent="0.25">
      <c r="A33" s="73" t="s">
        <v>26</v>
      </c>
      <c r="B33" s="74"/>
      <c r="C33" s="74"/>
      <c r="D33" s="74"/>
      <c r="E33" s="74"/>
      <c r="F33" s="74"/>
      <c r="G33" s="74"/>
      <c r="H33" s="74"/>
      <c r="I33" s="74"/>
      <c r="J33" s="75"/>
    </row>
    <row r="34" spans="1:10" ht="15.75" x14ac:dyDescent="0.25">
      <c r="A34" s="76" t="s">
        <v>27</v>
      </c>
      <c r="B34" s="77"/>
      <c r="C34" s="77"/>
      <c r="D34" s="77"/>
      <c r="E34" s="77"/>
      <c r="F34" s="77"/>
      <c r="G34" s="77"/>
      <c r="H34" s="77"/>
      <c r="I34" s="77"/>
      <c r="J34" s="78"/>
    </row>
    <row r="35" spans="1:10" ht="18.75" x14ac:dyDescent="0.25">
      <c r="A35" s="42" t="s">
        <v>28</v>
      </c>
      <c r="B35" s="107" t="s">
        <v>63</v>
      </c>
      <c r="C35" s="107"/>
      <c r="D35" s="107"/>
      <c r="E35" s="107"/>
      <c r="F35" s="107"/>
      <c r="G35" s="107"/>
      <c r="H35" s="107"/>
      <c r="I35" s="107"/>
      <c r="J35" s="108"/>
    </row>
    <row r="36" spans="1:10" ht="46.5" customHeight="1" x14ac:dyDescent="0.25">
      <c r="A36" s="18" t="s">
        <v>29</v>
      </c>
      <c r="B36" s="81" t="s">
        <v>74</v>
      </c>
      <c r="C36" s="81"/>
      <c r="D36" s="81"/>
      <c r="E36" s="81"/>
      <c r="F36" s="81"/>
      <c r="G36" s="81"/>
      <c r="H36" s="81"/>
      <c r="I36" s="81"/>
      <c r="J36" s="48"/>
    </row>
    <row r="37" spans="1:10" ht="43.5" customHeight="1" x14ac:dyDescent="0.25">
      <c r="A37" s="24" t="s">
        <v>30</v>
      </c>
      <c r="B37" s="43" t="s">
        <v>78</v>
      </c>
      <c r="C37" s="43"/>
      <c r="D37" s="43"/>
      <c r="E37" s="43"/>
      <c r="F37" s="43"/>
      <c r="G37" s="43"/>
      <c r="H37" s="43"/>
      <c r="I37" s="43"/>
      <c r="J37" s="44"/>
    </row>
    <row r="38" spans="1:10" ht="44.25" customHeight="1" x14ac:dyDescent="0.25">
      <c r="A38" s="24" t="s">
        <v>31</v>
      </c>
      <c r="B38" s="43" t="s">
        <v>79</v>
      </c>
      <c r="C38" s="43"/>
      <c r="D38" s="43"/>
      <c r="E38" s="43"/>
      <c r="F38" s="43"/>
      <c r="G38" s="43"/>
      <c r="H38" s="43"/>
      <c r="I38" s="43"/>
      <c r="J38" s="44"/>
    </row>
    <row r="39" spans="1:10" ht="18.75" x14ac:dyDescent="0.25">
      <c r="A39" s="42" t="s">
        <v>28</v>
      </c>
      <c r="B39" s="107" t="s">
        <v>62</v>
      </c>
      <c r="C39" s="107"/>
      <c r="D39" s="107"/>
      <c r="E39" s="107"/>
      <c r="F39" s="107"/>
      <c r="G39" s="107"/>
      <c r="H39" s="107"/>
      <c r="I39" s="107"/>
      <c r="J39" s="108"/>
    </row>
    <row r="40" spans="1:10" ht="30.75" customHeight="1" x14ac:dyDescent="0.25">
      <c r="A40" s="18" t="s">
        <v>29</v>
      </c>
      <c r="B40" s="81" t="s">
        <v>67</v>
      </c>
      <c r="C40" s="81"/>
      <c r="D40" s="81"/>
      <c r="E40" s="81"/>
      <c r="F40" s="81"/>
      <c r="G40" s="81"/>
      <c r="H40" s="81"/>
      <c r="I40" s="81"/>
      <c r="J40" s="48"/>
    </row>
    <row r="41" spans="1:10" ht="46.5" customHeight="1" x14ac:dyDescent="0.25">
      <c r="A41" s="24" t="s">
        <v>30</v>
      </c>
      <c r="B41" s="43" t="s">
        <v>68</v>
      </c>
      <c r="C41" s="43"/>
      <c r="D41" s="43"/>
      <c r="E41" s="43"/>
      <c r="F41" s="43"/>
      <c r="G41" s="43"/>
      <c r="H41" s="43"/>
      <c r="I41" s="43"/>
      <c r="J41" s="44"/>
    </row>
    <row r="42" spans="1:10" ht="38.25" customHeight="1" x14ac:dyDescent="0.25">
      <c r="A42" s="24" t="s">
        <v>31</v>
      </c>
      <c r="B42" s="43" t="s">
        <v>87</v>
      </c>
      <c r="C42" s="43"/>
      <c r="D42" s="43"/>
      <c r="E42" s="43"/>
      <c r="F42" s="43"/>
      <c r="G42" s="43"/>
      <c r="H42" s="43"/>
      <c r="I42" s="43"/>
      <c r="J42" s="44"/>
    </row>
    <row r="43" spans="1:10" ht="25.5" customHeight="1" x14ac:dyDescent="0.25">
      <c r="A43" s="41" t="s">
        <v>28</v>
      </c>
      <c r="B43" s="45" t="s">
        <v>64</v>
      </c>
      <c r="C43" s="45"/>
      <c r="D43" s="45"/>
      <c r="E43" s="45"/>
      <c r="F43" s="45"/>
      <c r="G43" s="45"/>
      <c r="H43" s="45"/>
      <c r="I43" s="45"/>
      <c r="J43" s="46"/>
    </row>
    <row r="44" spans="1:10" ht="38.25" customHeight="1" x14ac:dyDescent="0.25">
      <c r="A44" s="18" t="s">
        <v>29</v>
      </c>
      <c r="B44" s="47" t="s">
        <v>69</v>
      </c>
      <c r="C44" s="47"/>
      <c r="D44" s="47"/>
      <c r="E44" s="47"/>
      <c r="F44" s="47"/>
      <c r="G44" s="47"/>
      <c r="H44" s="47"/>
      <c r="I44" s="47"/>
      <c r="J44" s="48"/>
    </row>
    <row r="45" spans="1:10" ht="77.25" customHeight="1" x14ac:dyDescent="0.25">
      <c r="A45" s="24" t="s">
        <v>30</v>
      </c>
      <c r="B45" s="49" t="s">
        <v>66</v>
      </c>
      <c r="C45" s="49"/>
      <c r="D45" s="49"/>
      <c r="E45" s="49"/>
      <c r="F45" s="49"/>
      <c r="G45" s="49"/>
      <c r="H45" s="49"/>
      <c r="I45" s="49"/>
      <c r="J45" s="44"/>
    </row>
    <row r="46" spans="1:10" ht="187.5" customHeight="1" x14ac:dyDescent="0.25">
      <c r="A46" s="24" t="s">
        <v>31</v>
      </c>
      <c r="B46" s="49" t="s">
        <v>85</v>
      </c>
      <c r="C46" s="49"/>
      <c r="D46" s="49"/>
      <c r="E46" s="49"/>
      <c r="F46" s="49"/>
      <c r="G46" s="49"/>
      <c r="H46" s="49"/>
      <c r="I46" s="49"/>
      <c r="J46" s="44"/>
    </row>
    <row r="47" spans="1:10" ht="15" customHeight="1" x14ac:dyDescent="0.25">
      <c r="A47" s="40" t="s">
        <v>28</v>
      </c>
      <c r="B47" s="105" t="s">
        <v>65</v>
      </c>
      <c r="C47" s="105"/>
      <c r="D47" s="105"/>
      <c r="E47" s="105"/>
      <c r="F47" s="105"/>
      <c r="G47" s="105"/>
      <c r="H47" s="105"/>
      <c r="I47" s="105"/>
      <c r="J47" s="106"/>
    </row>
    <row r="48" spans="1:10" ht="32.25" customHeight="1" x14ac:dyDescent="0.25">
      <c r="A48" s="18" t="s">
        <v>29</v>
      </c>
      <c r="B48" s="47" t="s">
        <v>55</v>
      </c>
      <c r="C48" s="47"/>
      <c r="D48" s="47"/>
      <c r="E48" s="47"/>
      <c r="F48" s="47"/>
      <c r="G48" s="47"/>
      <c r="H48" s="47"/>
      <c r="I48" s="47"/>
      <c r="J48" s="48"/>
    </row>
    <row r="49" spans="1:10" ht="44.25" customHeight="1" x14ac:dyDescent="0.25">
      <c r="A49" s="24" t="s">
        <v>30</v>
      </c>
      <c r="B49" s="49" t="s">
        <v>75</v>
      </c>
      <c r="C49" s="49"/>
      <c r="D49" s="49"/>
      <c r="E49" s="49"/>
      <c r="F49" s="49"/>
      <c r="G49" s="49"/>
      <c r="H49" s="49"/>
      <c r="I49" s="49"/>
      <c r="J49" s="44"/>
    </row>
    <row r="50" spans="1:10" ht="195" customHeight="1" x14ac:dyDescent="0.25">
      <c r="A50" s="24" t="s">
        <v>31</v>
      </c>
      <c r="B50" s="49" t="s">
        <v>84</v>
      </c>
      <c r="C50" s="49"/>
      <c r="D50" s="49"/>
      <c r="E50" s="49"/>
      <c r="F50" s="49"/>
      <c r="G50" s="49"/>
      <c r="H50" s="49"/>
      <c r="I50" s="49"/>
      <c r="J50" s="44"/>
    </row>
    <row r="51" spans="1:10" ht="15.75" x14ac:dyDescent="0.25">
      <c r="A51" s="73" t="s">
        <v>32</v>
      </c>
      <c r="B51" s="74"/>
      <c r="C51" s="74"/>
      <c r="D51" s="74"/>
      <c r="E51" s="74"/>
      <c r="F51" s="74"/>
      <c r="G51" s="74"/>
      <c r="H51" s="74"/>
      <c r="I51" s="74"/>
      <c r="J51" s="75"/>
    </row>
    <row r="52" spans="1:10" ht="15.75" x14ac:dyDescent="0.25">
      <c r="A52" s="98" t="s">
        <v>33</v>
      </c>
      <c r="B52" s="99"/>
      <c r="C52" s="99"/>
      <c r="D52" s="99"/>
      <c r="E52" s="99"/>
      <c r="F52" s="99"/>
      <c r="G52" s="99"/>
      <c r="H52" s="99"/>
      <c r="I52" s="99"/>
      <c r="J52" s="100"/>
    </row>
    <row r="53" spans="1:10" ht="27.75" customHeight="1" x14ac:dyDescent="0.25">
      <c r="A53" s="101"/>
      <c r="B53" s="102"/>
      <c r="C53" s="102"/>
      <c r="D53" s="102"/>
      <c r="E53" s="102"/>
      <c r="F53" s="102"/>
      <c r="G53" s="102"/>
      <c r="H53" s="102"/>
      <c r="I53" s="102"/>
      <c r="J53" s="103"/>
    </row>
    <row r="54" spans="1:10" ht="27.75" customHeight="1" x14ac:dyDescent="0.25">
      <c r="A54" s="97" t="s">
        <v>82</v>
      </c>
      <c r="B54" s="97"/>
      <c r="C54" s="97"/>
      <c r="D54" s="97"/>
      <c r="E54" s="97"/>
      <c r="F54" s="97"/>
      <c r="G54" s="97"/>
      <c r="H54" s="97"/>
      <c r="I54" s="97"/>
      <c r="J54" s="97"/>
    </row>
    <row r="55" spans="1:10" ht="30.75" customHeight="1" x14ac:dyDescent="0.25">
      <c r="A55" s="104" t="s">
        <v>39</v>
      </c>
      <c r="B55" s="104"/>
      <c r="C55" s="104"/>
      <c r="D55" s="104"/>
      <c r="E55" s="104"/>
      <c r="F55" s="104"/>
      <c r="G55" s="104"/>
      <c r="H55" s="104"/>
      <c r="I55" s="104"/>
      <c r="J55" s="104"/>
    </row>
    <row r="56" spans="1:10" x14ac:dyDescent="0.25">
      <c r="A56" s="35"/>
    </row>
    <row r="57" spans="1:10" x14ac:dyDescent="0.25">
      <c r="A57" s="35"/>
    </row>
    <row r="58" spans="1:10" x14ac:dyDescent="0.25">
      <c r="A58" s="35"/>
    </row>
    <row r="59" spans="1:10" x14ac:dyDescent="0.25">
      <c r="F59" s="50" t="s">
        <v>83</v>
      </c>
      <c r="G59" s="50"/>
      <c r="H59" s="50"/>
      <c r="I59" s="50"/>
    </row>
    <row r="60" spans="1:10" x14ac:dyDescent="0.25">
      <c r="F60" s="51" t="s">
        <v>86</v>
      </c>
      <c r="G60" s="51"/>
      <c r="H60" s="51"/>
      <c r="I60" s="51"/>
    </row>
  </sheetData>
  <mergeCells count="63">
    <mergeCell ref="A54:J54"/>
    <mergeCell ref="A52:J52"/>
    <mergeCell ref="A53:J53"/>
    <mergeCell ref="A55:J55"/>
    <mergeCell ref="A34:J34"/>
    <mergeCell ref="B47:J47"/>
    <mergeCell ref="B48:J48"/>
    <mergeCell ref="B49:J49"/>
    <mergeCell ref="B50:J50"/>
    <mergeCell ref="A51:J51"/>
    <mergeCell ref="B35:J35"/>
    <mergeCell ref="B36:J36"/>
    <mergeCell ref="B37:J37"/>
    <mergeCell ref="B38:J38"/>
    <mergeCell ref="B39:J39"/>
    <mergeCell ref="B40:J40"/>
    <mergeCell ref="B41:J4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17:J17"/>
    <mergeCell ref="B18:J18"/>
    <mergeCell ref="B19:J19"/>
    <mergeCell ref="B20:J20"/>
    <mergeCell ref="B21:J21"/>
    <mergeCell ref="B12:J12"/>
    <mergeCell ref="A13:J13"/>
    <mergeCell ref="C14:J14"/>
    <mergeCell ref="C15:J15"/>
    <mergeCell ref="C16:J16"/>
    <mergeCell ref="F59:I59"/>
    <mergeCell ref="F60:I60"/>
    <mergeCell ref="B10:J10"/>
    <mergeCell ref="B1:J1"/>
    <mergeCell ref="B2:C2"/>
    <mergeCell ref="D2:H2"/>
    <mergeCell ref="B3:C3"/>
    <mergeCell ref="D3:H3"/>
    <mergeCell ref="A4:J4"/>
    <mergeCell ref="A5:J5"/>
    <mergeCell ref="A6:J6"/>
    <mergeCell ref="A7:J7"/>
    <mergeCell ref="B8:J8"/>
    <mergeCell ref="B9:J9"/>
    <mergeCell ref="A22:J22"/>
    <mergeCell ref="B11:J11"/>
    <mergeCell ref="B42:J42"/>
    <mergeCell ref="B43:J43"/>
    <mergeCell ref="B44:J44"/>
    <mergeCell ref="B45:J45"/>
    <mergeCell ref="B46:J46"/>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9:J39 B35:J35 B47:J47"/>
    <dataValidation allowBlank="1" showInputMessage="1" showErrorMessage="1" prompt="¿En qué consiste el producto? su objetivo" sqref="B40:J40 B36:J36 B44:J44 B48:J48"/>
    <dataValidation allowBlank="1" showInputMessage="1" showErrorMessage="1" prompt="1. Describir lo plasmado en el presupuesto_x000a_2. Describir lo alcanzado en términos financieros y de producción " sqref="B49:J49 B37:J37 B41:J41 B45:J45"/>
    <dataValidation allowBlank="1" showInputMessage="1" showErrorMessage="1" prompt="De existir desvío, explicar razones." sqref="B50:J50 B38:J38 B42:J42 B46:J46"/>
    <dataValidation allowBlank="1" showInputMessage="1" showErrorMessage="1" prompt="Oportunidades de mejora identificadas" sqref="A53:A54 B53:J5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Meta anual del indicador" sqref="G30:G31 E28:E31 C28:C32"/>
    <dataValidation allowBlank="1" showInputMessage="1" showErrorMessage="1" prompt="Monto presupuestado para el producto" sqref="E32:F32 H30:H31 F28:F31 D28:D32"/>
    <dataValidation allowBlank="1" showInputMessage="1" showErrorMessage="1" prompt="Meta alcanzada en el trimestre" sqref="G32 G28:G29"/>
    <dataValidation allowBlank="1" showInputMessage="1" showErrorMessage="1" prompt="Monto ejecutado en el trimestre" sqref="H32 H28:H29"/>
    <dataValidation allowBlank="1" showInputMessage="1" showErrorMessage="1" prompt="Nombre de cada producto" sqref="A28:A32"/>
    <dataValidation allowBlank="1" showInputMessage="1" showErrorMessage="1" prompt="Nombre del indicador" sqref="B28:B32"/>
  </dataValidations>
  <pageMargins left="0.7" right="0.7" top="0.75" bottom="0.75" header="0.3" footer="0.3"/>
  <pageSetup scale="60" orientation="portrait" horizontalDpi="300" verticalDpi="300" r:id="rId1"/>
  <rowBreaks count="1" manualBreakCount="1">
    <brk id="42" max="9" man="1"/>
  </rowBreaks>
  <ignoredErrors>
    <ignoredError sqref="J29:J32" unlockedFormula="1"/>
    <ignoredError sqref="E29:E32" calculatedColumn="1"/>
    <ignoredError sqref="B9:J10" numberStoredAsText="1"/>
    <ignoredError sqref="I29:I32" unlockedFormula="1"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Clara Elena Morán Cruz</cp:lastModifiedBy>
  <cp:lastPrinted>2024-07-15T18:51:01Z</cp:lastPrinted>
  <dcterms:created xsi:type="dcterms:W3CDTF">2021-03-22T15:50:10Z</dcterms:created>
  <dcterms:modified xsi:type="dcterms:W3CDTF">2024-10-14T18:53:30Z</dcterms:modified>
  <cp:contentStatus/>
</cp:coreProperties>
</file>