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ose Luis\Desktop\"/>
    </mc:Choice>
  </mc:AlternateContent>
  <xr:revisionPtr revIDLastSave="0" documentId="13_ncr:1_{DB4016AE-A109-4EB4-87C0-BA1F5FB722A4}" xr6:coauthVersionLast="47" xr6:coauthVersionMax="47" xr10:uidLastSave="{00000000-0000-0000-0000-000000000000}"/>
  <bookViews>
    <workbookView xWindow="-120" yWindow="-120" windowWidth="20730" windowHeight="11040" tabRatio="658" xr2:uid="{00000000-000D-0000-FFFF-FFFF00000000}"/>
  </bookViews>
  <sheets>
    <sheet name="IDECOOP" sheetId="2" r:id="rId1"/>
  </sheets>
  <definedNames>
    <definedName name="_xlnm.Print_Area" localSheetId="0">IDECOOP!$A$1:$J$62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2" l="1"/>
  <c r="J30" i="2"/>
  <c r="J31" i="2"/>
  <c r="J32" i="2"/>
  <c r="I32" i="2" l="1"/>
  <c r="I31" i="2"/>
  <c r="I30" i="2"/>
  <c r="I29" i="2"/>
  <c r="I25" i="2" l="1"/>
</calcChain>
</file>

<file path=xl/sharedStrings.xml><?xml version="1.0" encoding="utf-8"?>
<sst xmlns="http://schemas.openxmlformats.org/spreadsheetml/2006/main" count="105" uniqueCount="89">
  <si>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</si>
  <si>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</si>
  <si>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</si>
  <si>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</si>
  <si>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</si>
  <si>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</si>
  <si>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</si>
  <si>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</si>
  <si>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</si>
  <si>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</si>
  <si>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</si>
  <si>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</si>
  <si>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</si>
  <si>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</si>
  <si>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</si>
  <si>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</si>
  <si>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</si>
  <si>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</si>
  <si>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</si>
  <si>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</si>
  <si>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</si>
  <si>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</si>
  <si>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</si>
  <si>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</si>
  <si>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</si>
  <si>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</si>
  <si>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</si>
  <si>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</si>
  <si>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</si>
  <si>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</si>
  <si>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</si>
  <si>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</si>
  <si>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</si>
  <si>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</si>
  <si>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</si>
  <si>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</si>
  <si>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</si>
  <si>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</si>
  <si>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</si>
  <si>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</si>
  <si>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</si>
  <si>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</si>
  <si>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</si>
  <si>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</si>
  <si>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</si>
  <si>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</si>
  <si>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</si>
  <si>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</si>
  <si>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</si>
  <si>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</si>
  <si>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</si>
  <si>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</si>
  <si>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</si>
  <si>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</si>
  <si>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 xml:space="preserve">Documentos que se presentan y analizan las certificaciones y decretos de incorporación emitidos </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</si>
  <si>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</si>
  <si>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</si>
  <si>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</si>
  <si>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</si>
  <si>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</si>
  <si>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</si>
  <si>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</si>
  <si>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</si>
  <si>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</si>
  <si>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</si>
  <si>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Documentos en los que se presentan y analizan las cantidad de Cooperativas que recibieron asesorías técnicas</t>
  </si>
  <si>
    <t>Documentos en los que se presentan y analizan la implementación de programas de fortalecimiento para educación inicial para grupos cooperativos y educación continua para cooperativas incorporadas supervisadas</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</si>
  <si>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</si>
  <si>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</si>
  <si>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</si>
  <si>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</si>
  <si>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formación en materia de riesgo.</t>
  </si>
  <si>
    <t>Informe de Evaluación Trimestral 2024 de las Metas Físicas-Financieras</t>
  </si>
  <si>
    <t>Director de Planificacion y Desarrollo</t>
  </si>
  <si>
    <t>Octubre-Diciembre-2024</t>
  </si>
  <si>
    <t>Programación Trimestral  4to. Trimestre</t>
  </si>
  <si>
    <t>Ejecución Trimestral              4to. Trimestre</t>
  </si>
  <si>
    <t>.</t>
  </si>
  <si>
    <r>
      <rPr>
        <b/>
        <i/>
        <sz val="11"/>
        <color theme="1"/>
        <rFont val="Calibri"/>
        <family val="2"/>
        <scheme val="minor"/>
      </rPr>
      <t>NOTA</t>
    </r>
    <r>
      <rPr>
        <i/>
        <sz val="11"/>
        <color theme="1"/>
        <rFont val="Calibri"/>
        <family val="2"/>
        <scheme val="minor"/>
      </rPr>
      <t>: Con relación a lo financiero todos los productos no pudieron consumir sus montos, esto debido al proceso de la nueva transicion y de verificar las rutas que tendrian cada area.</t>
    </r>
  </si>
  <si>
    <t xml:space="preserve">No causas ni desvios para el 4to trimestre en cuanto a lo fisico se refiere, en cuanto a lo financiero los mismos fueron ejecutados con nuestros fondos propios. </t>
  </si>
  <si>
    <t>No se cumplio con la meta debido a cancelacion de visitas por las cooperativas a visitar, la temporada del ultimo trimestre estuvo baja debido a las programaciones que no se pudieron llevar a cabo en su totalidad, algunas ocasiones por transporte y otras por las cancelaciones de las cooperativas a visitar.La parte que comprende lo financiero se estuvo consumiendo de los recursos propios de la institución.</t>
  </si>
  <si>
    <t>A pesar de que la meta de asistencia técnica a nuevas cooperativas no se alcanzó en su totalidad, se logró un avance significativo al enfocarnos en reforzar las cooperativas ya existentes. Este enfoque permitió optimizar los recursos disponibles y garantizar un apoyo más profundo a las cooperativas que ya estaban en proceso de fortalecimiento. De esta manera, se mejoró la calidad de la asesoría técnica brindada, asegurando que las cooperativas que ya formaban parte del sistema cooperativo pudieran consolidarse mejor a nivel técnico y financiero. La decisión de priorizar a las cooperativas existentes permitió abordar sus necesidades inmediatas y aumentar su nivel de cumplimiento normativo, lo cual es esencial para su sostenibilidad y crecimiento a largo plazo.</t>
  </si>
  <si>
    <t>Las oportunidades de mejora en los productos presentados podrían abordar diversos aspectos basados en los desafíos que se mencionan, como la optimización de la planificación y coordinación logística (para las visitas y actividades), fortaleciendo la planificación anticipada de las visitas, estableciendo acuerdos más formales o compromisos con las cooperativas para garantizar su asistencia, y tener alternativas de transporte más confiables. Además, contar con un sistema de programación más flexible podría mitigar el impacto de cambios inesperados en las agendas de las cooperativas. Sería recomendable evaluar mejor los períodos del año en los que se planifican las actividades clave y considerar el ajuste de metas o actividades en función de la carga laboral estacional. Esto también incluye establecer una mejor comunicación con las cooperativas para que se adapten a las fechas propuestas y se organicen con anticipación.</t>
  </si>
  <si>
    <t>Jeannery Marte Ferreras</t>
  </si>
  <si>
    <t>La meta establecida no llego a su alcance de lo acordado debido a que nos enfocamos en reforzar las Cooperativas ya existentes.</t>
  </si>
  <si>
    <t>A pesar de los desafíos mencionados, como la cancelación de visitas por parte de las cooperativas, problemas con el transporte y las dificultades relacionadas con la temporada baja en el último trimestre, se logró avanzar en la creación e incorporación de nuevas cooperativas. Las certificaciones y decretos de incorporación fueron emitidos, lo cual demuestra que, aunque el proceso no se completó de manera ideal, los esfuerzos para cumplir con la meta se llevaron a cabo dentro de las condiciones disponibles.  El hecho de que la institución haya tenido que recurrir a recursos propios también demuestra un compromiso para garantizar que el proceso siguiera adelante. Este esfuerzo, aunque no haya alcanzado la meta inicial de manera plena, resalta el logro de avanzar con el proceso de certificación y con la incorporación formal de nuevas cooperativas, incluso en circunstancias complicadas.</t>
  </si>
  <si>
    <t xml:space="preserve">Se fomento la cultura de cumplimiento en todas las cooperativas en cuanto al riesgo y prevencion de lavado de activos. Conocimiento de la situaciación operativa de las cooperativas visitadas, reuniones con directores de cooperativas con la finalidad de aclarar las situaciones con los Estados Financieros. </t>
  </si>
  <si>
    <t>Alcanzamos un 77.5% de la meta, dado el contexto de los desafíos que se presentaron durante el último trimestre de 2024 por la transición, nos vimos afectodos, asi como por las festividades navideñas, esto impidio poder alcanzar la meta establecida. En cuanto a lo financiero parte se consumieron de  nuestros fondos propios</t>
  </si>
  <si>
    <t>Se alcanzó un 77.5% de la meta establecida, lo cual es un resultado positivo dado el contexto de los desafíos que se presentaron durante el último trimestre de 2024. A pesar de no haber cumplido con el 100% de la meta, se logró una implementación exitosa de programas educativos dirigidos tanto a la educación inicial de grupos cooperativos como a la educación continua de cooperativas supervisadas. Esto permitió que un gran porcentaje de cooperativas y grupos de interés recibieran las capacitaciones necesarias para fortalecer sus capacidades y cumplir con los estándares normativos y operativos. El hecho de que la institución haya tenido que recurrir a recursos propios también demuestra un compromiso para garantizar que el proceso siguiera adelante.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</si>
</sst>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sz val="9"/>
      <name val="Calibri"/>
      <family val="2"/>
    </font>
    <font>
      <b/>
      <sz val="11"/>
      <color rgb="FF000000"/>
      <name val="Arial Black"/>
      <family val="2"/>
    </font>
    <font>
      <i/>
      <sz val="11"/>
      <color theme="1"/>
      <name val="Arial Black"/>
      <family val="2"/>
    </font>
    <font>
      <b/>
      <i/>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9" fillId="0" borderId="12" xfId="0" applyFont="1" applyBorder="1" applyAlignment="1">
      <alignment vertical="center"/>
    </xf>
    <xf numFmtId="0" fontId="0" fillId="0" borderId="12" xfId="0" applyBorder="1"/>
    <xf numFmtId="0" fontId="11" fillId="0" borderId="0" xfId="0" applyFont="1" applyProtection="1">
      <protection locked="0"/>
    </xf>
    <xf numFmtId="0" fontId="10" fillId="6" borderId="14" xfId="0" applyFont="1" applyFill="1" applyBorder="1" applyAlignment="1">
      <alignment horizontal="center" vertical="center"/>
    </xf>
    <xf numFmtId="0" fontId="9" fillId="0" borderId="12" xfId="0" applyFont="1" applyBorder="1" applyAlignment="1">
      <alignment vertical="center" wrapText="1"/>
    </xf>
    <xf numFmtId="0" fontId="15" fillId="8" borderId="25" xfId="0" applyFont="1" applyFill="1" applyBorder="1" applyAlignment="1">
      <alignment horizontal="center" vertical="center" wrapText="1" readingOrder="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6" fillId="0" borderId="19" xfId="0" applyFont="1" applyBorder="1" applyAlignment="1" applyProtection="1">
      <alignment vertical="top" wrapText="1"/>
      <protection locked="0"/>
    </xf>
    <xf numFmtId="165" fontId="16" fillId="0" borderId="23" xfId="0" applyNumberFormat="1" applyFont="1" applyBorder="1" applyAlignment="1" applyProtection="1">
      <alignment horizontal="center" vertical="center" wrapText="1" readingOrder="1"/>
      <protection locked="0"/>
    </xf>
    <xf numFmtId="166" fontId="16" fillId="0" borderId="23" xfId="0" applyNumberFormat="1" applyFont="1" applyBorder="1" applyAlignment="1" applyProtection="1">
      <alignment horizontal="center" vertical="center" wrapText="1" readingOrder="1"/>
      <protection locked="0"/>
    </xf>
    <xf numFmtId="10" fontId="16" fillId="7" borderId="23" xfId="2" applyNumberFormat="1" applyFont="1" applyFill="1" applyBorder="1" applyAlignment="1" applyProtection="1">
      <alignment horizontal="center" vertical="center" wrapText="1" readingOrder="1"/>
      <protection locked="0"/>
    </xf>
    <xf numFmtId="167" fontId="16" fillId="7" borderId="20" xfId="0" applyNumberFormat="1" applyFont="1" applyFill="1" applyBorder="1" applyAlignment="1" applyProtection="1">
      <alignment horizontal="center" vertical="center" wrapText="1" readingOrder="1"/>
      <protection locked="0"/>
    </xf>
    <xf numFmtId="0" fontId="16" fillId="0" borderId="28" xfId="0" applyFont="1" applyBorder="1" applyAlignment="1" applyProtection="1">
      <alignment vertical="top" wrapText="1"/>
      <protection locked="0"/>
    </xf>
    <xf numFmtId="165" fontId="16" fillId="0" borderId="29" xfId="0" applyNumberFormat="1" applyFont="1" applyBorder="1" applyAlignment="1" applyProtection="1">
      <alignment horizontal="center" vertical="center" wrapText="1" readingOrder="1"/>
      <protection locked="0"/>
    </xf>
    <xf numFmtId="166" fontId="16" fillId="0" borderId="29" xfId="0" applyNumberFormat="1" applyFont="1" applyBorder="1" applyAlignment="1" applyProtection="1">
      <alignment horizontal="center" vertical="center" wrapText="1" readingOrder="1"/>
      <protection locked="0"/>
    </xf>
    <xf numFmtId="165" fontId="16" fillId="0" borderId="29" xfId="0" applyNumberFormat="1" applyFont="1" applyBorder="1" applyAlignment="1" applyProtection="1">
      <alignment horizontal="center" vertical="center"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2" fillId="0" borderId="12" xfId="0" applyFont="1" applyBorder="1"/>
    <xf numFmtId="0" fontId="10" fillId="6" borderId="14" xfId="0" applyFont="1" applyFill="1" applyBorder="1" applyAlignment="1">
      <alignment horizontal="center" vertical="center" wrapText="1"/>
    </xf>
    <xf numFmtId="0" fontId="9" fillId="0" borderId="12" xfId="0" applyFont="1" applyFill="1" applyBorder="1" applyAlignment="1" applyProtection="1">
      <alignment vertical="center" wrapText="1"/>
      <protection locked="0"/>
    </xf>
    <xf numFmtId="0" fontId="24" fillId="0" borderId="19" xfId="0" applyNumberFormat="1" applyFont="1" applyFill="1" applyBorder="1" applyAlignment="1" applyProtection="1">
      <alignment vertical="top" wrapText="1"/>
      <protection locked="0"/>
    </xf>
    <xf numFmtId="165" fontId="24" fillId="0" borderId="23" xfId="0" applyNumberFormat="1" applyFont="1" applyFill="1" applyBorder="1" applyAlignment="1" applyProtection="1">
      <alignment horizontal="center" vertical="center" wrapText="1" readingOrder="1"/>
      <protection locked="0"/>
    </xf>
    <xf numFmtId="166" fontId="24" fillId="0" borderId="23" xfId="0" applyNumberFormat="1" applyFont="1" applyFill="1" applyBorder="1" applyAlignment="1" applyProtection="1">
      <alignment horizontal="center" vertical="center" wrapText="1" readingOrder="1"/>
      <protection locked="0"/>
    </xf>
    <xf numFmtId="165" fontId="24" fillId="0" borderId="23" xfId="0" applyNumberFormat="1" applyFont="1" applyFill="1" applyBorder="1" applyAlignment="1" applyProtection="1">
      <alignment horizontal="center" vertical="center" wrapText="1"/>
      <protection locked="0"/>
    </xf>
    <xf numFmtId="10" fontId="24" fillId="7" borderId="23" xfId="0" applyNumberFormat="1" applyFont="1" applyFill="1" applyBorder="1" applyAlignment="1" applyProtection="1">
      <alignment horizontal="center" vertical="center" wrapText="1" readingOrder="1"/>
      <protection locked="0"/>
    </xf>
    <xf numFmtId="167" fontId="24" fillId="7" borderId="20" xfId="0" applyNumberFormat="1" applyFont="1" applyFill="1" applyBorder="1" applyAlignment="1" applyProtection="1">
      <alignment horizontal="center" vertical="center" wrapText="1" readingOrder="1"/>
      <protection locked="0"/>
    </xf>
    <xf numFmtId="165" fontId="24" fillId="0" borderId="23" xfId="0" applyNumberFormat="1" applyFont="1" applyBorder="1" applyAlignment="1" applyProtection="1">
      <alignment horizontal="center" vertical="center" wrapText="1" readingOrder="1"/>
      <protection locked="0"/>
    </xf>
    <xf numFmtId="166" fontId="24" fillId="0" borderId="23" xfId="0" applyNumberFormat="1" applyFont="1" applyBorder="1" applyAlignment="1" applyProtection="1">
      <alignment horizontal="center" vertical="center" wrapText="1" readingOrder="1"/>
      <protection locked="0"/>
    </xf>
    <xf numFmtId="0" fontId="24" fillId="0" borderId="23" xfId="0" applyNumberFormat="1" applyFont="1" applyFill="1" applyBorder="1" applyAlignment="1" applyProtection="1">
      <alignment vertical="center" wrapText="1"/>
      <protection locked="0"/>
    </xf>
    <xf numFmtId="0" fontId="16" fillId="0" borderId="23" xfId="0" applyFont="1" applyBorder="1" applyAlignment="1" applyProtection="1">
      <alignment vertical="center" wrapText="1"/>
      <protection locked="0"/>
    </xf>
    <xf numFmtId="0" fontId="2" fillId="0" borderId="0" xfId="0" applyFont="1" applyAlignment="1">
      <alignment vertical="top"/>
    </xf>
    <xf numFmtId="164" fontId="6" fillId="0" borderId="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25" fillId="9" borderId="12" xfId="0" applyFont="1" applyFill="1" applyBorder="1" applyAlignment="1" applyProtection="1">
      <alignment vertical="center" wrapText="1"/>
      <protection locked="0"/>
    </xf>
    <xf numFmtId="0" fontId="25" fillId="9" borderId="35" xfId="0" applyFont="1" applyFill="1" applyBorder="1" applyAlignment="1" applyProtection="1">
      <alignment vertical="center" wrapText="1"/>
      <protection locked="0"/>
    </xf>
    <xf numFmtId="0" fontId="25" fillId="0" borderId="12" xfId="0" applyFont="1" applyBorder="1" applyAlignment="1" applyProtection="1">
      <alignment vertical="center" wrapText="1"/>
      <protection locked="0"/>
    </xf>
    <xf numFmtId="0" fontId="9" fillId="0" borderId="30" xfId="0" applyFont="1" applyFill="1" applyBorder="1" applyAlignment="1" applyProtection="1">
      <alignment vertical="center" wrapText="1"/>
      <protection locked="0"/>
    </xf>
    <xf numFmtId="0" fontId="21" fillId="0" borderId="31" xfId="0" applyFont="1" applyFill="1" applyBorder="1" applyAlignment="1" applyProtection="1">
      <alignment horizontal="left" vertical="center" wrapText="1"/>
      <protection locked="0"/>
    </xf>
    <xf numFmtId="0" fontId="21" fillId="0" borderId="32" xfId="0" applyFont="1" applyFill="1" applyBorder="1" applyAlignment="1" applyProtection="1">
      <alignment horizontal="left" vertical="center" wrapText="1"/>
      <protection locked="0"/>
    </xf>
    <xf numFmtId="0" fontId="26" fillId="9" borderId="34" xfId="0" applyFont="1" applyFill="1" applyBorder="1" applyAlignment="1" applyProtection="1">
      <alignment horizontal="left" vertical="center" wrapText="1"/>
      <protection locked="0"/>
    </xf>
    <xf numFmtId="0" fontId="26" fillId="9" borderId="36" xfId="0" applyFont="1" applyFill="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2" fillId="0" borderId="34" xfId="0" applyFont="1" applyBorder="1" applyAlignment="1" applyProtection="1">
      <alignment horizontal="center"/>
      <protection locked="0"/>
    </xf>
    <xf numFmtId="0" fontId="23" fillId="0" borderId="0" xfId="0" applyFont="1" applyAlignment="1" applyProtection="1">
      <alignment horizontal="center"/>
      <protection locked="0"/>
    </xf>
    <xf numFmtId="49" fontId="20" fillId="0" borderId="14" xfId="0" quotePrefix="1" applyNumberFormat="1" applyFont="1" applyBorder="1" applyAlignment="1" applyProtection="1">
      <alignment horizontal="left" vertical="center" wrapText="1"/>
      <protection locked="0"/>
    </xf>
    <xf numFmtId="49" fontId="20" fillId="0" borderId="15" xfId="0" quotePrefix="1" applyNumberFormat="1" applyFont="1" applyBorder="1" applyAlignment="1" applyProtection="1">
      <alignment horizontal="left" vertical="center" wrapText="1"/>
      <protection locked="0"/>
    </xf>
    <xf numFmtId="49" fontId="20"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1" fillId="0" borderId="17" xfId="0" applyFont="1" applyBorder="1" applyAlignment="1" applyProtection="1">
      <alignment horizontal="left" vertical="center" wrapText="1"/>
      <protection locked="0"/>
    </xf>
    <xf numFmtId="0" fontId="10" fillId="6" borderId="17"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13" fillId="6" borderId="18" xfId="0" applyFont="1" applyFill="1" applyBorder="1" applyAlignment="1">
      <alignment horizontal="center" vertical="center" wrapText="1" readingOrder="1"/>
    </xf>
    <xf numFmtId="0" fontId="13" fillId="6" borderId="19" xfId="0" applyFont="1" applyFill="1" applyBorder="1" applyAlignment="1">
      <alignment horizontal="center" vertical="center" wrapText="1" readingOrder="1"/>
    </xf>
    <xf numFmtId="0" fontId="13" fillId="6" borderId="20"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21" xfId="0" applyFont="1" applyFill="1" applyBorder="1" applyAlignment="1">
      <alignment horizontal="center" vertical="center" wrapText="1" readingOrder="1"/>
    </xf>
    <xf numFmtId="39" fontId="11" fillId="0" borderId="22"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39" fontId="11" fillId="0" borderId="20"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19" xfId="1" applyNumberFormat="1" applyFont="1" applyFill="1" applyBorder="1" applyAlignment="1" applyProtection="1">
      <alignment horizontal="center" vertical="center" wrapText="1" readingOrder="1"/>
      <protection locked="0"/>
    </xf>
    <xf numFmtId="10" fontId="11" fillId="7" borderId="23" xfId="2" applyNumberFormat="1" applyFont="1" applyFill="1" applyBorder="1" applyAlignment="1" applyProtection="1">
      <alignment horizontal="center" vertical="center" wrapText="1" readingOrder="1"/>
    </xf>
    <xf numFmtId="10" fontId="11" fillId="7" borderId="24" xfId="2" applyNumberFormat="1" applyFont="1" applyFill="1" applyBorder="1" applyAlignment="1" applyProtection="1">
      <alignment horizontal="center" vertical="center" wrapText="1" readingOrder="1"/>
    </xf>
    <xf numFmtId="0" fontId="14" fillId="8" borderId="23" xfId="0" applyFont="1" applyFill="1" applyBorder="1" applyAlignment="1">
      <alignment horizontal="center" vertical="center" wrapText="1" readingOrder="1"/>
    </xf>
    <xf numFmtId="0" fontId="11" fillId="6" borderId="23" xfId="0" applyFont="1" applyFill="1" applyBorder="1" applyAlignment="1">
      <alignment vertical="top" wrapText="1"/>
    </xf>
    <xf numFmtId="0" fontId="11" fillId="6" borderId="24" xfId="0" applyFont="1" applyFill="1" applyBorder="1" applyAlignment="1">
      <alignment vertical="top" wrapText="1"/>
    </xf>
    <xf numFmtId="0" fontId="21" fillId="0" borderId="34" xfId="0" applyFont="1" applyBorder="1" applyAlignment="1" applyProtection="1">
      <alignment horizontal="left" vertical="center" wrapText="1"/>
      <protection locked="0"/>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6" fillId="9" borderId="0" xfId="0" applyFont="1" applyFill="1" applyBorder="1" applyAlignment="1" applyProtection="1">
      <alignment horizontal="left" vertical="center" wrapText="1"/>
      <protection locked="0"/>
    </xf>
    <xf numFmtId="0" fontId="26" fillId="9" borderId="13" xfId="0" applyFont="1" applyFill="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47626</xdr:rowOff>
    </xdr:from>
    <xdr:ext cx="1224673" cy="723900"/>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47626"/>
          <a:ext cx="1224673" cy="7239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2"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calculatedColumnFormula>915126.6+2073552.5+343383.62</calculatedColumnFormula>
    </tableColumn>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D8FF"/>
  </sheetPr>
  <dimension ref="A1:J60"/>
  <sheetViews>
    <sheetView tabSelected="1" topLeftCell="A40" zoomScaleNormal="100" zoomScaleSheetLayoutView="80" workbookViewId="0">
      <selection activeCell="K45" sqref="K45"/>
    </sheetView>
  </sheetViews>
  <sheetFormatPr baseColWidth="10" defaultColWidth="11.42578125" defaultRowHeight="15" x14ac:dyDescent="0.25"/>
  <cols>
    <col min="1" max="1" width="23" style="3" customWidth="1"/>
    <col min="2" max="2" width="23.5703125" style="3" customWidth="1"/>
    <col min="3" max="3" width="12.7109375" style="3" customWidth="1"/>
    <col min="4" max="4" width="13.7109375" style="3" bestFit="1" customWidth="1"/>
    <col min="5" max="10" width="12.7109375" style="3" customWidth="1"/>
  </cols>
  <sheetData>
    <row r="1" spans="1:10" ht="21.75" customHeight="1" thickBot="1" x14ac:dyDescent="0.3">
      <c r="A1" s="19"/>
      <c r="B1" s="57" t="s">
        <v>72</v>
      </c>
      <c r="C1" s="58"/>
      <c r="D1" s="58"/>
      <c r="E1" s="58"/>
      <c r="F1" s="58"/>
      <c r="G1" s="58"/>
      <c r="H1" s="58"/>
      <c r="I1" s="58"/>
      <c r="J1" s="59"/>
    </row>
    <row r="2" spans="1:10" ht="21" x14ac:dyDescent="0.25">
      <c r="A2" s="20"/>
      <c r="B2" s="60" t="s">
        <v>0</v>
      </c>
      <c r="C2" s="61"/>
      <c r="D2" s="60" t="s">
        <v>1</v>
      </c>
      <c r="E2" s="61"/>
      <c r="F2" s="61"/>
      <c r="G2" s="61"/>
      <c r="H2" s="62"/>
      <c r="I2" s="38" t="s">
        <v>2</v>
      </c>
      <c r="J2" s="39" t="s">
        <v>3</v>
      </c>
    </row>
    <row r="3" spans="1:10" ht="21.75" thickBot="1" x14ac:dyDescent="0.3">
      <c r="A3" s="21"/>
      <c r="B3" s="63"/>
      <c r="C3" s="64"/>
      <c r="D3" s="65" t="s">
        <v>74</v>
      </c>
      <c r="E3" s="66"/>
      <c r="F3" s="66"/>
      <c r="G3" s="66"/>
      <c r="H3" s="67"/>
      <c r="I3" s="36">
        <v>44470</v>
      </c>
      <c r="J3" s="37">
        <v>1</v>
      </c>
    </row>
    <row r="4" spans="1:10" x14ac:dyDescent="0.25">
      <c r="A4" s="68"/>
      <c r="B4" s="69"/>
      <c r="C4" s="69"/>
      <c r="D4" s="70"/>
      <c r="E4" s="70"/>
      <c r="F4" s="70"/>
      <c r="G4" s="70"/>
      <c r="H4" s="70"/>
      <c r="I4" s="69"/>
      <c r="J4" s="71"/>
    </row>
    <row r="5" spans="1:10" ht="3" customHeight="1" x14ac:dyDescent="0.25">
      <c r="A5" s="72"/>
      <c r="B5" s="73"/>
      <c r="C5" s="73"/>
      <c r="D5" s="73"/>
      <c r="E5" s="73"/>
      <c r="F5" s="73"/>
      <c r="G5" s="73"/>
      <c r="H5" s="73"/>
      <c r="I5" s="73"/>
      <c r="J5" s="74"/>
    </row>
    <row r="6" spans="1:10" ht="15.75" x14ac:dyDescent="0.25">
      <c r="A6" s="75" t="s">
        <v>67</v>
      </c>
      <c r="B6" s="76"/>
      <c r="C6" s="76"/>
      <c r="D6" s="76"/>
      <c r="E6" s="76"/>
      <c r="F6" s="76"/>
      <c r="G6" s="76"/>
      <c r="H6" s="76"/>
      <c r="I6" s="76"/>
      <c r="J6" s="77"/>
    </row>
    <row r="7" spans="1:10" ht="15.75" x14ac:dyDescent="0.25">
      <c r="A7" s="78" t="s">
        <v>4</v>
      </c>
      <c r="B7" s="79"/>
      <c r="C7" s="79"/>
      <c r="D7" s="79"/>
      <c r="E7" s="79"/>
      <c r="F7" s="79"/>
      <c r="G7" s="79"/>
      <c r="H7" s="79"/>
      <c r="I7" s="79"/>
      <c r="J7" s="80"/>
    </row>
    <row r="8" spans="1:10" x14ac:dyDescent="0.25">
      <c r="A8" s="1" t="s">
        <v>5</v>
      </c>
      <c r="B8" s="54" t="s">
        <v>46</v>
      </c>
      <c r="C8" s="55"/>
      <c r="D8" s="55"/>
      <c r="E8" s="55"/>
      <c r="F8" s="55"/>
      <c r="G8" s="55"/>
      <c r="H8" s="55"/>
      <c r="I8" s="55"/>
      <c r="J8" s="56"/>
    </row>
    <row r="9" spans="1:10" ht="15" customHeight="1" x14ac:dyDescent="0.25">
      <c r="A9" s="22" t="s">
        <v>33</v>
      </c>
      <c r="B9" s="54" t="s">
        <v>47</v>
      </c>
      <c r="C9" s="55"/>
      <c r="D9" s="55"/>
      <c r="E9" s="55"/>
      <c r="F9" s="55"/>
      <c r="G9" s="55"/>
      <c r="H9" s="55"/>
      <c r="I9" s="55"/>
      <c r="J9" s="56"/>
    </row>
    <row r="10" spans="1:10" x14ac:dyDescent="0.25">
      <c r="A10" s="22" t="s">
        <v>34</v>
      </c>
      <c r="B10" s="54" t="s">
        <v>48</v>
      </c>
      <c r="C10" s="55"/>
      <c r="D10" s="55"/>
      <c r="E10" s="55"/>
      <c r="F10" s="55"/>
      <c r="G10" s="55"/>
      <c r="H10" s="55"/>
      <c r="I10" s="55"/>
      <c r="J10" s="56"/>
    </row>
    <row r="11" spans="1:10" ht="37.5" customHeight="1" x14ac:dyDescent="0.25">
      <c r="A11" s="1" t="s">
        <v>6</v>
      </c>
      <c r="B11" s="81" t="s">
        <v>49</v>
      </c>
      <c r="C11" s="81"/>
      <c r="D11" s="81"/>
      <c r="E11" s="81"/>
      <c r="F11" s="81"/>
      <c r="G11" s="81"/>
      <c r="H11" s="81"/>
      <c r="I11" s="81"/>
      <c r="J11" s="81"/>
    </row>
    <row r="12" spans="1:10" ht="31.5" customHeight="1" x14ac:dyDescent="0.25">
      <c r="A12" s="1" t="s">
        <v>7</v>
      </c>
      <c r="B12" s="81" t="s">
        <v>50</v>
      </c>
      <c r="C12" s="81"/>
      <c r="D12" s="81"/>
      <c r="E12" s="81"/>
      <c r="F12" s="81"/>
      <c r="G12" s="81"/>
      <c r="H12" s="81"/>
      <c r="I12" s="81"/>
      <c r="J12" s="81"/>
    </row>
    <row r="13" spans="1:10" ht="15.75" x14ac:dyDescent="0.25">
      <c r="A13" s="75" t="s">
        <v>8</v>
      </c>
      <c r="B13" s="76"/>
      <c r="C13" s="76"/>
      <c r="D13" s="76"/>
      <c r="E13" s="76"/>
      <c r="F13" s="76"/>
      <c r="G13" s="76"/>
      <c r="H13" s="76"/>
      <c r="I13" s="76"/>
      <c r="J13" s="77"/>
    </row>
    <row r="14" spans="1:10" ht="36.75" customHeight="1" x14ac:dyDescent="0.25">
      <c r="A14" s="1" t="s">
        <v>9</v>
      </c>
      <c r="B14" s="23">
        <v>1</v>
      </c>
      <c r="C14" s="82" t="s">
        <v>51</v>
      </c>
      <c r="D14" s="82"/>
      <c r="E14" s="82"/>
      <c r="F14" s="82"/>
      <c r="G14" s="82"/>
      <c r="H14" s="82"/>
      <c r="I14" s="82"/>
      <c r="J14" s="82"/>
    </row>
    <row r="15" spans="1:10" ht="26.25" customHeight="1" x14ac:dyDescent="0.25">
      <c r="A15" s="1" t="s">
        <v>10</v>
      </c>
      <c r="B15" s="4">
        <v>1.1000000000000001</v>
      </c>
      <c r="C15" s="82" t="s">
        <v>68</v>
      </c>
      <c r="D15" s="82"/>
      <c r="E15" s="82"/>
      <c r="F15" s="82"/>
      <c r="G15" s="82"/>
      <c r="H15" s="82"/>
      <c r="I15" s="82"/>
      <c r="J15" s="82"/>
    </row>
    <row r="16" spans="1:10" ht="36.75" customHeight="1" x14ac:dyDescent="0.25">
      <c r="A16" s="1" t="s">
        <v>11</v>
      </c>
      <c r="B16" s="4" t="s">
        <v>55</v>
      </c>
      <c r="C16" s="82" t="s">
        <v>56</v>
      </c>
      <c r="D16" s="82"/>
      <c r="E16" s="82"/>
      <c r="F16" s="82"/>
      <c r="G16" s="82"/>
      <c r="H16" s="82"/>
      <c r="I16" s="82"/>
      <c r="J16" s="82"/>
    </row>
    <row r="17" spans="1:10" ht="15.75" x14ac:dyDescent="0.25">
      <c r="A17" s="75" t="s">
        <v>12</v>
      </c>
      <c r="B17" s="76"/>
      <c r="C17" s="76"/>
      <c r="D17" s="76"/>
      <c r="E17" s="76"/>
      <c r="F17" s="76"/>
      <c r="G17" s="76"/>
      <c r="H17" s="76"/>
      <c r="I17" s="76"/>
      <c r="J17" s="77"/>
    </row>
    <row r="18" spans="1:10" ht="25.5" customHeight="1" x14ac:dyDescent="0.25">
      <c r="A18" s="1" t="s">
        <v>13</v>
      </c>
      <c r="B18" s="83" t="s">
        <v>53</v>
      </c>
      <c r="C18" s="83"/>
      <c r="D18" s="83"/>
      <c r="E18" s="83"/>
      <c r="F18" s="83"/>
      <c r="G18" s="83"/>
      <c r="H18" s="83"/>
      <c r="I18" s="83"/>
      <c r="J18" s="49"/>
    </row>
    <row r="19" spans="1:10" ht="25.5" customHeight="1" x14ac:dyDescent="0.25">
      <c r="A19" s="5" t="s">
        <v>14</v>
      </c>
      <c r="B19" s="83" t="s">
        <v>69</v>
      </c>
      <c r="C19" s="83"/>
      <c r="D19" s="83"/>
      <c r="E19" s="83"/>
      <c r="F19" s="83"/>
      <c r="G19" s="83"/>
      <c r="H19" s="83"/>
      <c r="I19" s="83"/>
      <c r="J19" s="49"/>
    </row>
    <row r="20" spans="1:10" ht="25.5" customHeight="1" x14ac:dyDescent="0.25">
      <c r="A20" s="5" t="s">
        <v>15</v>
      </c>
      <c r="B20" s="83" t="s">
        <v>52</v>
      </c>
      <c r="C20" s="83"/>
      <c r="D20" s="83"/>
      <c r="E20" s="83"/>
      <c r="F20" s="83"/>
      <c r="G20" s="83"/>
      <c r="H20" s="83"/>
      <c r="I20" s="83"/>
      <c r="J20" s="49"/>
    </row>
    <row r="21" spans="1:10" ht="25.5" customHeight="1" x14ac:dyDescent="0.25">
      <c r="A21" s="5" t="s">
        <v>35</v>
      </c>
      <c r="B21" s="83" t="s">
        <v>70</v>
      </c>
      <c r="C21" s="83"/>
      <c r="D21" s="83"/>
      <c r="E21" s="83"/>
      <c r="F21" s="83"/>
      <c r="G21" s="83"/>
      <c r="H21" s="83"/>
      <c r="I21" s="83"/>
      <c r="J21" s="49"/>
    </row>
    <row r="22" spans="1:10" ht="15.75" x14ac:dyDescent="0.25">
      <c r="A22" s="75" t="s">
        <v>16</v>
      </c>
      <c r="B22" s="76"/>
      <c r="C22" s="76"/>
      <c r="D22" s="76"/>
      <c r="E22" s="76"/>
      <c r="F22" s="76"/>
      <c r="G22" s="76"/>
      <c r="H22" s="76"/>
      <c r="I22" s="76"/>
      <c r="J22" s="77"/>
    </row>
    <row r="23" spans="1:10" ht="15.75" x14ac:dyDescent="0.25">
      <c r="A23" s="78" t="s">
        <v>17</v>
      </c>
      <c r="B23" s="79"/>
      <c r="C23" s="79"/>
      <c r="D23" s="79"/>
      <c r="E23" s="79"/>
      <c r="F23" s="79"/>
      <c r="G23" s="79"/>
      <c r="H23" s="79"/>
      <c r="I23" s="79"/>
      <c r="J23" s="80"/>
    </row>
    <row r="24" spans="1:10" ht="15" customHeight="1" x14ac:dyDescent="0.25">
      <c r="A24" s="85" t="s">
        <v>18</v>
      </c>
      <c r="B24" s="86"/>
      <c r="C24" s="87" t="s">
        <v>19</v>
      </c>
      <c r="D24" s="88"/>
      <c r="E24" s="88"/>
      <c r="F24" s="88" t="s">
        <v>20</v>
      </c>
      <c r="G24" s="88"/>
      <c r="H24" s="86"/>
      <c r="I24" s="87" t="s">
        <v>21</v>
      </c>
      <c r="J24" s="89"/>
    </row>
    <row r="25" spans="1:10" x14ac:dyDescent="0.25">
      <c r="A25" s="90">
        <v>5000000</v>
      </c>
      <c r="B25" s="91"/>
      <c r="C25" s="92">
        <v>5000000</v>
      </c>
      <c r="D25" s="93"/>
      <c r="E25" s="94"/>
      <c r="F25" s="92">
        <v>436647.5</v>
      </c>
      <c r="G25" s="93"/>
      <c r="H25" s="94"/>
      <c r="I25" s="95">
        <f>+IF(F25&gt;0,F25/C25,0)</f>
        <v>8.7329500000000004E-2</v>
      </c>
      <c r="J25" s="96"/>
    </row>
    <row r="26" spans="1:10" ht="15.75" x14ac:dyDescent="0.25">
      <c r="A26" s="78" t="s">
        <v>22</v>
      </c>
      <c r="B26" s="79"/>
      <c r="C26" s="79"/>
      <c r="D26" s="79"/>
      <c r="E26" s="79"/>
      <c r="F26" s="79"/>
      <c r="G26" s="79"/>
      <c r="H26" s="79"/>
      <c r="I26" s="79"/>
      <c r="J26" s="80"/>
    </row>
    <row r="27" spans="1:10" ht="27" customHeight="1" x14ac:dyDescent="0.25">
      <c r="A27" s="2"/>
      <c r="B27"/>
      <c r="C27" s="97" t="s">
        <v>45</v>
      </c>
      <c r="D27" s="98"/>
      <c r="E27" s="97" t="s">
        <v>75</v>
      </c>
      <c r="F27" s="98"/>
      <c r="G27" s="97" t="s">
        <v>76</v>
      </c>
      <c r="H27" s="97"/>
      <c r="I27" s="97" t="s">
        <v>23</v>
      </c>
      <c r="J27" s="99"/>
    </row>
    <row r="28" spans="1:10" ht="38.25" x14ac:dyDescent="0.25">
      <c r="A28" s="6" t="s">
        <v>24</v>
      </c>
      <c r="B28" s="7" t="s">
        <v>25</v>
      </c>
      <c r="C28" s="7" t="s">
        <v>36</v>
      </c>
      <c r="D28" s="7" t="s">
        <v>37</v>
      </c>
      <c r="E28" s="7" t="s">
        <v>39</v>
      </c>
      <c r="F28" s="7" t="s">
        <v>40</v>
      </c>
      <c r="G28" s="7" t="s">
        <v>41</v>
      </c>
      <c r="H28" s="7" t="s">
        <v>42</v>
      </c>
      <c r="I28" s="7" t="s">
        <v>43</v>
      </c>
      <c r="J28" s="8" t="s">
        <v>44</v>
      </c>
    </row>
    <row r="29" spans="1:10" ht="36" x14ac:dyDescent="0.25">
      <c r="A29" s="25" t="s">
        <v>62</v>
      </c>
      <c r="B29" s="33" t="s">
        <v>58</v>
      </c>
      <c r="C29" s="26">
        <v>650</v>
      </c>
      <c r="D29" s="27">
        <v>1800000</v>
      </c>
      <c r="E29" s="10">
        <v>100</v>
      </c>
      <c r="F29" s="11">
        <v>450000</v>
      </c>
      <c r="G29" s="28">
        <v>133</v>
      </c>
      <c r="H29" s="27">
        <v>24414.5</v>
      </c>
      <c r="I29" s="29">
        <f t="shared" ref="I29" si="0">IF(G29&gt;0,G29/E29,0)</f>
        <v>1.33</v>
      </c>
      <c r="J29" s="30">
        <f t="shared" ref="J29:J32" si="1">IF(H29&gt;0,H29/F29,0)</f>
        <v>5.4254444444444445E-2</v>
      </c>
    </row>
    <row r="30" spans="1:10" ht="24" x14ac:dyDescent="0.25">
      <c r="A30" s="9" t="s">
        <v>61</v>
      </c>
      <c r="B30" s="34" t="s">
        <v>57</v>
      </c>
      <c r="C30" s="10">
        <v>325</v>
      </c>
      <c r="D30" s="11">
        <v>800000</v>
      </c>
      <c r="E30" s="10">
        <v>75</v>
      </c>
      <c r="F30" s="11">
        <v>200000</v>
      </c>
      <c r="G30" s="10">
        <v>40</v>
      </c>
      <c r="H30" s="11">
        <v>43130</v>
      </c>
      <c r="I30" s="12">
        <f>IF(G30&gt;0,G30/E30,0)</f>
        <v>0.53333333333333333</v>
      </c>
      <c r="J30" s="13">
        <f t="shared" si="1"/>
        <v>0.21565000000000001</v>
      </c>
    </row>
    <row r="31" spans="1:10" ht="36" x14ac:dyDescent="0.25">
      <c r="A31" s="25" t="s">
        <v>63</v>
      </c>
      <c r="B31" s="33" t="s">
        <v>59</v>
      </c>
      <c r="C31" s="26">
        <v>890</v>
      </c>
      <c r="D31" s="27">
        <v>800000</v>
      </c>
      <c r="E31" s="31">
        <v>40</v>
      </c>
      <c r="F31" s="32">
        <v>200000</v>
      </c>
      <c r="G31" s="28">
        <v>31</v>
      </c>
      <c r="H31" s="27">
        <v>0</v>
      </c>
      <c r="I31" s="12">
        <f>IF(G31&gt;0,G31/E31,0)</f>
        <v>0.77500000000000002</v>
      </c>
      <c r="J31" s="13">
        <f t="shared" si="1"/>
        <v>0</v>
      </c>
    </row>
    <row r="32" spans="1:10" ht="36" x14ac:dyDescent="0.25">
      <c r="A32" s="14" t="s">
        <v>64</v>
      </c>
      <c r="B32" s="33" t="s">
        <v>60</v>
      </c>
      <c r="C32" s="15">
        <v>380</v>
      </c>
      <c r="D32" s="16">
        <v>1600000</v>
      </c>
      <c r="E32" s="31">
        <v>130</v>
      </c>
      <c r="F32" s="16">
        <v>400000</v>
      </c>
      <c r="G32" s="17">
        <v>9</v>
      </c>
      <c r="H32" s="16">
        <v>72097.5</v>
      </c>
      <c r="I32" s="12">
        <f>IF(G32&gt;0,G32/E32,0)</f>
        <v>6.9230769230769235E-2</v>
      </c>
      <c r="J32" s="13">
        <f t="shared" si="1"/>
        <v>0.18024375000000001</v>
      </c>
    </row>
    <row r="33" spans="1:10" ht="15.75" x14ac:dyDescent="0.25">
      <c r="A33" s="75" t="s">
        <v>77</v>
      </c>
      <c r="B33" s="76"/>
      <c r="C33" s="76"/>
      <c r="D33" s="76"/>
      <c r="E33" s="76"/>
      <c r="F33" s="76"/>
      <c r="G33" s="76"/>
      <c r="H33" s="76"/>
      <c r="I33" s="76"/>
      <c r="J33" s="77"/>
    </row>
    <row r="34" spans="1:10" ht="15.75" x14ac:dyDescent="0.25">
      <c r="A34" s="78" t="s">
        <v>26</v>
      </c>
      <c r="B34" s="79"/>
      <c r="C34" s="79"/>
      <c r="D34" s="79"/>
      <c r="E34" s="79"/>
      <c r="F34" s="79"/>
      <c r="G34" s="79"/>
      <c r="H34" s="79"/>
      <c r="I34" s="79"/>
      <c r="J34" s="80"/>
    </row>
    <row r="35" spans="1:10" ht="18.75" x14ac:dyDescent="0.25">
      <c r="A35" s="42" t="s">
        <v>27</v>
      </c>
      <c r="B35" s="110" t="s">
        <v>62</v>
      </c>
      <c r="C35" s="110"/>
      <c r="D35" s="110"/>
      <c r="E35" s="110"/>
      <c r="F35" s="110"/>
      <c r="G35" s="110"/>
      <c r="H35" s="110"/>
      <c r="I35" s="110"/>
      <c r="J35" s="111"/>
    </row>
    <row r="36" spans="1:10" ht="46.5" customHeight="1" x14ac:dyDescent="0.25">
      <c r="A36" s="18" t="s">
        <v>28</v>
      </c>
      <c r="B36" s="83" t="s">
        <v>71</v>
      </c>
      <c r="C36" s="83"/>
      <c r="D36" s="83"/>
      <c r="E36" s="83"/>
      <c r="F36" s="83"/>
      <c r="G36" s="83"/>
      <c r="H36" s="83"/>
      <c r="I36" s="83"/>
      <c r="J36" s="49"/>
    </row>
    <row r="37" spans="1:10" ht="57.75" customHeight="1" x14ac:dyDescent="0.25">
      <c r="A37" s="24" t="s">
        <v>29</v>
      </c>
      <c r="B37" s="84" t="s">
        <v>86</v>
      </c>
      <c r="C37" s="84"/>
      <c r="D37" s="84"/>
      <c r="E37" s="84"/>
      <c r="F37" s="84"/>
      <c r="G37" s="84"/>
      <c r="H37" s="84"/>
      <c r="I37" s="84"/>
      <c r="J37" s="51"/>
    </row>
    <row r="38" spans="1:10" ht="44.25" customHeight="1" x14ac:dyDescent="0.25">
      <c r="A38" s="24" t="s">
        <v>30</v>
      </c>
      <c r="B38" s="84" t="s">
        <v>79</v>
      </c>
      <c r="C38" s="84"/>
      <c r="D38" s="84"/>
      <c r="E38" s="84"/>
      <c r="F38" s="84"/>
      <c r="G38" s="84"/>
      <c r="H38" s="84"/>
      <c r="I38" s="84"/>
      <c r="J38" s="51"/>
    </row>
    <row r="39" spans="1:10" ht="18.75" x14ac:dyDescent="0.25">
      <c r="A39" s="42" t="s">
        <v>27</v>
      </c>
      <c r="B39" s="110" t="s">
        <v>61</v>
      </c>
      <c r="C39" s="110"/>
      <c r="D39" s="110"/>
      <c r="E39" s="110"/>
      <c r="F39" s="110"/>
      <c r="G39" s="110"/>
      <c r="H39" s="110"/>
      <c r="I39" s="110"/>
      <c r="J39" s="111"/>
    </row>
    <row r="40" spans="1:10" ht="30.75" customHeight="1" x14ac:dyDescent="0.25">
      <c r="A40" s="18" t="s">
        <v>28</v>
      </c>
      <c r="B40" s="83" t="s">
        <v>65</v>
      </c>
      <c r="C40" s="83"/>
      <c r="D40" s="83"/>
      <c r="E40" s="83"/>
      <c r="F40" s="83"/>
      <c r="G40" s="83"/>
      <c r="H40" s="83"/>
      <c r="I40" s="83"/>
      <c r="J40" s="49"/>
    </row>
    <row r="41" spans="1:10" ht="96.75" customHeight="1" x14ac:dyDescent="0.25">
      <c r="A41" s="24" t="s">
        <v>29</v>
      </c>
      <c r="B41" s="84" t="s">
        <v>81</v>
      </c>
      <c r="C41" s="84"/>
      <c r="D41" s="84"/>
      <c r="E41" s="84"/>
      <c r="F41" s="84"/>
      <c r="G41" s="84"/>
      <c r="H41" s="84"/>
      <c r="I41" s="84"/>
      <c r="J41" s="51"/>
    </row>
    <row r="42" spans="1:10" ht="38.25" customHeight="1" x14ac:dyDescent="0.25">
      <c r="A42" s="43" t="s">
        <v>30</v>
      </c>
      <c r="B42" s="44" t="s">
        <v>84</v>
      </c>
      <c r="C42" s="44"/>
      <c r="D42" s="44"/>
      <c r="E42" s="44"/>
      <c r="F42" s="44"/>
      <c r="G42" s="44"/>
      <c r="H42" s="44"/>
      <c r="I42" s="44"/>
      <c r="J42" s="45"/>
    </row>
    <row r="43" spans="1:10" ht="25.5" customHeight="1" x14ac:dyDescent="0.25">
      <c r="A43" s="41" t="s">
        <v>27</v>
      </c>
      <c r="B43" s="46" t="s">
        <v>63</v>
      </c>
      <c r="C43" s="46"/>
      <c r="D43" s="46"/>
      <c r="E43" s="46"/>
      <c r="F43" s="46"/>
      <c r="G43" s="46"/>
      <c r="H43" s="46"/>
      <c r="I43" s="46"/>
      <c r="J43" s="47"/>
    </row>
    <row r="44" spans="1:10" ht="38.25" customHeight="1" x14ac:dyDescent="0.25">
      <c r="A44" s="18" t="s">
        <v>28</v>
      </c>
      <c r="B44" s="48" t="s">
        <v>66</v>
      </c>
      <c r="C44" s="48"/>
      <c r="D44" s="48"/>
      <c r="E44" s="48"/>
      <c r="F44" s="48"/>
      <c r="G44" s="48"/>
      <c r="H44" s="48"/>
      <c r="I44" s="48"/>
      <c r="J44" s="49"/>
    </row>
    <row r="45" spans="1:10" ht="89.25" customHeight="1" x14ac:dyDescent="0.25">
      <c r="A45" s="24" t="s">
        <v>29</v>
      </c>
      <c r="B45" s="50" t="s">
        <v>88</v>
      </c>
      <c r="C45" s="50"/>
      <c r="D45" s="50"/>
      <c r="E45" s="50"/>
      <c r="F45" s="50"/>
      <c r="G45" s="50"/>
      <c r="H45" s="50"/>
      <c r="I45" s="50"/>
      <c r="J45" s="51"/>
    </row>
    <row r="46" spans="1:10" ht="66.75" customHeight="1" x14ac:dyDescent="0.25">
      <c r="A46" s="24" t="s">
        <v>30</v>
      </c>
      <c r="B46" s="50" t="s">
        <v>87</v>
      </c>
      <c r="C46" s="50"/>
      <c r="D46" s="50"/>
      <c r="E46" s="50"/>
      <c r="F46" s="50"/>
      <c r="G46" s="50"/>
      <c r="H46" s="50"/>
      <c r="I46" s="50"/>
      <c r="J46" s="51"/>
    </row>
    <row r="47" spans="1:10" ht="15" customHeight="1" x14ac:dyDescent="0.25">
      <c r="A47" s="40" t="s">
        <v>27</v>
      </c>
      <c r="B47" s="108" t="s">
        <v>64</v>
      </c>
      <c r="C47" s="108"/>
      <c r="D47" s="108"/>
      <c r="E47" s="108"/>
      <c r="F47" s="108"/>
      <c r="G47" s="108"/>
      <c r="H47" s="108"/>
      <c r="I47" s="108"/>
      <c r="J47" s="109"/>
    </row>
    <row r="48" spans="1:10" ht="32.25" customHeight="1" x14ac:dyDescent="0.25">
      <c r="A48" s="18" t="s">
        <v>28</v>
      </c>
      <c r="B48" s="48" t="s">
        <v>54</v>
      </c>
      <c r="C48" s="48"/>
      <c r="D48" s="48"/>
      <c r="E48" s="48"/>
      <c r="F48" s="48"/>
      <c r="G48" s="48"/>
      <c r="H48" s="48"/>
      <c r="I48" s="48"/>
      <c r="J48" s="49"/>
    </row>
    <row r="49" spans="1:10" ht="113.25" customHeight="1" x14ac:dyDescent="0.25">
      <c r="A49" s="24" t="s">
        <v>29</v>
      </c>
      <c r="B49" s="50" t="s">
        <v>85</v>
      </c>
      <c r="C49" s="50"/>
      <c r="D49" s="50"/>
      <c r="E49" s="50"/>
      <c r="F49" s="50"/>
      <c r="G49" s="50"/>
      <c r="H49" s="50"/>
      <c r="I49" s="50"/>
      <c r="J49" s="51"/>
    </row>
    <row r="50" spans="1:10" ht="79.5" customHeight="1" x14ac:dyDescent="0.25">
      <c r="A50" s="24" t="s">
        <v>30</v>
      </c>
      <c r="B50" s="50" t="s">
        <v>80</v>
      </c>
      <c r="C50" s="50"/>
      <c r="D50" s="50"/>
      <c r="E50" s="50"/>
      <c r="F50" s="50"/>
      <c r="G50" s="50"/>
      <c r="H50" s="50"/>
      <c r="I50" s="50"/>
      <c r="J50" s="51"/>
    </row>
    <row r="51" spans="1:10" ht="15.75" x14ac:dyDescent="0.25">
      <c r="A51" s="75" t="s">
        <v>31</v>
      </c>
      <c r="B51" s="76"/>
      <c r="C51" s="76"/>
      <c r="D51" s="76"/>
      <c r="E51" s="76"/>
      <c r="F51" s="76"/>
      <c r="G51" s="76"/>
      <c r="H51" s="76"/>
      <c r="I51" s="76"/>
      <c r="J51" s="77"/>
    </row>
    <row r="52" spans="1:10" ht="15.75" x14ac:dyDescent="0.25">
      <c r="A52" s="101" t="s">
        <v>32</v>
      </c>
      <c r="B52" s="102"/>
      <c r="C52" s="102"/>
      <c r="D52" s="102"/>
      <c r="E52" s="102"/>
      <c r="F52" s="102"/>
      <c r="G52" s="102"/>
      <c r="H52" s="102"/>
      <c r="I52" s="102"/>
      <c r="J52" s="103"/>
    </row>
    <row r="53" spans="1:10" ht="105" customHeight="1" x14ac:dyDescent="0.25">
      <c r="A53" s="104" t="s">
        <v>82</v>
      </c>
      <c r="B53" s="105"/>
      <c r="C53" s="105"/>
      <c r="D53" s="105"/>
      <c r="E53" s="105"/>
      <c r="F53" s="105"/>
      <c r="G53" s="105"/>
      <c r="H53" s="105"/>
      <c r="I53" s="105"/>
      <c r="J53" s="106"/>
    </row>
    <row r="54" spans="1:10" ht="27.75" customHeight="1" x14ac:dyDescent="0.25">
      <c r="A54" s="100" t="s">
        <v>78</v>
      </c>
      <c r="B54" s="100"/>
      <c r="C54" s="100"/>
      <c r="D54" s="100"/>
      <c r="E54" s="100"/>
      <c r="F54" s="100"/>
      <c r="G54" s="100"/>
      <c r="H54" s="100"/>
      <c r="I54" s="100"/>
      <c r="J54" s="100"/>
    </row>
    <row r="55" spans="1:10" ht="30.75" customHeight="1" x14ac:dyDescent="0.25">
      <c r="A55" s="107" t="s">
        <v>38</v>
      </c>
      <c r="B55" s="107"/>
      <c r="C55" s="107"/>
      <c r="D55" s="107"/>
      <c r="E55" s="107"/>
      <c r="F55" s="107"/>
      <c r="G55" s="107"/>
      <c r="H55" s="107"/>
      <c r="I55" s="107"/>
      <c r="J55" s="107"/>
    </row>
    <row r="56" spans="1:10" x14ac:dyDescent="0.25">
      <c r="A56" s="35"/>
    </row>
    <row r="57" spans="1:10" x14ac:dyDescent="0.25">
      <c r="A57" s="35"/>
    </row>
    <row r="58" spans="1:10" x14ac:dyDescent="0.25">
      <c r="A58" s="35"/>
    </row>
    <row r="59" spans="1:10" x14ac:dyDescent="0.25">
      <c r="F59" s="52" t="s">
        <v>83</v>
      </c>
      <c r="G59" s="52"/>
      <c r="H59" s="52"/>
      <c r="I59" s="52"/>
    </row>
    <row r="60" spans="1:10" x14ac:dyDescent="0.25">
      <c r="F60" s="53" t="s">
        <v>73</v>
      </c>
      <c r="G60" s="53"/>
      <c r="H60" s="53"/>
      <c r="I60" s="53"/>
    </row>
  </sheetData>
  <mergeCells count="63">
    <mergeCell ref="A54:J54"/>
    <mergeCell ref="A52:J52"/>
    <mergeCell ref="A53:J53"/>
    <mergeCell ref="A55:J55"/>
    <mergeCell ref="A34:J34"/>
    <mergeCell ref="B47:J47"/>
    <mergeCell ref="B48:J48"/>
    <mergeCell ref="B49:J49"/>
    <mergeCell ref="B50:J50"/>
    <mergeCell ref="A51:J51"/>
    <mergeCell ref="B35:J35"/>
    <mergeCell ref="B36:J36"/>
    <mergeCell ref="B37:J37"/>
    <mergeCell ref="B38:J38"/>
    <mergeCell ref="B39:J39"/>
    <mergeCell ref="B40:J40"/>
    <mergeCell ref="B41:J41"/>
    <mergeCell ref="A33:J33"/>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59:I59"/>
    <mergeCell ref="F60:I60"/>
    <mergeCell ref="B10:J10"/>
    <mergeCell ref="B1:J1"/>
    <mergeCell ref="B2:C2"/>
    <mergeCell ref="D2:H2"/>
    <mergeCell ref="B3:C3"/>
    <mergeCell ref="D3:H3"/>
    <mergeCell ref="A4:J4"/>
    <mergeCell ref="A5:J5"/>
    <mergeCell ref="A6:J6"/>
    <mergeCell ref="A7:J7"/>
    <mergeCell ref="B8:J8"/>
    <mergeCell ref="B9:J9"/>
    <mergeCell ref="A22:J22"/>
    <mergeCell ref="B11:J11"/>
    <mergeCell ref="B42:J42"/>
    <mergeCell ref="B43:J43"/>
    <mergeCell ref="B44:J44"/>
    <mergeCell ref="B45:J45"/>
    <mergeCell ref="B46:J46"/>
  </mergeCells>
  <dataValidations xWindow="396" yWindow="427"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9:J39 B35:J35 B47:J47" xr:uid="{00000000-0002-0000-0000-000003000000}"/>
    <dataValidation allowBlank="1" showInputMessage="1" showErrorMessage="1" prompt="¿En qué consiste el producto? su objetivo" sqref="B40:J40 B36:J36 B44:J44 B48:J48" xr:uid="{00000000-0002-0000-0000-000004000000}"/>
    <dataValidation allowBlank="1" showInputMessage="1" showErrorMessage="1" prompt="1. Describir lo plasmado en el presupuesto_x000a_2. Describir lo alcanzado en términos financieros y de producción " sqref="B49:J49 B37:J37 B41:J41 B45:J45" xr:uid="{00000000-0002-0000-0000-000005000000}"/>
    <dataValidation allowBlank="1" showInputMessage="1" showErrorMessage="1" prompt="De existir desvío, explicar razones." sqref="B50:J50 B38:J38 B42:J42 B46:J46" xr:uid="{00000000-0002-0000-0000-000006000000}"/>
    <dataValidation allowBlank="1" showInputMessage="1" showErrorMessage="1" prompt="Oportunidades de mejora identificadas" sqref="A53:A54 B53:J53"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Meta anual del indicador" sqref="G30:G31 E28:E31 C28:C32" xr:uid="{00000000-0002-0000-0000-00000A000000}"/>
    <dataValidation allowBlank="1" showInputMessage="1" showErrorMessage="1" prompt="Monto presupuestado para el producto" sqref="E32:F32 H30:H31 F28:F31 D28:D32" xr:uid="{00000000-0002-0000-0000-00000B000000}"/>
    <dataValidation allowBlank="1" showInputMessage="1" showErrorMessage="1" prompt="Meta alcanzada en el trimestre" sqref="G32 G28:G29" xr:uid="{00000000-0002-0000-0000-00000C000000}"/>
    <dataValidation allowBlank="1" showInputMessage="1" showErrorMessage="1" prompt="Monto ejecutado en el trimestre" sqref="H32 H28:H29" xr:uid="{00000000-0002-0000-0000-00000D000000}"/>
    <dataValidation allowBlank="1" showInputMessage="1" showErrorMessage="1" prompt="Nombre de cada producto" sqref="A28:A32" xr:uid="{00000000-0002-0000-0000-00000E000000}"/>
    <dataValidation allowBlank="1" showInputMessage="1" showErrorMessage="1" prompt="Nombre del indicador" sqref="B28:B32" xr:uid="{00000000-0002-0000-0000-00000F000000}"/>
  </dataValidations>
  <pageMargins left="0.70866141732283472" right="0.70866141732283472" top="0.74803149606299213" bottom="0.74803149606299213" header="0.31496062992125984" footer="0.31496062992125984"/>
  <pageSetup scale="60" orientation="portrait" horizontalDpi="4294967295" verticalDpi="4294967295" r:id="rId1"/>
  <rowBreaks count="1" manualBreakCount="1">
    <brk id="42" max="9" man="1"/>
  </rowBreaks>
  <ignoredErrors>
    <ignoredError sqref="J29:J32"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IDECOOP</vt:lpstr>
      <vt:lpstr>IDECOOP!Área_de_impresión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José Luis González Liriano</cp:lastModifiedBy>
  <cp:lastPrinted>2025-01-31T15:57:46Z</cp:lastPrinted>
  <dcterms:created xsi:type="dcterms:W3CDTF">2021-03-22T15:50:10Z</dcterms:created>
  <dcterms:modified xsi:type="dcterms:W3CDTF">2025-02-03T18:14:35Z</dcterms:modified>
  <cp:contentStatus/>
</cp:coreProperties>
</file>