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OCTUBRE\"/>
    </mc:Choice>
  </mc:AlternateContent>
  <bookViews>
    <workbookView xWindow="0" yWindow="0" windowWidth="23040" windowHeight="9195"/>
  </bookViews>
  <sheets>
    <sheet name="PRESUPUESTO-2025" sheetId="4" r:id="rId1"/>
    <sheet name="PRESUPUESTO-2025 F-102" sheetId="5" state="hidden" r:id="rId2"/>
  </sheets>
  <definedNames>
    <definedName name="_xlnm.Print_Area" localSheetId="0">'PRESUPUESTO-2025'!$A$1:$C$124</definedName>
    <definedName name="_xlnm.Print_Area" localSheetId="1">'PRESUPUESTO-2025 F-102'!$A$1:$D$27</definedName>
    <definedName name="_xlnm.Print_Titles" localSheetId="0">'PRESUPUESTO-2025'!$1:$10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4" l="1"/>
  <c r="D65" i="4" s="1"/>
  <c r="B65" i="4"/>
  <c r="C12" i="4" l="1"/>
  <c r="C98" i="4" l="1"/>
  <c r="C27" i="4" l="1"/>
  <c r="B98" i="4"/>
  <c r="B27" i="4"/>
  <c r="B12" i="4"/>
  <c r="C113" i="4" l="1"/>
  <c r="B113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<sst xmlns="http://schemas.openxmlformats.org/spreadsheetml/2006/main" count="138" uniqueCount="129">
  <si>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</si>
  <si>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</si>
  <si>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</si>
  <si>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</si>
  <si>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</si>
  <si>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</si>
  <si>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</si>
  <si>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</si>
  <si>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</si>
  <si>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</si>
  <si>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</si>
  <si>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</si>
  <si>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</si>
  <si>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</si>
  <si>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</si>
  <si>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</si>
  <si>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</si>
  <si>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</si>
  <si>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</si>
  <si>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</si>
  <si>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</si>
  <si>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</si>
  <si>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</si>
  <si>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</si>
  <si>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</si>
  <si>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</si>
  <si>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</si>
  <si>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</si>
  <si>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</si>
  <si>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</si>
  <si>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</si>
  <si>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</si>
  <si>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</si>
  <si>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</si>
  <si>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</si>
  <si>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</si>
  <si>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</si>
  <si>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</si>
  <si>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</si>
  <si>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</si>
  <si>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</si>
  <si>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</si>
  <si>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</si>
  <si>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</si>
  <si>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</si>
  <si>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</si>
  <si>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</si>
  <si>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</si>
  <si>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</si>
  <si>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</si>
  <si>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</si>
  <si>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</si>
  <si>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</si>
  <si>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</si>
  <si>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</si>
  <si>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</si>
  <si>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</si>
  <si>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</si>
  <si>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</si>
  <si>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</si>
  <si>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</si>
  <si>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</si>
  <si>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</si>
  <si>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</si>
  <si>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</si>
  <si>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</si>
  <si>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</si>
  <si>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</si>
  <si>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</si>
  <si>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</si>
  <si>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</si>
  <si>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</si>
  <si>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</si>
  <si>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</si>
  <si>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</si>
  <si>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</si>
  <si>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</si>
  <si>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</si>
  <si>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</si>
  <si>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</si>
  <si>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</si>
  <si>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</si>
  <si>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</si>
  <si>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</si>
  <si>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</si>
  <si>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</si>
  <si>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</si>
  <si>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</si>
  <si>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</si>
  <si>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</si>
  <si>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</si>
  <si>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</si>
  <si>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</si>
  <si>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</si>
  <si>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</si>
  <si>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</si>
  <si>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</si>
  <si>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</si>
  <si>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</si>
  <si>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</si>
  <si>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</si>
  <si>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</si>
  <si>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</si>
  <si>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</si>
  <si>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2.3.4.-PRODUCTOS MEDICINALES PARA USO HUMANO</t>
  </si>
  <si>
    <t>2.6.5.- EQUIPOS DE CLIMATIZACION</t>
  </si>
  <si>
    <t>2.2.5.-OTROS ALQUILERES Y ARRENDAMIENTOS POR DERECHO DE USOS</t>
  </si>
  <si>
    <t>2.2.7.- MANTENIMIENTO Y REPARACION DE EQUIPOS INDUSTRIALES  Y PRODUCCION</t>
  </si>
  <si>
    <t>2.3.9-PRODUCTOS Y UTILES DE DEFENSA Y SEGURIDAD</t>
  </si>
  <si>
    <t>2.3.9-PRODUCTOS Y UTILES DIVERSOS</t>
  </si>
  <si>
    <t>2.3.9- UTILES DESTINADOS A ACTIVIDADES DEPORTIVAS, CULTURALES Y RECREATIVAS</t>
  </si>
  <si>
    <t>2.6.9-ANTIGUEDADES, BIENES ARTISTICOS Y OTROS OBJETOS DE ARTE</t>
  </si>
  <si>
    <t>2.2.5.-HOSPEDAJE</t>
  </si>
  <si>
    <t>2.2.5.-ALQUILER DE EQUIPO DE OFICINA Y MUEBLES</t>
  </si>
  <si>
    <t>2.3.1- PRODUCTOS AGROFORESTALES</t>
  </si>
  <si>
    <t>2.6.5- EQUIPOS DE COMUNICACION, TELECOMUNICACIONES Y SEÑALAMIENTOS</t>
  </si>
  <si>
    <t>2.3.7.- ACEITES</t>
  </si>
  <si>
    <r>
      <rPr>
        <b/>
        <sz val="22"/>
        <color theme="1"/>
        <rFont val="Arial Black"/>
        <family val="2"/>
      </rPr>
      <t>Presupuesto Aprobado:</t>
    </r>
    <r>
      <rPr>
        <b/>
        <sz val="2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</si>
  <si>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2"/>
        <color theme="1"/>
        <rFont val="Arial Black"/>
        <family val="2"/>
      </rPr>
      <t xml:space="preserve">Presupuesto Modificado: </t>
    </r>
    <r>
      <rPr>
        <b/>
        <sz val="2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</si>
  <si>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2"/>
        <color theme="1"/>
        <rFont val="Arial Black"/>
        <family val="2"/>
      </rPr>
      <t>Total Devengado:</t>
    </r>
    <r>
      <rPr>
        <b/>
        <sz val="2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</si>
  <si>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2.2.8 LIMPIEZA E HIGIENE</t>
  </si>
  <si>
    <t>2.2.9 OTRAS CONTRATACIONES DE SERVICIOS</t>
  </si>
  <si>
    <t>2.2.2.- PROMOCION Y PATROCINIO</t>
  </si>
  <si>
    <t>2.3.2.- PRENDAS Y ACCESORIOS DE VESTIR</t>
  </si>
  <si>
    <t>2.6.2.- CAMARAS  FOTOGRAFICAS Y DE VIDEO</t>
  </si>
  <si>
    <t>2.6.5.- EQUIPOS DE GENERACION ELECTRICA Y AFINES</t>
  </si>
  <si>
    <t>25.6.6.- EQUIPOS DE SEGURIDAD</t>
  </si>
  <si>
    <t>2.6.4.- AUTOMOVILES Y CAMIONES</t>
  </si>
  <si>
    <t>PRESUPUESTO AL  31 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</si>
</sst>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22"/>
      <color theme="1"/>
      <name val="Arial"/>
      <family val="2"/>
    </font>
    <font>
      <b/>
      <sz val="36"/>
      <color theme="1"/>
      <name val="Berlin Sans FB"/>
      <family val="2"/>
    </font>
    <font>
      <b/>
      <sz val="28"/>
      <color theme="1"/>
      <name val="Berlin Sans FB"/>
      <family val="2"/>
    </font>
    <font>
      <b/>
      <sz val="26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6" fillId="6" borderId="10" xfId="0" applyFont="1" applyFill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  <xf numFmtId="0" fontId="37" fillId="0" borderId="0" xfId="0" applyFont="1" applyAlignment="1">
      <alignment wrapText="1"/>
    </xf>
    <xf numFmtId="4" fontId="37" fillId="2" borderId="0" xfId="0" applyNumberFormat="1" applyFont="1" applyFill="1"/>
    <xf numFmtId="0" fontId="37" fillId="0" borderId="0" xfId="0" applyFont="1"/>
    <xf numFmtId="43" fontId="37" fillId="0" borderId="0" xfId="1" applyFont="1"/>
    <xf numFmtId="43" fontId="37" fillId="0" borderId="0" xfId="0" applyNumberFormat="1" applyFont="1" applyAlignment="1">
      <alignment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40" fillId="2" borderId="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5545378</xdr:colOff>
      <xdr:row>0</xdr:row>
      <xdr:rowOff>294411</xdr:rowOff>
    </xdr:from>
    <xdr:to>
      <xdr:col>1</xdr:col>
      <xdr:colOff>985921</xdr:colOff>
      <xdr:row>6</xdr:row>
      <xdr:rowOff>98901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5378" y="294411"/>
          <a:ext cx="3528438" cy="22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49"/>
  <sheetViews>
    <sheetView tabSelected="1" view="pageBreakPreview" topLeftCell="A103" zoomScale="57" zoomScaleNormal="44" zoomScaleSheetLayoutView="57" workbookViewId="0">
      <selection activeCell="B113" sqref="B113:C113"/>
    </sheetView>
  </sheetViews>
  <sheetFormatPr baseColWidth="10" defaultColWidth="11" defaultRowHeight="31.5" x14ac:dyDescent="0.45"/>
  <cols>
    <col min="1" max="1" width="121.28515625" style="46" customWidth="1"/>
    <col min="2" max="2" width="49.85546875" style="82" customWidth="1"/>
    <col min="3" max="3" width="51.28515625" style="82" customWidth="1"/>
    <col min="4" max="4" width="44.85546875" style="46" customWidth="1"/>
    <col min="5" max="11" width="35.7109375" style="46" customWidth="1"/>
    <col min="12" max="16384" width="11" style="46"/>
  </cols>
  <sheetData>
    <row r="7" spans="1:4" ht="44.25" x14ac:dyDescent="0.55000000000000004">
      <c r="A7" s="103" t="s">
        <v>79</v>
      </c>
      <c r="B7" s="103"/>
      <c r="C7" s="103"/>
    </row>
    <row r="8" spans="1:4" ht="44.25" x14ac:dyDescent="0.55000000000000004">
      <c r="A8" s="103" t="s">
        <v>1</v>
      </c>
      <c r="B8" s="103"/>
      <c r="C8" s="103"/>
    </row>
    <row r="9" spans="1:4" ht="40.5" x14ac:dyDescent="0.75">
      <c r="A9" s="105" t="s">
        <v>128</v>
      </c>
      <c r="B9" s="105"/>
      <c r="C9" s="105"/>
    </row>
    <row r="10" spans="1:4" ht="52.5" thickBot="1" x14ac:dyDescent="1">
      <c r="A10" s="98"/>
      <c r="B10" s="98"/>
      <c r="C10" s="98"/>
    </row>
    <row r="11" spans="1:4" ht="75" x14ac:dyDescent="0.7">
      <c r="A11" s="47" t="s">
        <v>84</v>
      </c>
      <c r="B11" s="48" t="s">
        <v>97</v>
      </c>
      <c r="C11" s="48" t="s">
        <v>94</v>
      </c>
    </row>
    <row r="12" spans="1:4" s="52" customFormat="1" ht="62.25" thickBot="1" x14ac:dyDescent="0.45">
      <c r="A12" s="49" t="s">
        <v>80</v>
      </c>
      <c r="B12" s="50">
        <f>SUM(B13:B25)</f>
        <v>267886394</v>
      </c>
      <c r="C12" s="50">
        <f>SUM(C13:C25)</f>
        <v>7092915</v>
      </c>
      <c r="D12" s="51"/>
    </row>
    <row r="13" spans="1:4" s="52" customFormat="1" ht="30.75" x14ac:dyDescent="0.4">
      <c r="A13" s="53" t="s">
        <v>85</v>
      </c>
      <c r="B13" s="54">
        <v>115972500</v>
      </c>
      <c r="C13" s="54"/>
      <c r="D13" s="51"/>
    </row>
    <row r="14" spans="1:4" s="52" customFormat="1" ht="30.75" x14ac:dyDescent="0.4">
      <c r="A14" s="55" t="s">
        <v>45</v>
      </c>
      <c r="B14" s="56">
        <v>80463600</v>
      </c>
      <c r="C14" s="56">
        <v>152500</v>
      </c>
    </row>
    <row r="15" spans="1:4" s="52" customFormat="1" ht="30.75" x14ac:dyDescent="0.4">
      <c r="A15" s="55" t="s">
        <v>54</v>
      </c>
      <c r="B15" s="57">
        <v>300000</v>
      </c>
      <c r="C15" s="57">
        <v>0</v>
      </c>
    </row>
    <row r="16" spans="1:4" s="52" customFormat="1" ht="61.5" x14ac:dyDescent="0.4">
      <c r="A16" s="55" t="s">
        <v>6</v>
      </c>
      <c r="B16" s="57">
        <v>720000</v>
      </c>
      <c r="C16" s="57">
        <v>180500</v>
      </c>
    </row>
    <row r="17" spans="1:4" s="52" customFormat="1" ht="30.75" x14ac:dyDescent="0.4">
      <c r="A17" s="55" t="s">
        <v>7</v>
      </c>
      <c r="B17" s="57">
        <v>16750000</v>
      </c>
      <c r="C17" s="57">
        <v>140000</v>
      </c>
    </row>
    <row r="18" spans="1:4" s="52" customFormat="1" ht="30.75" x14ac:dyDescent="0.4">
      <c r="A18" s="55" t="s">
        <v>8</v>
      </c>
      <c r="B18" s="57">
        <v>1000000</v>
      </c>
      <c r="C18" s="57">
        <v>2506230</v>
      </c>
    </row>
    <row r="19" spans="1:4" s="52" customFormat="1" ht="61.5" x14ac:dyDescent="0.4">
      <c r="A19" s="55" t="s">
        <v>9</v>
      </c>
      <c r="B19" s="57">
        <v>1000000</v>
      </c>
      <c r="C19" s="57">
        <v>3797975</v>
      </c>
    </row>
    <row r="20" spans="1:4" s="52" customFormat="1" ht="30.75" x14ac:dyDescent="0.4">
      <c r="A20" s="55" t="s">
        <v>72</v>
      </c>
      <c r="B20" s="57">
        <v>3960294</v>
      </c>
      <c r="C20" s="57">
        <v>1475710</v>
      </c>
    </row>
    <row r="21" spans="1:4" s="52" customFormat="1" ht="61.5" x14ac:dyDescent="0.4">
      <c r="A21" s="55" t="s">
        <v>58</v>
      </c>
      <c r="B21" s="57">
        <v>16750000</v>
      </c>
      <c r="C21" s="57"/>
    </row>
    <row r="22" spans="1:4" s="52" customFormat="1" ht="30.75" x14ac:dyDescent="0.4">
      <c r="A22" s="55" t="s">
        <v>10</v>
      </c>
      <c r="B22" s="57">
        <v>50000</v>
      </c>
      <c r="C22" s="57">
        <v>0</v>
      </c>
    </row>
    <row r="23" spans="1:4" s="52" customFormat="1" ht="61.5" x14ac:dyDescent="0.4">
      <c r="A23" s="55" t="s">
        <v>55</v>
      </c>
      <c r="B23" s="57">
        <v>14159546</v>
      </c>
      <c r="C23" s="57">
        <v>-480000</v>
      </c>
    </row>
    <row r="24" spans="1:4" s="52" customFormat="1" ht="61.5" x14ac:dyDescent="0.4">
      <c r="A24" s="55" t="s">
        <v>56</v>
      </c>
      <c r="B24" s="57">
        <v>14159614</v>
      </c>
      <c r="C24" s="57">
        <v>-330000</v>
      </c>
    </row>
    <row r="25" spans="1:4" s="52" customFormat="1" ht="61.5" x14ac:dyDescent="0.4">
      <c r="A25" s="55" t="s">
        <v>57</v>
      </c>
      <c r="B25" s="57">
        <v>2600840</v>
      </c>
      <c r="C25" s="57">
        <v>-350000</v>
      </c>
    </row>
    <row r="26" spans="1:4" s="52" customFormat="1" thickBot="1" x14ac:dyDescent="0.45">
      <c r="A26" s="58"/>
      <c r="B26" s="59"/>
      <c r="C26" s="59"/>
    </row>
    <row r="27" spans="1:4" s="52" customFormat="1" ht="32.25" thickBot="1" x14ac:dyDescent="0.45">
      <c r="A27" s="60" t="s">
        <v>81</v>
      </c>
      <c r="B27" s="61">
        <f>SUM(B28:B64)</f>
        <v>47403392</v>
      </c>
      <c r="C27" s="61">
        <f>SUM(C28:C64)</f>
        <v>6735093.540000001</v>
      </c>
      <c r="D27" s="51"/>
    </row>
    <row r="28" spans="1:4" s="52" customFormat="1" ht="30.75" x14ac:dyDescent="0.4">
      <c r="A28" s="53" t="s">
        <v>12</v>
      </c>
      <c r="B28" s="62">
        <v>2300000</v>
      </c>
      <c r="C28" s="62">
        <v>-100000</v>
      </c>
    </row>
    <row r="29" spans="1:4" s="52" customFormat="1" ht="30.75" x14ac:dyDescent="0.4">
      <c r="A29" s="55" t="s">
        <v>13</v>
      </c>
      <c r="B29" s="63">
        <v>3100000</v>
      </c>
      <c r="C29" s="63">
        <v>600000</v>
      </c>
    </row>
    <row r="30" spans="1:4" s="52" customFormat="1" ht="30.75" x14ac:dyDescent="0.4">
      <c r="A30" s="55" t="s">
        <v>41</v>
      </c>
      <c r="B30" s="63">
        <v>5400000</v>
      </c>
      <c r="C30" s="63">
        <v>-100000</v>
      </c>
    </row>
    <row r="31" spans="1:4" s="52" customFormat="1" ht="30.75" x14ac:dyDescent="0.4">
      <c r="A31" s="55" t="s">
        <v>14</v>
      </c>
      <c r="B31" s="63">
        <v>75000</v>
      </c>
      <c r="C31" s="63">
        <v>-10000</v>
      </c>
    </row>
    <row r="32" spans="1:4" s="52" customFormat="1" ht="30.75" x14ac:dyDescent="0.4">
      <c r="A32" s="55" t="s">
        <v>15</v>
      </c>
      <c r="B32" s="57">
        <v>200000</v>
      </c>
      <c r="C32" s="57">
        <v>0</v>
      </c>
    </row>
    <row r="33" spans="1:3" s="52" customFormat="1" ht="30.75" x14ac:dyDescent="0.4">
      <c r="A33" s="55" t="s">
        <v>16</v>
      </c>
      <c r="B33" s="57">
        <v>0</v>
      </c>
      <c r="C33" s="57">
        <v>2934180</v>
      </c>
    </row>
    <row r="34" spans="1:3" s="52" customFormat="1" ht="30.75" x14ac:dyDescent="0.4">
      <c r="A34" s="55" t="s">
        <v>86</v>
      </c>
      <c r="B34" s="57">
        <v>2532392</v>
      </c>
      <c r="C34" s="57">
        <v>-2132507</v>
      </c>
    </row>
    <row r="35" spans="1:3" s="52" customFormat="1" ht="30.75" x14ac:dyDescent="0.4">
      <c r="A35" s="55" t="s">
        <v>122</v>
      </c>
      <c r="B35" s="57"/>
      <c r="C35" s="57">
        <v>150000</v>
      </c>
    </row>
    <row r="36" spans="1:3" s="52" customFormat="1" ht="30.75" x14ac:dyDescent="0.4">
      <c r="A36" s="55" t="s">
        <v>46</v>
      </c>
      <c r="B36" s="57">
        <v>6000000</v>
      </c>
      <c r="C36" s="57">
        <v>-2340180</v>
      </c>
    </row>
    <row r="37" spans="1:3" s="52" customFormat="1" ht="30.75" x14ac:dyDescent="0.4">
      <c r="A37" s="55" t="s">
        <v>17</v>
      </c>
      <c r="B37" s="57">
        <v>800000</v>
      </c>
      <c r="C37" s="57">
        <v>-800000</v>
      </c>
    </row>
    <row r="38" spans="1:3" s="52" customFormat="1" ht="30.75" x14ac:dyDescent="0.4">
      <c r="A38" s="55" t="s">
        <v>69</v>
      </c>
      <c r="B38" s="57">
        <v>236000</v>
      </c>
      <c r="C38" s="57">
        <v>0</v>
      </c>
    </row>
    <row r="39" spans="1:3" s="52" customFormat="1" ht="30.75" x14ac:dyDescent="0.4">
      <c r="A39" s="55" t="s">
        <v>53</v>
      </c>
      <c r="B39" s="56">
        <v>350000</v>
      </c>
      <c r="C39" s="56">
        <v>248000</v>
      </c>
    </row>
    <row r="40" spans="1:3" s="52" customFormat="1" ht="30.75" x14ac:dyDescent="0.4">
      <c r="A40" s="55" t="s">
        <v>42</v>
      </c>
      <c r="B40" s="56">
        <v>5600000</v>
      </c>
      <c r="C40" s="56">
        <v>3197560</v>
      </c>
    </row>
    <row r="41" spans="1:3" s="52" customFormat="1" ht="30.75" x14ac:dyDescent="0.4">
      <c r="A41" s="55" t="s">
        <v>112</v>
      </c>
      <c r="B41" s="56">
        <v>0</v>
      </c>
      <c r="C41" s="56">
        <v>0</v>
      </c>
    </row>
    <row r="42" spans="1:3" s="52" customFormat="1" ht="61.5" x14ac:dyDescent="0.4">
      <c r="A42" s="55" t="s">
        <v>113</v>
      </c>
      <c r="B42" s="56">
        <v>0</v>
      </c>
      <c r="C42" s="56">
        <v>212400</v>
      </c>
    </row>
    <row r="43" spans="1:3" s="52" customFormat="1" ht="61.5" x14ac:dyDescent="0.4">
      <c r="A43" s="53" t="s">
        <v>106</v>
      </c>
      <c r="B43" s="65">
        <v>0</v>
      </c>
      <c r="C43" s="65">
        <v>493000</v>
      </c>
    </row>
    <row r="44" spans="1:3" s="52" customFormat="1" ht="30.75" x14ac:dyDescent="0.4">
      <c r="A44" s="55" t="s">
        <v>18</v>
      </c>
      <c r="B44" s="56">
        <v>125000</v>
      </c>
      <c r="C44" s="56">
        <v>-125000</v>
      </c>
    </row>
    <row r="45" spans="1:3" s="52" customFormat="1" ht="30.75" x14ac:dyDescent="0.4">
      <c r="A45" s="55" t="s">
        <v>19</v>
      </c>
      <c r="B45" s="57">
        <v>1050000</v>
      </c>
      <c r="C45" s="57">
        <v>0</v>
      </c>
    </row>
    <row r="46" spans="1:3" s="52" customFormat="1" ht="30.75" x14ac:dyDescent="0.4">
      <c r="A46" s="55" t="s">
        <v>20</v>
      </c>
      <c r="B46" s="63">
        <v>1050000</v>
      </c>
      <c r="C46" s="63">
        <v>0</v>
      </c>
    </row>
    <row r="47" spans="1:3" s="52" customFormat="1" ht="30.75" x14ac:dyDescent="0.4">
      <c r="A47" s="55" t="s">
        <v>21</v>
      </c>
      <c r="B47" s="63">
        <v>1600000</v>
      </c>
      <c r="C47" s="63">
        <v>-200000</v>
      </c>
    </row>
    <row r="48" spans="1:3" s="52" customFormat="1" ht="106.5" customHeight="1" x14ac:dyDescent="0.4">
      <c r="A48" s="55" t="s">
        <v>22</v>
      </c>
      <c r="B48" s="56">
        <v>500000</v>
      </c>
      <c r="C48" s="56">
        <v>9979669.8000000007</v>
      </c>
    </row>
    <row r="49" spans="1:3" s="52" customFormat="1" ht="61.5" x14ac:dyDescent="0.4">
      <c r="A49" s="55" t="s">
        <v>98</v>
      </c>
      <c r="B49" s="56">
        <v>0</v>
      </c>
      <c r="C49" s="56">
        <v>246384</v>
      </c>
    </row>
    <row r="50" spans="1:3" s="52" customFormat="1" ht="92.25" x14ac:dyDescent="0.4">
      <c r="A50" s="55" t="s">
        <v>23</v>
      </c>
      <c r="B50" s="56">
        <v>1000000</v>
      </c>
      <c r="C50" s="56">
        <v>800000</v>
      </c>
    </row>
    <row r="51" spans="1:3" s="52" customFormat="1" ht="61.5" x14ac:dyDescent="0.4">
      <c r="A51" s="55" t="s">
        <v>107</v>
      </c>
      <c r="B51" s="56">
        <v>0</v>
      </c>
      <c r="C51" s="56">
        <v>310000</v>
      </c>
    </row>
    <row r="52" spans="1:3" s="52" customFormat="1" ht="61.5" x14ac:dyDescent="0.4">
      <c r="A52" s="55" t="s">
        <v>24</v>
      </c>
      <c r="B52" s="56">
        <v>500000</v>
      </c>
      <c r="C52" s="56">
        <v>-77384</v>
      </c>
    </row>
    <row r="53" spans="1:3" s="52" customFormat="1" ht="30.75" x14ac:dyDescent="0.4">
      <c r="A53" s="55" t="s">
        <v>25</v>
      </c>
      <c r="B53" s="63">
        <v>50000</v>
      </c>
      <c r="C53" s="63">
        <v>-50000</v>
      </c>
    </row>
    <row r="54" spans="1:3" s="52" customFormat="1" ht="30.75" x14ac:dyDescent="0.4">
      <c r="A54" s="55" t="s">
        <v>26</v>
      </c>
      <c r="B54" s="63">
        <v>500000</v>
      </c>
      <c r="C54" s="63">
        <v>220920</v>
      </c>
    </row>
    <row r="55" spans="1:3" s="52" customFormat="1" ht="30.75" x14ac:dyDescent="0.4">
      <c r="A55" s="55" t="s">
        <v>120</v>
      </c>
      <c r="B55" s="63"/>
      <c r="C55" s="63">
        <v>234000</v>
      </c>
    </row>
    <row r="56" spans="1:3" s="52" customFormat="1" ht="30.75" x14ac:dyDescent="0.4">
      <c r="A56" s="55" t="s">
        <v>27</v>
      </c>
      <c r="B56" s="63">
        <v>0</v>
      </c>
      <c r="C56" s="63">
        <v>1000000</v>
      </c>
    </row>
    <row r="57" spans="1:3" s="52" customFormat="1" ht="30.75" x14ac:dyDescent="0.4">
      <c r="A57" s="64" t="s">
        <v>28</v>
      </c>
      <c r="B57" s="57">
        <v>2000000</v>
      </c>
      <c r="C57" s="57">
        <v>-499970</v>
      </c>
    </row>
    <row r="58" spans="1:3" s="52" customFormat="1" ht="30.75" x14ac:dyDescent="0.4">
      <c r="A58" s="55" t="s">
        <v>29</v>
      </c>
      <c r="B58" s="57">
        <v>50000</v>
      </c>
      <c r="C58" s="57">
        <v>-50000</v>
      </c>
    </row>
    <row r="59" spans="1:3" s="52" customFormat="1" ht="30.75" x14ac:dyDescent="0.4">
      <c r="A59" s="55" t="s">
        <v>60</v>
      </c>
      <c r="B59" s="57">
        <v>500000</v>
      </c>
      <c r="C59" s="57">
        <v>-500000</v>
      </c>
    </row>
    <row r="60" spans="1:3" s="52" customFormat="1" ht="61.5" x14ac:dyDescent="0.4">
      <c r="A60" s="55" t="s">
        <v>87</v>
      </c>
      <c r="B60" s="57">
        <v>250000</v>
      </c>
      <c r="C60" s="57">
        <v>573282</v>
      </c>
    </row>
    <row r="61" spans="1:3" s="52" customFormat="1" ht="61.5" x14ac:dyDescent="0.4">
      <c r="A61" s="55" t="s">
        <v>88</v>
      </c>
      <c r="B61" s="57">
        <v>2535000</v>
      </c>
      <c r="C61" s="57">
        <v>-2050292</v>
      </c>
    </row>
    <row r="62" spans="1:3" s="52" customFormat="1" ht="30.75" x14ac:dyDescent="0.4">
      <c r="A62" s="55" t="s">
        <v>121</v>
      </c>
      <c r="B62" s="57"/>
      <c r="C62" s="57">
        <v>24780</v>
      </c>
    </row>
    <row r="63" spans="1:3" s="52" customFormat="1" ht="61.5" x14ac:dyDescent="0.4">
      <c r="A63" s="55" t="s">
        <v>61</v>
      </c>
      <c r="B63" s="63">
        <v>4100000</v>
      </c>
      <c r="C63" s="63">
        <v>-4099999.26</v>
      </c>
    </row>
    <row r="64" spans="1:3" s="52" customFormat="1" ht="30.75" x14ac:dyDescent="0.4">
      <c r="A64" s="55" t="s">
        <v>74</v>
      </c>
      <c r="B64" s="63">
        <v>5000000</v>
      </c>
      <c r="C64" s="63">
        <v>-1353750</v>
      </c>
    </row>
    <row r="65" spans="1:4" s="52" customFormat="1" x14ac:dyDescent="0.4">
      <c r="A65" s="87" t="s">
        <v>82</v>
      </c>
      <c r="B65" s="88">
        <f>SUM(B66:B95)</f>
        <v>12490000</v>
      </c>
      <c r="C65" s="88">
        <f>SUM(C66:C97)</f>
        <v>11123804.260000002</v>
      </c>
      <c r="D65" s="51">
        <f>C65-10057797.26</f>
        <v>1066007.0000000019</v>
      </c>
    </row>
    <row r="66" spans="1:4" s="52" customFormat="1" ht="61.5" x14ac:dyDescent="0.4">
      <c r="A66" s="53" t="s">
        <v>31</v>
      </c>
      <c r="B66" s="62">
        <v>1000000</v>
      </c>
      <c r="C66" s="62">
        <v>248000</v>
      </c>
    </row>
    <row r="67" spans="1:4" s="52" customFormat="1" ht="30.75" x14ac:dyDescent="0.4">
      <c r="A67" s="53" t="s">
        <v>114</v>
      </c>
      <c r="B67" s="62">
        <v>100000</v>
      </c>
      <c r="C67" s="62">
        <v>-60000</v>
      </c>
    </row>
    <row r="68" spans="1:4" s="52" customFormat="1" ht="61.5" x14ac:dyDescent="0.4">
      <c r="A68" s="53" t="s">
        <v>92</v>
      </c>
      <c r="B68" s="62">
        <v>0</v>
      </c>
      <c r="C68" s="62">
        <v>87094</v>
      </c>
    </row>
    <row r="69" spans="1:4" s="52" customFormat="1" ht="30.75" x14ac:dyDescent="0.4">
      <c r="A69" s="53" t="s">
        <v>99</v>
      </c>
      <c r="B69" s="62">
        <v>0</v>
      </c>
      <c r="C69" s="62">
        <v>1130506</v>
      </c>
    </row>
    <row r="70" spans="1:4" s="52" customFormat="1" ht="30.75" x14ac:dyDescent="0.4">
      <c r="A70" s="53" t="s">
        <v>123</v>
      </c>
      <c r="B70" s="62"/>
      <c r="C70" s="62">
        <v>190000</v>
      </c>
    </row>
    <row r="71" spans="1:4" s="52" customFormat="1" ht="30.75" x14ac:dyDescent="0.4">
      <c r="A71" s="55" t="s">
        <v>49</v>
      </c>
      <c r="B71" s="56">
        <v>700000</v>
      </c>
      <c r="C71" s="56">
        <v>82720</v>
      </c>
    </row>
    <row r="72" spans="1:4" s="52" customFormat="1" ht="30.75" x14ac:dyDescent="0.4">
      <c r="A72" s="55" t="s">
        <v>48</v>
      </c>
      <c r="B72" s="57">
        <v>400000</v>
      </c>
      <c r="C72" s="57">
        <v>248000</v>
      </c>
    </row>
    <row r="73" spans="1:4" s="52" customFormat="1" ht="30.75" x14ac:dyDescent="0.4">
      <c r="A73" s="55" t="s">
        <v>32</v>
      </c>
      <c r="B73" s="63">
        <v>700000</v>
      </c>
      <c r="C73" s="63">
        <v>0</v>
      </c>
    </row>
    <row r="74" spans="1:4" s="52" customFormat="1" ht="30.75" x14ac:dyDescent="0.4">
      <c r="A74" s="55" t="s">
        <v>33</v>
      </c>
      <c r="B74" s="63">
        <v>10000</v>
      </c>
      <c r="C74" s="63">
        <v>0</v>
      </c>
    </row>
    <row r="75" spans="1:4" s="52" customFormat="1" ht="61.5" x14ac:dyDescent="0.4">
      <c r="A75" s="55" t="s">
        <v>104</v>
      </c>
      <c r="B75" s="63">
        <v>0</v>
      </c>
      <c r="C75" s="63">
        <v>21000</v>
      </c>
    </row>
    <row r="76" spans="1:4" s="52" customFormat="1" ht="30.75" x14ac:dyDescent="0.4">
      <c r="A76" s="55" t="s">
        <v>50</v>
      </c>
      <c r="B76" s="63">
        <v>30000</v>
      </c>
      <c r="C76" s="63">
        <v>0</v>
      </c>
    </row>
    <row r="77" spans="1:4" s="52" customFormat="1" ht="30.75" x14ac:dyDescent="0.4">
      <c r="A77" s="55" t="s">
        <v>75</v>
      </c>
      <c r="B77" s="63">
        <v>300000</v>
      </c>
      <c r="C77" s="63">
        <v>200000</v>
      </c>
    </row>
    <row r="78" spans="1:4" s="52" customFormat="1" ht="30.75" x14ac:dyDescent="0.4">
      <c r="A78" s="55" t="s">
        <v>100</v>
      </c>
      <c r="B78" s="63">
        <v>0</v>
      </c>
      <c r="C78" s="63">
        <v>55200</v>
      </c>
    </row>
    <row r="79" spans="1:4" s="52" customFormat="1" ht="30.75" x14ac:dyDescent="0.4">
      <c r="A79" s="55" t="s">
        <v>62</v>
      </c>
      <c r="B79" s="63">
        <v>20000</v>
      </c>
      <c r="C79" s="63">
        <v>42000</v>
      </c>
    </row>
    <row r="80" spans="1:4" s="52" customFormat="1" ht="30.75" x14ac:dyDescent="0.4">
      <c r="A80" s="55" t="s">
        <v>64</v>
      </c>
      <c r="B80" s="63">
        <v>20000</v>
      </c>
      <c r="C80" s="63">
        <v>30000</v>
      </c>
    </row>
    <row r="81" spans="1:3" s="52" customFormat="1" ht="30.75" x14ac:dyDescent="0.4">
      <c r="A81" s="55" t="s">
        <v>34</v>
      </c>
      <c r="B81" s="63">
        <v>7000000</v>
      </c>
      <c r="C81" s="63">
        <v>3200000</v>
      </c>
    </row>
    <row r="82" spans="1:3" s="52" customFormat="1" ht="30.75" x14ac:dyDescent="0.4">
      <c r="A82" s="55" t="s">
        <v>52</v>
      </c>
      <c r="B82" s="63">
        <v>200000</v>
      </c>
      <c r="C82" s="63">
        <v>284900</v>
      </c>
    </row>
    <row r="83" spans="1:3" s="52" customFormat="1" ht="30.75" x14ac:dyDescent="0.4">
      <c r="A83" s="55" t="s">
        <v>116</v>
      </c>
      <c r="B83" s="63">
        <v>0</v>
      </c>
      <c r="C83" s="63">
        <v>65000</v>
      </c>
    </row>
    <row r="84" spans="1:3" s="52" customFormat="1" ht="30.75" x14ac:dyDescent="0.4">
      <c r="A84" s="55" t="s">
        <v>51</v>
      </c>
      <c r="B84" s="63">
        <v>350000</v>
      </c>
      <c r="C84" s="63">
        <v>-73000</v>
      </c>
    </row>
    <row r="85" spans="1:3" s="52" customFormat="1" ht="61.5" x14ac:dyDescent="0.4">
      <c r="A85" s="55" t="s">
        <v>89</v>
      </c>
      <c r="B85" s="63">
        <v>0</v>
      </c>
      <c r="C85" s="63">
        <v>200000</v>
      </c>
    </row>
    <row r="86" spans="1:3" s="52" customFormat="1" ht="61.5" x14ac:dyDescent="0.4">
      <c r="A86" s="55" t="s">
        <v>102</v>
      </c>
      <c r="B86" s="63">
        <v>0</v>
      </c>
      <c r="C86" s="63">
        <v>328524</v>
      </c>
    </row>
    <row r="87" spans="1:3" s="52" customFormat="1" ht="30.75" x14ac:dyDescent="0.4">
      <c r="A87" s="55" t="s">
        <v>35</v>
      </c>
      <c r="B87" s="63">
        <v>700000</v>
      </c>
      <c r="C87" s="63">
        <v>-178618.14</v>
      </c>
    </row>
    <row r="88" spans="1:3" s="52" customFormat="1" ht="61.5" x14ac:dyDescent="0.4">
      <c r="A88" s="55" t="s">
        <v>36</v>
      </c>
      <c r="B88" s="63">
        <v>800000</v>
      </c>
      <c r="C88" s="63">
        <v>1821734</v>
      </c>
    </row>
    <row r="89" spans="1:3" s="52" customFormat="1" ht="61.5" x14ac:dyDescent="0.4">
      <c r="A89" s="55" t="s">
        <v>101</v>
      </c>
      <c r="B89" s="63">
        <v>0</v>
      </c>
      <c r="C89" s="63">
        <v>27750</v>
      </c>
    </row>
    <row r="90" spans="1:3" s="52" customFormat="1" ht="61.5" x14ac:dyDescent="0.4">
      <c r="A90" s="55" t="s">
        <v>110</v>
      </c>
      <c r="B90" s="63">
        <v>0</v>
      </c>
      <c r="C90" s="63">
        <v>255073.26</v>
      </c>
    </row>
    <row r="91" spans="1:3" s="52" customFormat="1" ht="30.75" x14ac:dyDescent="0.4">
      <c r="A91" s="55" t="s">
        <v>90</v>
      </c>
      <c r="B91" s="63">
        <v>0</v>
      </c>
      <c r="C91" s="63">
        <v>528193</v>
      </c>
    </row>
    <row r="92" spans="1:3" s="52" customFormat="1" ht="30.75" x14ac:dyDescent="0.4">
      <c r="A92" s="55" t="s">
        <v>37</v>
      </c>
      <c r="B92" s="63">
        <v>50000</v>
      </c>
      <c r="C92" s="63">
        <v>670229.14</v>
      </c>
    </row>
    <row r="93" spans="1:3" s="52" customFormat="1" ht="30.75" x14ac:dyDescent="0.4">
      <c r="A93" s="55" t="s">
        <v>63</v>
      </c>
      <c r="B93" s="57">
        <v>30000</v>
      </c>
      <c r="C93" s="57">
        <v>995999</v>
      </c>
    </row>
    <row r="94" spans="1:3" s="52" customFormat="1" ht="30.75" x14ac:dyDescent="0.4">
      <c r="A94" s="55" t="s">
        <v>76</v>
      </c>
      <c r="B94" s="57">
        <v>30000</v>
      </c>
      <c r="C94" s="57">
        <v>234800</v>
      </c>
    </row>
    <row r="95" spans="1:3" s="52" customFormat="1" ht="30.75" x14ac:dyDescent="0.4">
      <c r="A95" s="55" t="s">
        <v>93</v>
      </c>
      <c r="B95" s="63">
        <v>50000</v>
      </c>
      <c r="C95" s="63">
        <v>-34000</v>
      </c>
    </row>
    <row r="96" spans="1:3" s="52" customFormat="1" ht="61.5" x14ac:dyDescent="0.4">
      <c r="A96" s="55" t="s">
        <v>108</v>
      </c>
      <c r="B96" s="63">
        <v>0</v>
      </c>
      <c r="C96" s="63">
        <v>21200</v>
      </c>
    </row>
    <row r="97" spans="1:3" s="52" customFormat="1" ht="30.75" x14ac:dyDescent="0.4">
      <c r="A97" s="55" t="s">
        <v>109</v>
      </c>
      <c r="B97" s="63">
        <v>302500</v>
      </c>
      <c r="C97" s="63">
        <v>501500</v>
      </c>
    </row>
    <row r="98" spans="1:3" s="52" customFormat="1" ht="32.25" thickBot="1" x14ac:dyDescent="0.45">
      <c r="A98" s="89" t="s">
        <v>83</v>
      </c>
      <c r="B98" s="90">
        <f>SUM(B99:B111)</f>
        <v>3200000</v>
      </c>
      <c r="C98" s="90">
        <f>SUM(C99:C112)</f>
        <v>12290398.49</v>
      </c>
    </row>
    <row r="99" spans="1:3" s="52" customFormat="1" ht="30.75" x14ac:dyDescent="0.4">
      <c r="A99" s="53" t="s">
        <v>38</v>
      </c>
      <c r="B99" s="65">
        <v>1000000</v>
      </c>
      <c r="C99" s="65">
        <v>2999868</v>
      </c>
    </row>
    <row r="100" spans="1:3" s="52" customFormat="1" ht="30.75" x14ac:dyDescent="0.4">
      <c r="A100" s="55" t="s">
        <v>39</v>
      </c>
      <c r="B100" s="56">
        <v>1000000</v>
      </c>
      <c r="C100" s="56">
        <v>2730000</v>
      </c>
    </row>
    <row r="101" spans="1:3" s="52" customFormat="1" ht="30.75" x14ac:dyDescent="0.4">
      <c r="A101" s="55" t="s">
        <v>59</v>
      </c>
      <c r="B101" s="56">
        <v>500000</v>
      </c>
      <c r="C101" s="56">
        <v>-500000</v>
      </c>
    </row>
    <row r="102" spans="1:3" s="52" customFormat="1" ht="30.75" x14ac:dyDescent="0.4">
      <c r="A102" s="55" t="s">
        <v>103</v>
      </c>
      <c r="B102" s="56">
        <v>0</v>
      </c>
      <c r="C102" s="56">
        <v>1482000.49</v>
      </c>
    </row>
    <row r="103" spans="1:3" s="52" customFormat="1" ht="30.75" x14ac:dyDescent="0.4">
      <c r="A103" s="55" t="s">
        <v>124</v>
      </c>
      <c r="B103" s="56"/>
      <c r="C103" s="56">
        <v>566800</v>
      </c>
    </row>
    <row r="104" spans="1:3" s="52" customFormat="1" ht="30.75" x14ac:dyDescent="0.4">
      <c r="A104" s="55" t="s">
        <v>127</v>
      </c>
      <c r="B104" s="56"/>
      <c r="C104" s="56">
        <v>1353750</v>
      </c>
    </row>
    <row r="105" spans="1:3" s="52" customFormat="1" ht="30.75" x14ac:dyDescent="0.4">
      <c r="A105" s="55" t="s">
        <v>77</v>
      </c>
      <c r="B105" s="66">
        <v>500000</v>
      </c>
      <c r="C105" s="66">
        <v>-499668</v>
      </c>
    </row>
    <row r="106" spans="1:3" s="52" customFormat="1" ht="30.75" x14ac:dyDescent="0.4">
      <c r="A106" s="58" t="s">
        <v>105</v>
      </c>
      <c r="B106" s="67"/>
      <c r="C106" s="67">
        <v>1464500</v>
      </c>
    </row>
    <row r="107" spans="1:3" s="52" customFormat="1" ht="61.5" x14ac:dyDescent="0.4">
      <c r="A107" s="58" t="s">
        <v>115</v>
      </c>
      <c r="B107" s="67">
        <v>0</v>
      </c>
      <c r="C107" s="67">
        <v>1099999.51</v>
      </c>
    </row>
    <row r="108" spans="1:3" s="52" customFormat="1" ht="61.5" x14ac:dyDescent="0.4">
      <c r="A108" s="58" t="s">
        <v>125</v>
      </c>
      <c r="B108" s="67"/>
      <c r="C108" s="67">
        <v>8000</v>
      </c>
    </row>
    <row r="109" spans="1:3" s="52" customFormat="1" ht="30.75" x14ac:dyDescent="0.4">
      <c r="A109" s="58" t="s">
        <v>91</v>
      </c>
      <c r="B109" s="67">
        <v>0</v>
      </c>
      <c r="C109" s="67">
        <v>50000</v>
      </c>
    </row>
    <row r="110" spans="1:3" s="52" customFormat="1" ht="30.75" x14ac:dyDescent="0.4">
      <c r="A110" s="58" t="s">
        <v>126</v>
      </c>
      <c r="B110" s="67"/>
      <c r="C110" s="67">
        <v>1191000</v>
      </c>
    </row>
    <row r="111" spans="1:3" s="52" customFormat="1" ht="30.75" x14ac:dyDescent="0.4">
      <c r="A111" s="58" t="s">
        <v>40</v>
      </c>
      <c r="B111" s="67">
        <v>200000</v>
      </c>
      <c r="C111" s="67">
        <v>123448.49</v>
      </c>
    </row>
    <row r="112" spans="1:3" s="52" customFormat="1" ht="61.5" x14ac:dyDescent="0.4">
      <c r="A112" s="58" t="s">
        <v>111</v>
      </c>
      <c r="B112" s="67"/>
      <c r="C112" s="67">
        <v>220700</v>
      </c>
    </row>
    <row r="113" spans="1:8" s="52" customFormat="1" x14ac:dyDescent="0.45">
      <c r="A113" s="68" t="s">
        <v>43</v>
      </c>
      <c r="B113" s="69">
        <f>B12+B27+B65+B98</f>
        <v>330979786</v>
      </c>
      <c r="C113" s="69">
        <f>C12+C27+C65+C98</f>
        <v>37242211.290000007</v>
      </c>
      <c r="D113" s="83"/>
    </row>
    <row r="114" spans="1:8" s="52" customFormat="1" x14ac:dyDescent="0.45">
      <c r="A114" s="70"/>
      <c r="B114" s="71"/>
      <c r="C114" s="71"/>
      <c r="D114" s="83"/>
    </row>
    <row r="115" spans="1:8" s="52" customFormat="1" x14ac:dyDescent="0.45">
      <c r="A115" s="91"/>
      <c r="B115" s="91"/>
      <c r="C115" s="91"/>
      <c r="D115" s="92"/>
      <c r="E115" s="93"/>
      <c r="F115" s="94"/>
      <c r="G115" s="94"/>
      <c r="H115" s="93"/>
    </row>
    <row r="116" spans="1:8" s="52" customFormat="1" ht="41.25" x14ac:dyDescent="0.8">
      <c r="A116" s="99" t="s">
        <v>65</v>
      </c>
      <c r="B116" s="91"/>
      <c r="C116" s="95"/>
      <c r="D116" s="92"/>
      <c r="E116" s="93"/>
      <c r="F116" s="94"/>
      <c r="G116" s="94"/>
      <c r="H116" s="93"/>
    </row>
    <row r="117" spans="1:8" s="52" customFormat="1" ht="48.75" customHeight="1" x14ac:dyDescent="0.45">
      <c r="A117" s="101" t="s">
        <v>117</v>
      </c>
      <c r="B117" s="101"/>
      <c r="C117" s="101"/>
      <c r="D117" s="97"/>
      <c r="E117" s="97"/>
      <c r="F117" s="97"/>
      <c r="G117" s="94"/>
      <c r="H117" s="93"/>
    </row>
    <row r="118" spans="1:8" s="52" customFormat="1" ht="69.75" customHeight="1" x14ac:dyDescent="0.45">
      <c r="A118" s="101" t="s">
        <v>118</v>
      </c>
      <c r="B118" s="101"/>
      <c r="C118" s="101"/>
      <c r="D118" s="97"/>
      <c r="E118" s="97"/>
      <c r="F118" s="97"/>
      <c r="G118" s="94"/>
      <c r="H118" s="93"/>
    </row>
    <row r="119" spans="1:8" s="52" customFormat="1" ht="112.5" customHeight="1" x14ac:dyDescent="0.4">
      <c r="A119" s="102" t="s">
        <v>119</v>
      </c>
      <c r="B119" s="102"/>
      <c r="C119" s="102"/>
      <c r="D119" s="97"/>
      <c r="E119" s="97"/>
      <c r="F119" s="97"/>
      <c r="G119" s="97"/>
      <c r="H119" s="97"/>
    </row>
    <row r="120" spans="1:8" s="52" customFormat="1" ht="30.75" x14ac:dyDescent="0.4">
      <c r="A120" s="96"/>
      <c r="B120" s="96"/>
      <c r="C120" s="96"/>
      <c r="D120" s="97"/>
      <c r="E120" s="97"/>
      <c r="F120" s="97"/>
      <c r="G120" s="97"/>
      <c r="H120" s="97"/>
    </row>
    <row r="121" spans="1:8" s="52" customFormat="1" x14ac:dyDescent="0.45">
      <c r="A121" s="70"/>
      <c r="B121" s="71"/>
      <c r="C121" s="71"/>
    </row>
    <row r="122" spans="1:8" s="52" customFormat="1" x14ac:dyDescent="0.45">
      <c r="A122" s="72"/>
      <c r="B122" s="73"/>
      <c r="C122" s="73"/>
    </row>
    <row r="123" spans="1:8" s="52" customFormat="1" ht="35.25" x14ac:dyDescent="0.5">
      <c r="A123" s="104" t="s">
        <v>95</v>
      </c>
      <c r="B123" s="104"/>
      <c r="C123" s="104"/>
    </row>
    <row r="124" spans="1:8" s="52" customFormat="1" ht="37.5" x14ac:dyDescent="0.7">
      <c r="A124" s="100" t="s">
        <v>96</v>
      </c>
      <c r="B124" s="100"/>
      <c r="C124" s="100"/>
    </row>
    <row r="125" spans="1:8" s="52" customFormat="1" ht="30.75" x14ac:dyDescent="0.4">
      <c r="B125" s="73"/>
      <c r="C125" s="73"/>
    </row>
    <row r="126" spans="1:8" s="52" customFormat="1" ht="30.75" x14ac:dyDescent="0.4">
      <c r="B126" s="73"/>
      <c r="C126" s="73"/>
    </row>
    <row r="127" spans="1:8" s="52" customFormat="1" ht="30.75" x14ac:dyDescent="0.4">
      <c r="A127" s="74"/>
      <c r="B127" s="73"/>
      <c r="C127" s="73"/>
    </row>
    <row r="128" spans="1:8" s="52" customFormat="1" ht="30.75" x14ac:dyDescent="0.4">
      <c r="A128" s="75"/>
      <c r="B128" s="73"/>
      <c r="C128" s="73"/>
    </row>
    <row r="129" spans="1:3" s="52" customFormat="1" ht="30.75" x14ac:dyDescent="0.4">
      <c r="A129" s="76"/>
      <c r="B129" s="73"/>
      <c r="C129" s="73"/>
    </row>
    <row r="130" spans="1:3" s="52" customFormat="1" ht="30.75" x14ac:dyDescent="0.4">
      <c r="A130" s="77"/>
      <c r="B130" s="73"/>
      <c r="C130" s="73"/>
    </row>
    <row r="131" spans="1:3" s="52" customFormat="1" ht="30.75" x14ac:dyDescent="0.4">
      <c r="A131" s="77"/>
      <c r="B131" s="73"/>
      <c r="C131" s="73"/>
    </row>
    <row r="132" spans="1:3" s="52" customFormat="1" ht="32.25" x14ac:dyDescent="0.5">
      <c r="A132" s="78"/>
      <c r="B132" s="73"/>
      <c r="C132" s="73"/>
    </row>
    <row r="133" spans="1:3" s="52" customFormat="1" ht="30.75" x14ac:dyDescent="0.4">
      <c r="A133" s="77"/>
      <c r="B133" s="73"/>
      <c r="C133" s="73"/>
    </row>
    <row r="134" spans="1:3" s="52" customFormat="1" ht="30.75" x14ac:dyDescent="0.4">
      <c r="A134" s="77"/>
      <c r="B134" s="73"/>
      <c r="C134" s="73"/>
    </row>
    <row r="135" spans="1:3" s="52" customFormat="1" ht="30.75" x14ac:dyDescent="0.4">
      <c r="A135" s="77"/>
      <c r="B135" s="73"/>
      <c r="C135" s="73"/>
    </row>
    <row r="136" spans="1:3" s="52" customFormat="1" ht="30.75" x14ac:dyDescent="0.4">
      <c r="B136" s="73"/>
      <c r="C136" s="73"/>
    </row>
    <row r="137" spans="1:3" s="52" customFormat="1" ht="30.75" x14ac:dyDescent="0.4">
      <c r="B137" s="73"/>
      <c r="C137" s="73"/>
    </row>
    <row r="138" spans="1:3" s="52" customFormat="1" ht="30.75" x14ac:dyDescent="0.4">
      <c r="B138" s="73"/>
      <c r="C138" s="73"/>
    </row>
    <row r="139" spans="1:3" s="52" customFormat="1" ht="30.75" x14ac:dyDescent="0.4">
      <c r="A139" s="51"/>
      <c r="B139" s="73"/>
      <c r="C139" s="73"/>
    </row>
    <row r="140" spans="1:3" s="52" customFormat="1" ht="30.75" x14ac:dyDescent="0.4">
      <c r="A140" s="51"/>
      <c r="B140" s="73"/>
      <c r="C140" s="73"/>
    </row>
    <row r="141" spans="1:3" s="52" customFormat="1" ht="30.75" x14ac:dyDescent="0.4">
      <c r="A141" s="79"/>
      <c r="B141" s="73"/>
      <c r="C141" s="73"/>
    </row>
    <row r="142" spans="1:3" s="52" customFormat="1" ht="30.75" x14ac:dyDescent="0.4">
      <c r="A142" s="80"/>
      <c r="B142" s="73"/>
      <c r="C142" s="73"/>
    </row>
    <row r="143" spans="1:3" ht="37.5" x14ac:dyDescent="0.7">
      <c r="A143" s="81"/>
    </row>
    <row r="144" spans="1:3" x14ac:dyDescent="0.45">
      <c r="A144" s="52"/>
    </row>
    <row r="145" spans="1:1" x14ac:dyDescent="0.45">
      <c r="A145" s="83"/>
    </row>
    <row r="146" spans="1:1" ht="32.25" x14ac:dyDescent="0.5">
      <c r="A146" s="84"/>
    </row>
    <row r="147" spans="1:1" ht="32.25" x14ac:dyDescent="0.5">
      <c r="A147" s="85"/>
    </row>
    <row r="148" spans="1:1" ht="32.25" x14ac:dyDescent="0.5">
      <c r="A148" s="86"/>
    </row>
    <row r="149" spans="1:1" ht="32.25" x14ac:dyDescent="0.5">
      <c r="A149" s="86"/>
    </row>
  </sheetData>
  <mergeCells count="8">
    <mergeCell ref="A124:C124"/>
    <mergeCell ref="A118:C118"/>
    <mergeCell ref="A119:C119"/>
    <mergeCell ref="A7:C7"/>
    <mergeCell ref="A8:C8"/>
    <mergeCell ref="A123:C123"/>
    <mergeCell ref="A117:C117"/>
    <mergeCell ref="A9:C9"/>
  </mergeCells>
  <pageMargins left="1.1023622047244095" right="0.70866141732283472" top="0" bottom="0" header="0.31496062992125984" footer="0.31496062992125984"/>
  <pageSetup scale="35" fitToHeight="0" orientation="portrait" horizontalDpi="4294967295" verticalDpi="4294967295" r:id="rId1"/>
  <rowBreaks count="2" manualBreakCount="2">
    <brk id="47" max="2" man="1"/>
    <brk id="8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113" t="s">
        <v>0</v>
      </c>
      <c r="B8" s="113"/>
      <c r="C8" s="113"/>
      <c r="D8" s="113"/>
    </row>
    <row r="9" spans="1:4" ht="58.5" x14ac:dyDescent="0.7">
      <c r="A9" s="113" t="s">
        <v>1</v>
      </c>
      <c r="B9" s="113"/>
      <c r="C9" s="113"/>
      <c r="D9" s="113"/>
    </row>
    <row r="10" spans="1:4" ht="58.5" x14ac:dyDescent="0.7">
      <c r="A10" s="113"/>
      <c r="B10" s="113"/>
      <c r="C10" s="113"/>
      <c r="D10" s="42"/>
    </row>
    <row r="11" spans="1:4" ht="58.5" x14ac:dyDescent="0.7">
      <c r="A11" s="113" t="s">
        <v>2</v>
      </c>
      <c r="B11" s="113"/>
      <c r="C11" s="113"/>
      <c r="D11" s="113"/>
    </row>
    <row r="12" spans="1:4" ht="58.5" x14ac:dyDescent="0.7">
      <c r="A12" s="113">
        <v>2025</v>
      </c>
      <c r="B12" s="113"/>
      <c r="C12" s="113"/>
      <c r="D12" s="113"/>
    </row>
    <row r="13" spans="1:4" ht="44.25" x14ac:dyDescent="0.55000000000000004">
      <c r="A13" s="103" t="s">
        <v>3</v>
      </c>
      <c r="B13" s="103"/>
      <c r="C13" s="103"/>
      <c r="D13" s="103"/>
    </row>
    <row r="14" spans="1:4" ht="44.25" x14ac:dyDescent="0.55000000000000004">
      <c r="A14" s="103" t="s">
        <v>78</v>
      </c>
      <c r="B14" s="103"/>
      <c r="C14" s="103"/>
      <c r="D14" s="103"/>
    </row>
    <row r="15" spans="1:4" s="7" customFormat="1" ht="45" x14ac:dyDescent="0.6">
      <c r="A15" s="103" t="s">
        <v>4</v>
      </c>
      <c r="B15" s="103"/>
      <c r="C15" s="103"/>
      <c r="D15" s="103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106" t="s">
        <v>11</v>
      </c>
      <c r="B18" s="106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106" t="s">
        <v>30</v>
      </c>
      <c r="B22" s="106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112" t="s">
        <v>65</v>
      </c>
      <c r="B42" s="112"/>
      <c r="C42" s="112"/>
      <c r="D42" s="37"/>
    </row>
    <row r="43" spans="1:4" s="1" customFormat="1" ht="35.25" hidden="1" x14ac:dyDescent="0.5">
      <c r="A43" s="112" t="s">
        <v>66</v>
      </c>
      <c r="B43" s="112"/>
      <c r="C43" s="112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112" t="s">
        <v>67</v>
      </c>
      <c r="B45" s="112"/>
      <c r="C45" s="112"/>
      <c r="D45" s="37"/>
    </row>
    <row r="46" spans="1:4" s="1" customFormat="1" ht="35.25" hidden="1" x14ac:dyDescent="0.5">
      <c r="A46" s="112"/>
      <c r="B46" s="112"/>
      <c r="C46" s="112"/>
      <c r="D46" s="37"/>
    </row>
    <row r="47" spans="1:4" s="1" customFormat="1" ht="35.25" hidden="1" x14ac:dyDescent="0.5">
      <c r="A47" s="112" t="s">
        <v>68</v>
      </c>
      <c r="B47" s="112"/>
      <c r="C47" s="112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107"/>
      <c r="B53" s="107"/>
      <c r="C53" s="107"/>
      <c r="D53" s="38"/>
    </row>
    <row r="54" spans="1:6" s="1" customFormat="1" ht="45" hidden="1" x14ac:dyDescent="0.6">
      <c r="A54" s="108">
        <v>4</v>
      </c>
      <c r="B54" s="108"/>
      <c r="C54" s="108"/>
      <c r="D54" s="39"/>
    </row>
    <row r="55" spans="1:6" ht="55.5" hidden="1" x14ac:dyDescent="1.05">
      <c r="A55" s="109"/>
      <c r="B55" s="109"/>
      <c r="C55" s="109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10"/>
      <c r="B58" s="110"/>
      <c r="C58" s="110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111"/>
      <c r="B60" s="111"/>
      <c r="C60" s="111"/>
      <c r="D60" s="36"/>
      <c r="E60" s="6"/>
      <c r="F60" s="6"/>
    </row>
    <row r="61" spans="1:6" s="43" customFormat="1" ht="46.5" x14ac:dyDescent="0.7">
      <c r="A61" s="111"/>
      <c r="B61" s="111"/>
      <c r="C61" s="111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</vt:lpstr>
      <vt:lpstr>PRESUPUESTO-2025 F-102</vt:lpstr>
      <vt:lpstr>'PRESUPUESTO-2025'!Área_de_impresión</vt:lpstr>
      <vt:lpstr>'PRESUPUESTO-2025 F-102'!Área_de_impresión</vt:lpstr>
      <vt:lpstr>'PRESUPUESTO-2025'!Títulos_a_imprimir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2025-10-10T19:48:55Z</cp:lastPrinted>
  <dcterms:created xsi:type="dcterms:W3CDTF">2022-01-25T14:02:52Z</dcterms:created>
  <dcterms:modified xsi:type="dcterms:W3CDTF">2025-11-11T15:04:52Z</dcterms:modified>
</cp:coreProperties>
</file>