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cion de Planifi\Desktop\"/>
    </mc:Choice>
  </mc:AlternateContent>
  <bookViews>
    <workbookView xWindow="0" yWindow="0" windowWidth="20490" windowHeight="7350" tabRatio="658"/>
  </bookViews>
  <sheets>
    <sheet name="IDECOOP" sheetId="2" r:id="rId1"/>
  </sheets>
  <definedNames>
    <definedName name="_xlnm.Print_Area" localSheetId="0">IDECOOP!$A$1:$J$62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" l="1"/>
  <c r="I31" i="2"/>
  <c r="J31" i="2"/>
  <c r="I32" i="2"/>
  <c r="J32" i="2"/>
  <c r="E31" i="2"/>
  <c r="F31" i="2"/>
  <c r="E29" i="2"/>
  <c r="F29" i="2"/>
  <c r="J29" i="2"/>
  <c r="I29" i="2"/>
  <c r="I30" i="2"/>
  <c r="F30" i="2" l="1"/>
  <c r="F32" i="2"/>
  <c r="E30" i="2"/>
  <c r="E32" i="2"/>
  <c r="J30" i="2" l="1"/>
  <c r="I25" i="2"/>
</calcChain>
</file>

<file path=xl/sharedStrings.xml><?xml version="1.0" encoding="utf-8"?>
<sst xmlns="http://schemas.openxmlformats.org/spreadsheetml/2006/main" count="107" uniqueCount="89">
  <si>
    <t>Código</t>
  </si>
  <si>
    <t>Documento Relacionado</t>
  </si>
  <si>
    <t>Fecha Versión</t>
  </si>
  <si>
    <t>Versión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</si>
  <si>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</si>
  <si>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</si>
  <si>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</si>
  <si>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</si>
  <si>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</si>
  <si>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</si>
  <si>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</si>
  <si>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</si>
  <si>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</si>
  <si>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</si>
  <si>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</si>
  <si>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</si>
  <si>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</si>
  <si>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</si>
  <si>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</si>
  <si>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</si>
  <si>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</si>
  <si>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</si>
  <si>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</si>
  <si>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</si>
  <si>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</si>
  <si>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</si>
  <si>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</si>
  <si>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</si>
  <si>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</si>
  <si>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</si>
  <si>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</si>
  <si>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</si>
  <si>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</si>
  <si>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</si>
  <si>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</si>
  <si>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</si>
  <si>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</si>
  <si>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</si>
  <si>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</si>
  <si>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</si>
  <si>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</si>
  <si>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</si>
  <si>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</si>
  <si>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</si>
  <si>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</si>
  <si>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</si>
  <si>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</si>
  <si>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</si>
  <si>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5143 INSTITUTO DE  DESARROLLO Y CREDITO COOPERATIVO (IDECOOP)</t>
  </si>
  <si>
    <t>01</t>
  </si>
  <si>
    <t>0001</t>
  </si>
  <si>
    <t>Institución comprometida a fomentar y desarrollar el cooperativismo: regular, fiscalizar, educar, financiar y promover con valores éticos la economía social y solidaria en la República Dominicana.</t>
  </si>
  <si>
    <t>Ser referente en desarrollo del modelo económico cooperativo con efectivas prácticas de gestión y regulación.</t>
  </si>
  <si>
    <t xml:space="preserve">DESARROLLO INSTITUCIONAL </t>
  </si>
  <si>
    <t>Administracion Publica Transparente, eficiente y orientada</t>
  </si>
  <si>
    <t>Cooperativas reciben asistencias técnicas</t>
  </si>
  <si>
    <t>Este programa es el responsable de formar y fortalecer cooperativas a traves de la promocion movimiento cooperativo nacional.</t>
  </si>
  <si>
    <t>El Sector Cooperativo Nacional</t>
  </si>
  <si>
    <t>Fomento y Desarrollo Cooperativo</t>
  </si>
  <si>
    <t>Cooperativas y grupos de interés reciben actividades educativas</t>
  </si>
  <si>
    <t>Cooperativas reciben certificación para su creación e incorporación</t>
  </si>
  <si>
    <t>Teresita Gonzalez</t>
  </si>
  <si>
    <t>Directora de Planificacion y Desarrollo</t>
  </si>
  <si>
    <t>Programacion Anual</t>
  </si>
  <si>
    <t>Ejecución  Anual</t>
  </si>
  <si>
    <t>Informe de Evaluación Anual 2024 de las Metas Físicas-Financieras</t>
  </si>
  <si>
    <t>Documentos en los que se presentan y analizan las cantidad de Cooperativas que recibieron asesorias tecnicas</t>
  </si>
  <si>
    <t>Documentos en los que se presentan y analizan la implementación de programas de fortalecimiento para educacion inicial para grupos cooperativos y educación continua para cooperativas incorporadas supervisadas</t>
  </si>
  <si>
    <t xml:space="preserve">Documentos que se presentan y analizan las certificaciones y decretos de incorporación emitidos </t>
  </si>
  <si>
    <t>Lineamientos para la Ejecución Presupuestaria 2024 del Gobierno General Nacional</t>
  </si>
  <si>
    <t>Este informe contiene las actividades que fueron planificadas para el año 2024.</t>
  </si>
  <si>
    <t>N/A</t>
  </si>
  <si>
    <t>1.1.1</t>
  </si>
  <si>
    <t>Estructurar una administración pública eficiente que actúe con honestidad, transparencia y rendición de cuentas y se oriente a la obtención de resultados en beneficio de la sociedad y del desarrollo nacional y local</t>
  </si>
  <si>
    <t>Cantidad de cooperativas asistidas</t>
  </si>
  <si>
    <t>Cooperativas con procesos de supervisión y fiscalización proactivos</t>
  </si>
  <si>
    <t>Cantidad de cooperativas fiscalizadas</t>
  </si>
  <si>
    <t>Cooperativas y grupos de interés capacitados</t>
  </si>
  <si>
    <t>Cantidad de cooperativas certificadas y formalizadas</t>
  </si>
  <si>
    <t>Este informe contiene las actividades que fueron planificadas para el año 2024</t>
  </si>
  <si>
    <t>Mejoramiento sostenido de las competencias y gestion de movimiento cooperativo nacional</t>
  </si>
  <si>
    <t>04- Cooperativas reciben asistencias técnicas</t>
  </si>
  <si>
    <t>Documentos en los que se presentan y analizan las mediciones oficiales para garantizar el correcto funcionamiento y desarrollo del sector cooperativo, mediante la fiscalización. Asesoría técnica y la capacitación. A la vez se realizan supervisión Ex-Situ, se realizan capacitaciones a cooperativas en formacion en materia de riesgo.</t>
  </si>
  <si>
    <t>03- Cooperativas con procesos de supervisión y fiscalización proactivos</t>
  </si>
  <si>
    <t>05- Cooperativas y grupos de interés reciben actividades educativas</t>
  </si>
  <si>
    <t>06- Cooperativas reciben certificación para su creación e incorporación</t>
  </si>
  <si>
    <r>
      <t xml:space="preserve">Elaborado por: </t>
    </r>
    <r>
      <rPr>
        <sz val="11"/>
        <color theme="1"/>
        <rFont val="Calibri"/>
        <family val="2"/>
        <scheme val="minor"/>
      </rPr>
      <t>Patricia Liberato</t>
    </r>
  </si>
  <si>
    <r>
      <t xml:space="preserve">Fecha: </t>
    </r>
    <r>
      <rPr>
        <sz val="11"/>
        <color theme="1"/>
        <rFont val="Calibri"/>
        <family val="2"/>
        <scheme val="minor"/>
      </rPr>
      <t>15/04/2024</t>
    </r>
  </si>
  <si>
    <r>
      <t xml:space="preserve">Hora: </t>
    </r>
    <r>
      <rPr>
        <sz val="11"/>
        <color theme="1"/>
        <rFont val="Calibri"/>
        <family val="2"/>
        <scheme val="minor"/>
      </rPr>
      <t>10:15 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</si>
</sst>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Berlin Sans FB Demi"/>
      <family val="2"/>
    </font>
    <font>
      <sz val="11"/>
      <name val="Berlin Sans FB Demi"/>
      <family val="2"/>
    </font>
    <font>
      <sz val="9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3" xfId="0" applyFont="1" applyBorder="1" applyAlignment="1" applyProtection="1">
      <alignment vertical="top" wrapText="1"/>
      <protection locked="0"/>
    </xf>
    <xf numFmtId="165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 applyProtection="1">
      <alignment vertical="center" wrapText="1"/>
      <protection locked="0"/>
    </xf>
    <xf numFmtId="0" fontId="24" fillId="0" borderId="24" xfId="0" applyNumberFormat="1" applyFont="1" applyFill="1" applyBorder="1" applyAlignment="1" applyProtection="1">
      <alignment vertical="top" wrapText="1"/>
      <protection locked="0"/>
    </xf>
    <xf numFmtId="165" fontId="24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24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5" fontId="24" fillId="0" borderId="28" xfId="0" applyNumberFormat="1" applyFont="1" applyFill="1" applyBorder="1" applyAlignment="1" applyProtection="1">
      <alignment horizontal="center" vertical="center" wrapText="1"/>
      <protection locked="0"/>
    </xf>
    <xf numFmtId="10" fontId="24" fillId="7" borderId="28" xfId="0" applyNumberFormat="1" applyFont="1" applyFill="1" applyBorder="1" applyAlignment="1" applyProtection="1">
      <alignment horizontal="center" vertical="center" wrapText="1" readingOrder="1"/>
      <protection locked="0"/>
    </xf>
    <xf numFmtId="167" fontId="24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165" fontId="24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24" fillId="0" borderId="28" xfId="0" applyNumberFormat="1" applyFont="1" applyBorder="1" applyAlignment="1" applyProtection="1">
      <alignment horizontal="center" vertical="center" wrapText="1" readingOrder="1"/>
      <protection locked="0"/>
    </xf>
    <xf numFmtId="0" fontId="24" fillId="0" borderId="28" xfId="0" applyNumberFormat="1" applyFont="1" applyFill="1" applyBorder="1" applyAlignment="1" applyProtection="1">
      <alignment vertical="center" wrapText="1"/>
      <protection locked="0"/>
    </xf>
    <xf numFmtId="0" fontId="16" fillId="0" borderId="28" xfId="0" applyFont="1" applyBorder="1" applyAlignment="1" applyProtection="1">
      <alignment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1" fillId="0" borderId="0" xfId="0" applyFont="1" applyFill="1" applyAlignment="1" applyProtection="1">
      <alignment horizontal="left" vertical="center" wrapText="1"/>
      <protection locked="0"/>
    </xf>
    <xf numFmtId="0" fontId="21" fillId="0" borderId="18" xfId="0" applyFont="1" applyFill="1" applyBorder="1" applyAlignment="1" applyProtection="1">
      <alignment horizontal="left" vertical="center" wrapText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38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2" fillId="0" borderId="39" xfId="0" applyFont="1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10" fillId="6" borderId="22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top"/>
    </xf>
    <xf numFmtId="0" fontId="9" fillId="0" borderId="40" xfId="0" applyFont="1" applyBorder="1" applyAlignment="1" applyProtection="1">
      <alignment vertical="center" wrapText="1"/>
      <protection locked="0"/>
    </xf>
    <xf numFmtId="0" fontId="21" fillId="0" borderId="39" xfId="0" applyFont="1" applyBorder="1" applyAlignment="1" applyProtection="1">
      <alignment horizontal="left" vertical="center" wrapText="1"/>
      <protection locked="0"/>
    </xf>
    <xf numFmtId="0" fontId="21" fillId="0" borderId="41" xfId="0" applyFont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1" fillId="0" borderId="0" xfId="0" applyFont="1" applyFill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colors>
    <mruColors>
      <color rgb="FF69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2" name="Tabla13" displayName="Tabla13" ref="A28:J32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>
      <calculatedColumnFormula>Tabla13[[#This Row],[Física
(A)]]</calculatedColumnFormula>
    </tableColumn>
    <tableColumn id="10" name="Financiera_x000a_(D)" dataDxfId="4">
      <calculatedColumnFormula>Tabla13[[#This Row],[Financiera
(B)]]</calculatedColumnFormula>
    </tableColumn>
    <tableColumn id="5" name="Física _x000a_(E)" dataDxfId="3">
      <calculatedColumnFormula>49+72+78</calculatedColumnFormula>
    </tableColumn>
    <tableColumn id="6" name="Financiera _x000a_ (F)" dataDxfId="2">
      <calculatedColumnFormula>915126.6+2073552.5+343383.62</calculatedColumnFormula>
    </tableColumn>
    <tableColumn id="7" name="Física _x000a_(%)_x000a_ G=E/C" dataDxfId="1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9D8FF"/>
  </sheetPr>
  <dimension ref="A1:K60"/>
  <sheetViews>
    <sheetView tabSelected="1" view="pageBreakPreview" topLeftCell="A34" zoomScale="90" zoomScaleNormal="100" zoomScaleSheetLayoutView="90" workbookViewId="0">
      <selection activeCell="L14" sqref="L14"/>
    </sheetView>
  </sheetViews>
  <sheetFormatPr baseColWidth="10" defaultColWidth="11.42578125" defaultRowHeight="15" x14ac:dyDescent="0.25"/>
  <cols>
    <col min="1" max="1" width="23" style="6" customWidth="1"/>
    <col min="2" max="2" width="23.5703125" style="6" customWidth="1"/>
    <col min="3" max="3" width="12.7109375" style="6" customWidth="1"/>
    <col min="4" max="4" width="13.7109375" style="6" bestFit="1" customWidth="1"/>
    <col min="5" max="10" width="12.7109375" style="6" customWidth="1"/>
    <col min="11" max="11" width="11.42578125" style="6"/>
  </cols>
  <sheetData>
    <row r="1" spans="1:11" ht="21.75" customHeight="1" thickBot="1" x14ac:dyDescent="0.3">
      <c r="A1" s="22"/>
      <c r="B1" s="78" t="s">
        <v>65</v>
      </c>
      <c r="C1" s="79"/>
      <c r="D1" s="79"/>
      <c r="E1" s="79"/>
      <c r="F1" s="79"/>
      <c r="G1" s="79"/>
      <c r="H1" s="79"/>
      <c r="I1" s="79"/>
      <c r="J1" s="80"/>
      <c r="K1" s="1"/>
    </row>
    <row r="2" spans="1:11" ht="21.75" thickBot="1" x14ac:dyDescent="0.3">
      <c r="A2" s="23"/>
      <c r="B2" s="81" t="s">
        <v>0</v>
      </c>
      <c r="C2" s="82"/>
      <c r="D2" s="81" t="s">
        <v>1</v>
      </c>
      <c r="E2" s="83"/>
      <c r="F2" s="83"/>
      <c r="G2" s="82"/>
      <c r="H2" s="84"/>
      <c r="I2" s="2" t="s">
        <v>2</v>
      </c>
      <c r="J2" s="3" t="s">
        <v>3</v>
      </c>
      <c r="K2" s="1"/>
    </row>
    <row r="3" spans="1:11" ht="21.75" thickBot="1" x14ac:dyDescent="0.3">
      <c r="A3" s="24"/>
      <c r="B3" s="85"/>
      <c r="C3" s="86"/>
      <c r="D3" s="85" t="s">
        <v>69</v>
      </c>
      <c r="E3" s="86"/>
      <c r="F3" s="86"/>
      <c r="G3" s="86"/>
      <c r="H3" s="87"/>
      <c r="I3" s="28"/>
      <c r="J3" s="29"/>
      <c r="K3" s="1"/>
    </row>
    <row r="4" spans="1:11" x14ac:dyDescent="0.25">
      <c r="A4" s="74"/>
      <c r="B4" s="75"/>
      <c r="C4" s="75"/>
      <c r="D4" s="76"/>
      <c r="E4" s="76"/>
      <c r="F4" s="76"/>
      <c r="G4" s="76"/>
      <c r="H4" s="76"/>
      <c r="I4" s="75"/>
      <c r="J4" s="77"/>
      <c r="K4" s="1"/>
    </row>
    <row r="5" spans="1:11" ht="3" customHeight="1" x14ac:dyDescent="0.25">
      <c r="A5" s="91"/>
      <c r="B5" s="92"/>
      <c r="C5" s="92"/>
      <c r="D5" s="92"/>
      <c r="E5" s="92"/>
      <c r="F5" s="92"/>
      <c r="G5" s="92"/>
      <c r="H5" s="92"/>
      <c r="I5" s="92"/>
      <c r="J5" s="93"/>
      <c r="K5" s="1"/>
    </row>
    <row r="6" spans="1:11" ht="15.75" x14ac:dyDescent="0.25">
      <c r="A6" s="41" t="s">
        <v>4</v>
      </c>
      <c r="B6" s="42"/>
      <c r="C6" s="42"/>
      <c r="D6" s="42"/>
      <c r="E6" s="42"/>
      <c r="F6" s="42"/>
      <c r="G6" s="42"/>
      <c r="H6" s="42"/>
      <c r="I6" s="42"/>
      <c r="J6" s="43"/>
      <c r="K6" s="1"/>
    </row>
    <row r="7" spans="1:11" ht="15.75" x14ac:dyDescent="0.25">
      <c r="A7" s="56" t="s">
        <v>5</v>
      </c>
      <c r="B7" s="57"/>
      <c r="C7" s="57"/>
      <c r="D7" s="57"/>
      <c r="E7" s="57"/>
      <c r="F7" s="57"/>
      <c r="G7" s="57"/>
      <c r="H7" s="57"/>
      <c r="I7" s="57"/>
      <c r="J7" s="58"/>
      <c r="K7" s="1"/>
    </row>
    <row r="8" spans="1:11" x14ac:dyDescent="0.25">
      <c r="A8" s="4" t="s">
        <v>6</v>
      </c>
      <c r="B8" s="51" t="s">
        <v>48</v>
      </c>
      <c r="C8" s="52"/>
      <c r="D8" s="52"/>
      <c r="E8" s="52"/>
      <c r="F8" s="52"/>
      <c r="G8" s="52"/>
      <c r="H8" s="52"/>
      <c r="I8" s="52"/>
      <c r="J8" s="53"/>
      <c r="K8" s="1"/>
    </row>
    <row r="9" spans="1:11" ht="15" customHeight="1" x14ac:dyDescent="0.25">
      <c r="A9" s="25" t="s">
        <v>35</v>
      </c>
      <c r="B9" s="51" t="s">
        <v>49</v>
      </c>
      <c r="C9" s="52"/>
      <c r="D9" s="52"/>
      <c r="E9" s="52"/>
      <c r="F9" s="52"/>
      <c r="G9" s="52"/>
      <c r="H9" s="52"/>
      <c r="I9" s="52"/>
      <c r="J9" s="53"/>
      <c r="K9" s="1"/>
    </row>
    <row r="10" spans="1:11" x14ac:dyDescent="0.25">
      <c r="A10" s="25" t="s">
        <v>36</v>
      </c>
      <c r="B10" s="51" t="s">
        <v>50</v>
      </c>
      <c r="C10" s="52"/>
      <c r="D10" s="52"/>
      <c r="E10" s="52"/>
      <c r="F10" s="52"/>
      <c r="G10" s="52"/>
      <c r="H10" s="52"/>
      <c r="I10" s="52"/>
      <c r="J10" s="53"/>
      <c r="K10" s="1"/>
    </row>
    <row r="11" spans="1:11" ht="37.5" customHeight="1" x14ac:dyDescent="0.25">
      <c r="A11" s="4" t="s">
        <v>7</v>
      </c>
      <c r="B11" s="96" t="s">
        <v>51</v>
      </c>
      <c r="C11" s="96"/>
      <c r="D11" s="96"/>
      <c r="E11" s="96"/>
      <c r="F11" s="96"/>
      <c r="G11" s="96"/>
      <c r="H11" s="96"/>
      <c r="I11" s="96"/>
      <c r="J11" s="96"/>
    </row>
    <row r="12" spans="1:11" ht="31.5" customHeight="1" x14ac:dyDescent="0.25">
      <c r="A12" s="4" t="s">
        <v>8</v>
      </c>
      <c r="B12" s="96" t="s">
        <v>52</v>
      </c>
      <c r="C12" s="96"/>
      <c r="D12" s="96"/>
      <c r="E12" s="96"/>
      <c r="F12" s="96"/>
      <c r="G12" s="96"/>
      <c r="H12" s="96"/>
      <c r="I12" s="96"/>
      <c r="J12" s="96"/>
    </row>
    <row r="13" spans="1:11" ht="15.75" x14ac:dyDescent="0.25">
      <c r="A13" s="41" t="s">
        <v>9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1" ht="36.75" customHeight="1" x14ac:dyDescent="0.25">
      <c r="A14" s="4" t="s">
        <v>10</v>
      </c>
      <c r="B14" s="26">
        <v>1</v>
      </c>
      <c r="C14" s="90" t="s">
        <v>53</v>
      </c>
      <c r="D14" s="90"/>
      <c r="E14" s="90"/>
      <c r="F14" s="90"/>
      <c r="G14" s="90"/>
      <c r="H14" s="90"/>
      <c r="I14" s="90"/>
      <c r="J14" s="90"/>
    </row>
    <row r="15" spans="1:11" ht="26.25" customHeight="1" x14ac:dyDescent="0.25">
      <c r="A15" s="4" t="s">
        <v>11</v>
      </c>
      <c r="B15" s="7">
        <v>1.1000000000000001</v>
      </c>
      <c r="C15" s="90" t="s">
        <v>54</v>
      </c>
      <c r="D15" s="90"/>
      <c r="E15" s="90"/>
      <c r="F15" s="90"/>
      <c r="G15" s="90"/>
      <c r="H15" s="90"/>
      <c r="I15" s="90"/>
      <c r="J15" s="90"/>
    </row>
    <row r="16" spans="1:11" ht="36.75" customHeight="1" x14ac:dyDescent="0.25">
      <c r="A16" s="4" t="s">
        <v>12</v>
      </c>
      <c r="B16" s="7" t="s">
        <v>72</v>
      </c>
      <c r="C16" s="90" t="s">
        <v>73</v>
      </c>
      <c r="D16" s="90"/>
      <c r="E16" s="90"/>
      <c r="F16" s="90"/>
      <c r="G16" s="90"/>
      <c r="H16" s="90"/>
      <c r="I16" s="90"/>
      <c r="J16" s="90"/>
    </row>
    <row r="17" spans="1:11" ht="15.75" x14ac:dyDescent="0.25">
      <c r="A17" s="41" t="s">
        <v>13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1" ht="25.5" customHeight="1" x14ac:dyDescent="0.25">
      <c r="A18" s="4" t="s">
        <v>14</v>
      </c>
      <c r="B18" s="54" t="s">
        <v>58</v>
      </c>
      <c r="C18" s="54"/>
      <c r="D18" s="54"/>
      <c r="E18" s="54"/>
      <c r="F18" s="54"/>
      <c r="G18" s="54"/>
      <c r="H18" s="54"/>
      <c r="I18" s="54"/>
      <c r="J18" s="55"/>
    </row>
    <row r="19" spans="1:11" ht="25.5" customHeight="1" x14ac:dyDescent="0.25">
      <c r="A19" s="8" t="s">
        <v>15</v>
      </c>
      <c r="B19" s="54" t="s">
        <v>56</v>
      </c>
      <c r="C19" s="54"/>
      <c r="D19" s="54"/>
      <c r="E19" s="54"/>
      <c r="F19" s="54"/>
      <c r="G19" s="54"/>
      <c r="H19" s="54"/>
      <c r="I19" s="54"/>
      <c r="J19" s="55"/>
    </row>
    <row r="20" spans="1:11" ht="25.5" customHeight="1" x14ac:dyDescent="0.25">
      <c r="A20" s="8" t="s">
        <v>16</v>
      </c>
      <c r="B20" s="54" t="s">
        <v>57</v>
      </c>
      <c r="C20" s="54"/>
      <c r="D20" s="54"/>
      <c r="E20" s="54"/>
      <c r="F20" s="54"/>
      <c r="G20" s="54"/>
      <c r="H20" s="54"/>
      <c r="I20" s="54"/>
      <c r="J20" s="55"/>
    </row>
    <row r="21" spans="1:11" ht="25.5" customHeight="1" x14ac:dyDescent="0.25">
      <c r="A21" s="8" t="s">
        <v>37</v>
      </c>
      <c r="B21" s="54" t="s">
        <v>80</v>
      </c>
      <c r="C21" s="54"/>
      <c r="D21" s="54"/>
      <c r="E21" s="54"/>
      <c r="F21" s="54"/>
      <c r="G21" s="54"/>
      <c r="H21" s="54"/>
      <c r="I21" s="54"/>
      <c r="J21" s="55"/>
      <c r="K21" s="1"/>
    </row>
    <row r="22" spans="1:11" ht="15.75" x14ac:dyDescent="0.25">
      <c r="A22" s="41" t="s">
        <v>17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1" ht="15.75" x14ac:dyDescent="0.25">
      <c r="A23" s="56" t="s">
        <v>18</v>
      </c>
      <c r="B23" s="57"/>
      <c r="C23" s="57"/>
      <c r="D23" s="57"/>
      <c r="E23" s="57"/>
      <c r="F23" s="57"/>
      <c r="G23" s="57"/>
      <c r="H23" s="57"/>
      <c r="I23" s="57"/>
      <c r="J23" s="58"/>
      <c r="K23" s="1"/>
    </row>
    <row r="24" spans="1:11" ht="15" customHeight="1" x14ac:dyDescent="0.25">
      <c r="A24" s="94" t="s">
        <v>19</v>
      </c>
      <c r="B24" s="67"/>
      <c r="C24" s="65" t="s">
        <v>20</v>
      </c>
      <c r="D24" s="66"/>
      <c r="E24" s="66"/>
      <c r="F24" s="66" t="s">
        <v>21</v>
      </c>
      <c r="G24" s="66"/>
      <c r="H24" s="67"/>
      <c r="I24" s="65" t="s">
        <v>22</v>
      </c>
      <c r="J24" s="95"/>
    </row>
    <row r="25" spans="1:11" x14ac:dyDescent="0.25">
      <c r="A25" s="61">
        <v>5000000</v>
      </c>
      <c r="B25" s="62"/>
      <c r="C25" s="71">
        <v>5000000</v>
      </c>
      <c r="D25" s="72"/>
      <c r="E25" s="73"/>
      <c r="F25" s="71">
        <f>A25-C25</f>
        <v>0</v>
      </c>
      <c r="G25" s="72"/>
      <c r="H25" s="73"/>
      <c r="I25" s="63">
        <f>+IF(F25&gt;0,F25/C25,0)</f>
        <v>0</v>
      </c>
      <c r="J25" s="64"/>
    </row>
    <row r="26" spans="1:11" ht="15.75" x14ac:dyDescent="0.25">
      <c r="A26" s="56" t="s">
        <v>23</v>
      </c>
      <c r="B26" s="57"/>
      <c r="C26" s="57"/>
      <c r="D26" s="57"/>
      <c r="E26" s="57"/>
      <c r="F26" s="57"/>
      <c r="G26" s="57"/>
      <c r="H26" s="57"/>
      <c r="I26" s="57"/>
      <c r="J26" s="58"/>
      <c r="K26" s="1"/>
    </row>
    <row r="27" spans="1:11" x14ac:dyDescent="0.25">
      <c r="A27" s="5"/>
      <c r="B27"/>
      <c r="C27" s="68" t="s">
        <v>47</v>
      </c>
      <c r="D27" s="69"/>
      <c r="E27" s="68" t="s">
        <v>63</v>
      </c>
      <c r="F27" s="69"/>
      <c r="G27" s="68" t="s">
        <v>64</v>
      </c>
      <c r="H27" s="68"/>
      <c r="I27" s="68" t="s">
        <v>24</v>
      </c>
      <c r="J27" s="70"/>
    </row>
    <row r="28" spans="1:11" ht="38.25" x14ac:dyDescent="0.25">
      <c r="A28" s="9" t="s">
        <v>25</v>
      </c>
      <c r="B28" s="10" t="s">
        <v>26</v>
      </c>
      <c r="C28" s="10" t="s">
        <v>38</v>
      </c>
      <c r="D28" s="10" t="s">
        <v>39</v>
      </c>
      <c r="E28" s="10" t="s">
        <v>41</v>
      </c>
      <c r="F28" s="10" t="s">
        <v>42</v>
      </c>
      <c r="G28" s="10" t="s">
        <v>43</v>
      </c>
      <c r="H28" s="10" t="s">
        <v>44</v>
      </c>
      <c r="I28" s="10" t="s">
        <v>45</v>
      </c>
      <c r="J28" s="11" t="s">
        <v>46</v>
      </c>
    </row>
    <row r="29" spans="1:11" ht="36" x14ac:dyDescent="0.25">
      <c r="A29" s="31" t="s">
        <v>75</v>
      </c>
      <c r="B29" s="39" t="s">
        <v>76</v>
      </c>
      <c r="C29" s="32">
        <v>650</v>
      </c>
      <c r="D29" s="33">
        <v>1800000</v>
      </c>
      <c r="E29" s="13">
        <f>Tabla13[[#This Row],[Física
(A)]]</f>
        <v>650</v>
      </c>
      <c r="F29" s="14">
        <f>Tabla13[[#This Row],[Financiera
(B)]]</f>
        <v>1800000</v>
      </c>
      <c r="G29" s="34">
        <v>0</v>
      </c>
      <c r="H29" s="33">
        <v>0</v>
      </c>
      <c r="I29" s="35">
        <f t="shared" ref="I29:J32" si="0">IF(G29&gt;0,G29/C29,0)</f>
        <v>0</v>
      </c>
      <c r="J29" s="36">
        <f t="shared" si="0"/>
        <v>0</v>
      </c>
    </row>
    <row r="30" spans="1:11" ht="24" x14ac:dyDescent="0.25">
      <c r="A30" s="12" t="s">
        <v>55</v>
      </c>
      <c r="B30" s="40" t="s">
        <v>74</v>
      </c>
      <c r="C30" s="13">
        <v>350</v>
      </c>
      <c r="D30" s="14">
        <v>800000</v>
      </c>
      <c r="E30" s="13">
        <f>Tabla13[[#This Row],[Física
(A)]]</f>
        <v>350</v>
      </c>
      <c r="F30" s="14">
        <f>Tabla13[[#This Row],[Financiera
(B)]]</f>
        <v>800000</v>
      </c>
      <c r="G30" s="13">
        <v>0</v>
      </c>
      <c r="H30" s="14">
        <v>0</v>
      </c>
      <c r="I30" s="15">
        <f t="shared" si="0"/>
        <v>0</v>
      </c>
      <c r="J30" s="16">
        <f t="shared" si="0"/>
        <v>0</v>
      </c>
    </row>
    <row r="31" spans="1:11" ht="36" x14ac:dyDescent="0.25">
      <c r="A31" s="31" t="s">
        <v>59</v>
      </c>
      <c r="B31" s="39" t="s">
        <v>77</v>
      </c>
      <c r="C31" s="32">
        <v>1000</v>
      </c>
      <c r="D31" s="33">
        <v>800000</v>
      </c>
      <c r="E31" s="37">
        <f>Tabla13[[#This Row],[Física
(A)]]</f>
        <v>1000</v>
      </c>
      <c r="F31" s="38">
        <f>Tabla13[[#This Row],[Financiera
(B)]]</f>
        <v>800000</v>
      </c>
      <c r="G31" s="34">
        <v>0</v>
      </c>
      <c r="H31" s="33">
        <v>0</v>
      </c>
      <c r="I31" s="15">
        <f t="shared" si="0"/>
        <v>0</v>
      </c>
      <c r="J31" s="16">
        <f t="shared" si="0"/>
        <v>0</v>
      </c>
    </row>
    <row r="32" spans="1:11" ht="36" x14ac:dyDescent="0.25">
      <c r="A32" s="17" t="s">
        <v>60</v>
      </c>
      <c r="B32" s="39" t="s">
        <v>78</v>
      </c>
      <c r="C32" s="18">
        <v>400</v>
      </c>
      <c r="D32" s="19">
        <v>1600000</v>
      </c>
      <c r="E32" s="19">
        <f>Tabla13[[#This Row],[Física
(A)]]</f>
        <v>400</v>
      </c>
      <c r="F32" s="19">
        <f>Tabla13[[#This Row],[Financiera
(B)]]</f>
        <v>1600000</v>
      </c>
      <c r="G32" s="20">
        <v>0</v>
      </c>
      <c r="H32" s="19">
        <v>0</v>
      </c>
      <c r="I32" s="15">
        <f t="shared" si="0"/>
        <v>0</v>
      </c>
      <c r="J32" s="16">
        <f t="shared" si="0"/>
        <v>0</v>
      </c>
    </row>
    <row r="33" spans="1:11" ht="15.75" x14ac:dyDescent="0.25">
      <c r="A33" s="41" t="s">
        <v>27</v>
      </c>
      <c r="B33" s="42"/>
      <c r="C33" s="42"/>
      <c r="D33" s="42"/>
      <c r="E33" s="42"/>
      <c r="F33" s="42"/>
      <c r="G33" s="42"/>
      <c r="H33" s="42"/>
      <c r="I33" s="42"/>
      <c r="J33" s="43"/>
    </row>
    <row r="34" spans="1:11" ht="15.75" x14ac:dyDescent="0.25">
      <c r="A34" s="56" t="s">
        <v>28</v>
      </c>
      <c r="B34" s="57"/>
      <c r="C34" s="57"/>
      <c r="D34" s="57"/>
      <c r="E34" s="57"/>
      <c r="F34" s="57"/>
      <c r="G34" s="57"/>
      <c r="H34" s="57"/>
      <c r="I34" s="57"/>
      <c r="J34" s="58"/>
      <c r="K34" s="1"/>
    </row>
    <row r="35" spans="1:11" x14ac:dyDescent="0.25">
      <c r="A35" s="21" t="s">
        <v>29</v>
      </c>
      <c r="B35" s="54" t="s">
        <v>83</v>
      </c>
      <c r="C35" s="54"/>
      <c r="D35" s="54"/>
      <c r="E35" s="54"/>
      <c r="F35" s="54"/>
      <c r="G35" s="54"/>
      <c r="H35" s="54"/>
      <c r="I35" s="54"/>
      <c r="J35" s="55"/>
    </row>
    <row r="36" spans="1:11" ht="46.5" customHeight="1" x14ac:dyDescent="0.25">
      <c r="A36" s="21" t="s">
        <v>30</v>
      </c>
      <c r="B36" s="54" t="s">
        <v>82</v>
      </c>
      <c r="C36" s="54"/>
      <c r="D36" s="54"/>
      <c r="E36" s="54"/>
      <c r="F36" s="54"/>
      <c r="G36" s="54"/>
      <c r="H36" s="54"/>
      <c r="I36" s="54"/>
      <c r="J36" s="55"/>
    </row>
    <row r="37" spans="1:11" ht="27.75" customHeight="1" x14ac:dyDescent="0.25">
      <c r="A37" s="30" t="s">
        <v>31</v>
      </c>
      <c r="B37" s="59" t="s">
        <v>70</v>
      </c>
      <c r="C37" s="59"/>
      <c r="D37" s="59"/>
      <c r="E37" s="59"/>
      <c r="F37" s="59"/>
      <c r="G37" s="59"/>
      <c r="H37" s="59"/>
      <c r="I37" s="59"/>
      <c r="J37" s="60"/>
    </row>
    <row r="38" spans="1:11" ht="44.25" customHeight="1" x14ac:dyDescent="0.25">
      <c r="A38" s="30" t="s">
        <v>32</v>
      </c>
      <c r="B38" s="59" t="s">
        <v>71</v>
      </c>
      <c r="C38" s="59"/>
      <c r="D38" s="59"/>
      <c r="E38" s="59"/>
      <c r="F38" s="59"/>
      <c r="G38" s="59"/>
      <c r="H38" s="59"/>
      <c r="I38" s="59"/>
      <c r="J38" s="60"/>
    </row>
    <row r="39" spans="1:11" x14ac:dyDescent="0.25">
      <c r="A39" s="21" t="s">
        <v>29</v>
      </c>
      <c r="B39" s="54" t="s">
        <v>81</v>
      </c>
      <c r="C39" s="54"/>
      <c r="D39" s="54"/>
      <c r="E39" s="54"/>
      <c r="F39" s="54"/>
      <c r="G39" s="54"/>
      <c r="H39" s="54"/>
      <c r="I39" s="54"/>
      <c r="J39" s="55"/>
    </row>
    <row r="40" spans="1:11" ht="30.75" customHeight="1" x14ac:dyDescent="0.25">
      <c r="A40" s="21" t="s">
        <v>30</v>
      </c>
      <c r="B40" s="54" t="s">
        <v>66</v>
      </c>
      <c r="C40" s="54"/>
      <c r="D40" s="54"/>
      <c r="E40" s="54"/>
      <c r="F40" s="54"/>
      <c r="G40" s="54"/>
      <c r="H40" s="54"/>
      <c r="I40" s="54"/>
      <c r="J40" s="55"/>
    </row>
    <row r="41" spans="1:11" ht="30.75" customHeight="1" x14ac:dyDescent="0.25">
      <c r="A41" s="30" t="s">
        <v>31</v>
      </c>
      <c r="B41" s="59" t="s">
        <v>79</v>
      </c>
      <c r="C41" s="59"/>
      <c r="D41" s="59"/>
      <c r="E41" s="59"/>
      <c r="F41" s="59"/>
      <c r="G41" s="59"/>
      <c r="H41" s="59"/>
      <c r="I41" s="59"/>
      <c r="J41" s="60"/>
    </row>
    <row r="42" spans="1:11" ht="38.25" customHeight="1" x14ac:dyDescent="0.25">
      <c r="A42" s="30" t="s">
        <v>32</v>
      </c>
      <c r="B42" s="59" t="s">
        <v>71</v>
      </c>
      <c r="C42" s="59"/>
      <c r="D42" s="59"/>
      <c r="E42" s="59"/>
      <c r="F42" s="59"/>
      <c r="G42" s="59"/>
      <c r="H42" s="59"/>
      <c r="I42" s="59"/>
      <c r="J42" s="60"/>
    </row>
    <row r="43" spans="1:11" ht="38.25" customHeight="1" x14ac:dyDescent="0.25">
      <c r="A43" s="98" t="s">
        <v>29</v>
      </c>
      <c r="B43" s="99" t="s">
        <v>84</v>
      </c>
      <c r="C43" s="99"/>
      <c r="D43" s="99"/>
      <c r="E43" s="99"/>
      <c r="F43" s="99"/>
      <c r="G43" s="99"/>
      <c r="H43" s="99"/>
      <c r="I43" s="99"/>
      <c r="J43" s="100"/>
    </row>
    <row r="44" spans="1:11" ht="38.25" customHeight="1" x14ac:dyDescent="0.25">
      <c r="A44" s="21" t="s">
        <v>30</v>
      </c>
      <c r="B44" s="101" t="s">
        <v>67</v>
      </c>
      <c r="C44" s="101"/>
      <c r="D44" s="101"/>
      <c r="E44" s="101"/>
      <c r="F44" s="101"/>
      <c r="G44" s="101"/>
      <c r="H44" s="101"/>
      <c r="I44" s="101"/>
      <c r="J44" s="55"/>
    </row>
    <row r="45" spans="1:11" ht="38.25" customHeight="1" x14ac:dyDescent="0.25">
      <c r="A45" s="30" t="s">
        <v>31</v>
      </c>
      <c r="B45" s="102" t="s">
        <v>79</v>
      </c>
      <c r="C45" s="102"/>
      <c r="D45" s="102"/>
      <c r="E45" s="102"/>
      <c r="F45" s="102"/>
      <c r="G45" s="102"/>
      <c r="H45" s="102"/>
      <c r="I45" s="102"/>
      <c r="J45" s="60"/>
    </row>
    <row r="46" spans="1:11" ht="38.25" customHeight="1" x14ac:dyDescent="0.25">
      <c r="A46" s="30" t="s">
        <v>32</v>
      </c>
      <c r="B46" s="102" t="s">
        <v>71</v>
      </c>
      <c r="C46" s="102"/>
      <c r="D46" s="102"/>
      <c r="E46" s="102"/>
      <c r="F46" s="102"/>
      <c r="G46" s="102"/>
      <c r="H46" s="102"/>
      <c r="I46" s="102"/>
      <c r="J46" s="60"/>
    </row>
    <row r="47" spans="1:11" ht="15" customHeight="1" x14ac:dyDescent="0.25">
      <c r="A47" s="21" t="s">
        <v>29</v>
      </c>
      <c r="B47" s="101" t="s">
        <v>85</v>
      </c>
      <c r="C47" s="101"/>
      <c r="D47" s="101"/>
      <c r="E47" s="101"/>
      <c r="F47" s="101"/>
      <c r="G47" s="101"/>
      <c r="H47" s="101"/>
      <c r="I47" s="101"/>
      <c r="J47" s="55"/>
    </row>
    <row r="48" spans="1:11" ht="32.25" customHeight="1" x14ac:dyDescent="0.25">
      <c r="A48" s="21" t="s">
        <v>30</v>
      </c>
      <c r="B48" s="101" t="s">
        <v>68</v>
      </c>
      <c r="C48" s="101"/>
      <c r="D48" s="101"/>
      <c r="E48" s="101"/>
      <c r="F48" s="101"/>
      <c r="G48" s="101"/>
      <c r="H48" s="101"/>
      <c r="I48" s="101"/>
      <c r="J48" s="55"/>
    </row>
    <row r="49" spans="1:11" ht="27.75" customHeight="1" x14ac:dyDescent="0.25">
      <c r="A49" s="30" t="s">
        <v>31</v>
      </c>
      <c r="B49" s="102" t="s">
        <v>79</v>
      </c>
      <c r="C49" s="102"/>
      <c r="D49" s="102"/>
      <c r="E49" s="102"/>
      <c r="F49" s="102"/>
      <c r="G49" s="102"/>
      <c r="H49" s="102"/>
      <c r="I49" s="102"/>
      <c r="J49" s="60"/>
    </row>
    <row r="50" spans="1:11" ht="44.25" customHeight="1" x14ac:dyDescent="0.25">
      <c r="A50" s="30" t="s">
        <v>32</v>
      </c>
      <c r="B50" s="102" t="s">
        <v>71</v>
      </c>
      <c r="C50" s="102"/>
      <c r="D50" s="102"/>
      <c r="E50" s="102"/>
      <c r="F50" s="102"/>
      <c r="G50" s="102"/>
      <c r="H50" s="102"/>
      <c r="I50" s="102"/>
      <c r="J50" s="60"/>
    </row>
    <row r="51" spans="1:11" ht="15.75" x14ac:dyDescent="0.25">
      <c r="A51" s="41" t="s">
        <v>33</v>
      </c>
      <c r="B51" s="42"/>
      <c r="C51" s="42"/>
      <c r="D51" s="42"/>
      <c r="E51" s="42"/>
      <c r="F51" s="42"/>
      <c r="G51" s="42"/>
      <c r="H51" s="42"/>
      <c r="I51" s="42"/>
      <c r="J51" s="43"/>
    </row>
    <row r="52" spans="1:11" ht="15.75" x14ac:dyDescent="0.25">
      <c r="A52" s="44" t="s">
        <v>34</v>
      </c>
      <c r="B52" s="45"/>
      <c r="C52" s="45"/>
      <c r="D52" s="45"/>
      <c r="E52" s="45"/>
      <c r="F52" s="45"/>
      <c r="G52" s="45"/>
      <c r="H52" s="45"/>
      <c r="I52" s="45"/>
      <c r="J52" s="46"/>
      <c r="K52" s="1"/>
    </row>
    <row r="53" spans="1:11" ht="27.75" customHeight="1" x14ac:dyDescent="0.25">
      <c r="A53" s="47" t="s">
        <v>71</v>
      </c>
      <c r="B53" s="48"/>
      <c r="C53" s="48"/>
      <c r="D53" s="48"/>
      <c r="E53" s="48"/>
      <c r="F53" s="48"/>
      <c r="G53" s="48"/>
      <c r="H53" s="48"/>
      <c r="I53" s="48"/>
      <c r="J53" s="49"/>
    </row>
    <row r="54" spans="1:11" ht="27.75" customHeight="1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</row>
    <row r="55" spans="1:11" ht="30.75" customHeight="1" x14ac:dyDescent="0.25">
      <c r="A55" s="50" t="s">
        <v>40</v>
      </c>
      <c r="B55" s="50"/>
      <c r="C55" s="50"/>
      <c r="D55" s="50"/>
      <c r="E55" s="50"/>
      <c r="F55" s="50"/>
      <c r="G55" s="50"/>
      <c r="H55" s="50"/>
      <c r="I55" s="50"/>
      <c r="J55" s="50"/>
    </row>
    <row r="56" spans="1:11" x14ac:dyDescent="0.25">
      <c r="A56" s="97" t="s">
        <v>86</v>
      </c>
    </row>
    <row r="57" spans="1:11" x14ac:dyDescent="0.25">
      <c r="A57" s="97" t="s">
        <v>87</v>
      </c>
    </row>
    <row r="58" spans="1:11" x14ac:dyDescent="0.25">
      <c r="A58" s="97" t="s">
        <v>88</v>
      </c>
    </row>
    <row r="59" spans="1:11" x14ac:dyDescent="0.25">
      <c r="F59" s="88" t="s">
        <v>61</v>
      </c>
      <c r="G59" s="88"/>
      <c r="H59" s="88"/>
      <c r="I59" s="88"/>
    </row>
    <row r="60" spans="1:11" x14ac:dyDescent="0.25">
      <c r="F60" s="89" t="s">
        <v>62</v>
      </c>
      <c r="G60" s="89"/>
      <c r="H60" s="89"/>
      <c r="I60" s="89"/>
    </row>
  </sheetData>
  <mergeCells count="62">
    <mergeCell ref="B42:J42"/>
    <mergeCell ref="B43:J43"/>
    <mergeCell ref="B44:J44"/>
    <mergeCell ref="B45:J45"/>
    <mergeCell ref="B46:J46"/>
    <mergeCell ref="F59:I59"/>
    <mergeCell ref="F60:I60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3:J33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52:J52"/>
    <mergeCell ref="A53:J53"/>
    <mergeCell ref="A55:J55"/>
    <mergeCell ref="A34:J34"/>
    <mergeCell ref="B47:J47"/>
    <mergeCell ref="B48:J48"/>
    <mergeCell ref="B49:J49"/>
    <mergeCell ref="B50:J50"/>
    <mergeCell ref="A51:J51"/>
    <mergeCell ref="B35:J35"/>
    <mergeCell ref="B36:J36"/>
    <mergeCell ref="B37:J37"/>
    <mergeCell ref="B38:J38"/>
    <mergeCell ref="B39:J39"/>
    <mergeCell ref="B40:J40"/>
    <mergeCell ref="B41:J41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9:J39 B35:J35 B47:J47"/>
    <dataValidation allowBlank="1" showInputMessage="1" showErrorMessage="1" prompt="¿En qué consiste el producto? su objetivo" sqref="B40:J40 B36:J36 B44:J44 B48:J48"/>
    <dataValidation allowBlank="1" showInputMessage="1" showErrorMessage="1" prompt="1. Describir lo plasmado en el presupuesto_x000a_2. Describir lo alcanzado en términos financieros y de producción " sqref="B49:J49 B37:J37 B41:J41 B45:J45"/>
    <dataValidation allowBlank="1" showInputMessage="1" showErrorMessage="1" prompt="De existir desvío, explicar razones." sqref="B50:J50 B38:J38 B42:J42 B46:J46"/>
    <dataValidation allowBlank="1" showInputMessage="1" showErrorMessage="1" prompt="Oportunidades de mejora identificadas" sqref="A53:J54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Meta anual del indicador" sqref="G30:G31 E28:E31 C28:C32"/>
    <dataValidation allowBlank="1" showInputMessage="1" showErrorMessage="1" prompt="Monto presupuestado para el producto" sqref="E32:F32 H30:H31 F28:F31 D28:D32"/>
    <dataValidation allowBlank="1" showInputMessage="1" showErrorMessage="1" prompt="Meta alcanzada en el trimestre" sqref="G32 G28:G29"/>
    <dataValidation allowBlank="1" showInputMessage="1" showErrorMessage="1" prompt="Monto ejecutado en el trimestre" sqref="H32 H28:H29"/>
    <dataValidation allowBlank="1" showInputMessage="1" showErrorMessage="1" prompt="Nombre de cada producto" sqref="A28:A32"/>
    <dataValidation allowBlank="1" showInputMessage="1" showErrorMessage="1" prompt="Nombre del indicador" sqref="B28:B32"/>
  </dataValidations>
  <pageMargins left="0.7" right="0.7" top="0.75" bottom="0.75" header="0.3" footer="0.3"/>
  <pageSetup scale="60" orientation="portrait" horizontalDpi="4294967295" verticalDpi="4294967295" r:id="rId1"/>
  <rowBreaks count="1" manualBreakCount="1">
    <brk id="42" max="9" man="1"/>
  </rowBreaks>
  <ignoredErrors>
    <ignoredError sqref="E32:F32 E29:F29 E30:F30 E31:F31 I30:J30 I29:J29 I31:J32 F25" unlockedFormula="1"/>
    <ignoredError sqref="G29:H32" calculatedColumn="1"/>
    <ignoredError sqref="B9:J10" numberStoredAsText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IDECOOP</vt:lpstr>
      <vt:lpstr>IDECOOP!Área_de_impresión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Direccion de Planificacion</cp:lastModifiedBy>
  <cp:lastPrinted>2024-04-15T16:34:35Z</cp:lastPrinted>
  <dcterms:created xsi:type="dcterms:W3CDTF">2021-03-22T15:50:10Z</dcterms:created>
  <dcterms:modified xsi:type="dcterms:W3CDTF">2024-04-15T16:39:42Z</dcterms:modified>
  <cp:contentStatus/>
</cp:coreProperties>
</file>