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uz Dilone\OneDrive - INSTITUTO DE DESARROLLO Y CREDITO COOPERATIVO\Escritorio\AÑO 2025\PORTAL TRANSPARENCIA MENSUAL\"/>
    </mc:Choice>
  </mc:AlternateContent>
  <bookViews>
    <workbookView xWindow="0" yWindow="0" windowWidth="20490" windowHeight="6930"/>
  </bookViews>
  <sheets>
    <sheet name="Estado resultado acumulado " sheetId="1" r:id="rId1"/>
  </sheets>
  <externalReferences>
    <externalReference r:id="rId2"/>
    <externalReference r:id="rId3"/>
  </externalReferences>
  <definedNames>
    <definedName name="_xlnm._FilterDatabase" localSheetId="0" hidden="1">'Estado resultado acumulado '!$A$14:$H$224</definedName>
    <definedName name="_xlnm.Print_Area" localSheetId="0">'Estado resultado acumulado '!$A$1:$F$224</definedName>
    <definedName name="_xlnm.Print_Titles" localSheetId="0">'Estado resultado acumulado '!$1:$13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2" i="1" l="1"/>
  <c r="E21" i="1"/>
  <c r="E20" i="1" s="1"/>
  <c r="F19" i="1" s="1"/>
  <c r="E25" i="1"/>
  <c r="E24" i="1" s="1"/>
  <c r="E23" i="1" s="1"/>
  <c r="F22" i="1" s="1"/>
  <c r="E26" i="1"/>
  <c r="E29" i="1"/>
  <c r="E28" i="1" s="1"/>
  <c r="F27" i="1" s="1"/>
  <c r="E30" i="1"/>
  <c r="E33" i="1"/>
  <c r="E32" i="1" s="1"/>
  <c r="F31" i="1" s="1"/>
  <c r="F34" i="1"/>
  <c r="E35" i="1"/>
  <c r="E36" i="1"/>
  <c r="E43" i="1"/>
  <c r="E42" i="1" s="1"/>
  <c r="E45" i="1"/>
  <c r="E44" i="1" s="1"/>
  <c r="E46" i="1"/>
  <c r="E48" i="1"/>
  <c r="E47" i="1" s="1"/>
  <c r="E49" i="1"/>
  <c r="E50" i="1"/>
  <c r="E52" i="1"/>
  <c r="E54" i="1"/>
  <c r="E53" i="1" s="1"/>
  <c r="E55" i="1"/>
  <c r="E58" i="1"/>
  <c r="E57" i="1" s="1"/>
  <c r="E56" i="1" s="1"/>
  <c r="E60" i="1"/>
  <c r="E59" i="1" s="1"/>
  <c r="E61" i="1"/>
  <c r="E63" i="1"/>
  <c r="E62" i="1" s="1"/>
  <c r="E64" i="1"/>
  <c r="E65" i="1"/>
  <c r="E75" i="1"/>
  <c r="E74" i="1" s="1"/>
  <c r="E76" i="1"/>
  <c r="E77" i="1"/>
  <c r="E78" i="1"/>
  <c r="E79" i="1"/>
  <c r="E81" i="1"/>
  <c r="E80" i="1" s="1"/>
  <c r="E82" i="1"/>
  <c r="E83" i="1"/>
  <c r="E84" i="1"/>
  <c r="E85" i="1"/>
  <c r="E87" i="1"/>
  <c r="E86" i="1" s="1"/>
  <c r="E88" i="1"/>
  <c r="E89" i="1"/>
  <c r="E90" i="1"/>
  <c r="E93" i="1"/>
  <c r="E92" i="1" s="1"/>
  <c r="E91" i="1" s="1"/>
  <c r="E94" i="1"/>
  <c r="E96" i="1"/>
  <c r="E95" i="1" s="1"/>
  <c r="E97" i="1"/>
  <c r="E98" i="1"/>
  <c r="E101" i="1"/>
  <c r="E100" i="1" s="1"/>
  <c r="E99" i="1" s="1"/>
  <c r="E103" i="1"/>
  <c r="E102" i="1" s="1"/>
  <c r="E104" i="1"/>
  <c r="E105" i="1"/>
  <c r="E107" i="1"/>
  <c r="E106" i="1" s="1"/>
  <c r="E108" i="1"/>
  <c r="E109" i="1"/>
  <c r="E110" i="1"/>
  <c r="E111" i="1"/>
  <c r="E112" i="1"/>
  <c r="E113" i="1"/>
  <c r="E115" i="1"/>
  <c r="E114" i="1" s="1"/>
  <c r="E116" i="1"/>
  <c r="E124" i="1"/>
  <c r="E123" i="1" s="1"/>
  <c r="E121" i="1" s="1"/>
  <c r="E125" i="1"/>
  <c r="E126" i="1"/>
  <c r="E128" i="1"/>
  <c r="E127" i="1" s="1"/>
  <c r="E132" i="1"/>
  <c r="E131" i="1" s="1"/>
  <c r="E130" i="1" s="1"/>
  <c r="E133" i="1"/>
  <c r="E135" i="1"/>
  <c r="E134" i="1" s="1"/>
  <c r="E136" i="1"/>
  <c r="E137" i="1"/>
  <c r="E139" i="1"/>
  <c r="E138" i="1" s="1"/>
  <c r="E140" i="1"/>
  <c r="E141" i="1"/>
  <c r="E142" i="1"/>
  <c r="E144" i="1"/>
  <c r="E143" i="1" s="1"/>
  <c r="E147" i="1"/>
  <c r="E146" i="1" s="1"/>
  <c r="E148" i="1"/>
  <c r="E150" i="1"/>
  <c r="E151" i="1"/>
  <c r="E152" i="1"/>
  <c r="E149" i="1" s="1"/>
  <c r="E155" i="1"/>
  <c r="E154" i="1" s="1"/>
  <c r="E156" i="1"/>
  <c r="E158" i="1"/>
  <c r="E157" i="1" s="1"/>
  <c r="E160" i="1"/>
  <c r="E159" i="1" s="1"/>
  <c r="E161" i="1"/>
  <c r="E162" i="1"/>
  <c r="E163" i="1"/>
  <c r="E164" i="1"/>
  <c r="E173" i="1"/>
  <c r="E172" i="1" s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90" i="1"/>
  <c r="E189" i="1" s="1"/>
  <c r="E196" i="1"/>
  <c r="E195" i="1" s="1"/>
  <c r="E194" i="1" s="1"/>
  <c r="E197" i="1"/>
  <c r="E198" i="1"/>
  <c r="E199" i="1"/>
  <c r="E202" i="1"/>
  <c r="E201" i="1" s="1"/>
  <c r="E206" i="1"/>
  <c r="E205" i="1" s="1"/>
  <c r="E207" i="1"/>
  <c r="E208" i="1"/>
  <c r="E212" i="1"/>
  <c r="E211" i="1" s="1"/>
  <c r="E210" i="1" s="1"/>
  <c r="E215" i="1"/>
  <c r="E214" i="1" s="1"/>
  <c r="E51" i="1" l="1"/>
  <c r="E41" i="1"/>
  <c r="E40" i="1" s="1"/>
  <c r="E39" i="1" s="1"/>
  <c r="F38" i="1" s="1"/>
  <c r="E73" i="1"/>
  <c r="E171" i="1"/>
  <c r="E170" i="1" s="1"/>
  <c r="F18" i="1"/>
  <c r="F17" i="1" s="1"/>
  <c r="F216" i="1" l="1"/>
  <c r="F218" i="1" s="1"/>
  <c r="G218" i="1" s="1"/>
</calcChain>
</file>

<file path=xl/comments1.xml><?xml version="1.0" encoding="utf-8"?>
<comments xmlns="http://schemas.openxmlformats.org/spreadsheetml/2006/main">
  <authors>
    <author>Suanny Colon</author>
  </authors>
  <commentList>
    <comment ref="E198" authorId="0" shapeId="0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hacer distribucion por cuenta gasto
</t>
        </r>
      </text>
    </comment>
    <comment ref="B208" authorId="0" shapeId="0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diferencia en pago ck·051 05/03/2024 aporte a COOPASERME RD$20,000.00, EL MISMO SURGE DE CHEQUE ANULADO NO.39 10/11/2023.</t>
        </r>
      </text>
    </comment>
  </commentList>
</comments>
</file>

<file path=xl/sharedStrings.xml><?xml version="1.0" encoding="utf-8"?>
<sst xmlns="http://schemas.openxmlformats.org/spreadsheetml/2006/main" count="351" uniqueCount="348">
  <si>
    <t xml:space="preserve">Instituto De Desarrollo y Credito Cooperativo (IDECOOP)  </t>
  </si>
  <si>
    <t>Estado de Resultados Acumulado</t>
  </si>
  <si>
    <t xml:space="preserve"> (Valores en RD$)</t>
  </si>
  <si>
    <t>Ingresos</t>
  </si>
  <si>
    <t>Ingresos sin contraprestación</t>
  </si>
  <si>
    <t>4.2.02</t>
  </si>
  <si>
    <t xml:space="preserve">Donaciones </t>
  </si>
  <si>
    <t>4.2.02.01</t>
  </si>
  <si>
    <t>Donaciones corrientes</t>
  </si>
  <si>
    <t>4.2.02.01.03</t>
  </si>
  <si>
    <t>Donaciones corrientes del Sector Privado</t>
  </si>
  <si>
    <t>4.2.03</t>
  </si>
  <si>
    <t>Transferencias</t>
  </si>
  <si>
    <t>4.2.03.01</t>
  </si>
  <si>
    <t>Transferencias corrientes</t>
  </si>
  <si>
    <t>4.2.03.01.02</t>
  </si>
  <si>
    <t>Transferencias corrientes del sector público</t>
  </si>
  <si>
    <t>4.2.03.01.02.01</t>
  </si>
  <si>
    <t xml:space="preserve">Transferencias corrientes de la administración central </t>
  </si>
  <si>
    <t>4.2.03.01.02.03</t>
  </si>
  <si>
    <t xml:space="preserve">Transferencias corrientes de instituciones de la seguridad social </t>
  </si>
  <si>
    <t>4.2.04</t>
  </si>
  <si>
    <t>Subvenciones</t>
  </si>
  <si>
    <t>4.2.04.01</t>
  </si>
  <si>
    <t>Subvenciones recibidas</t>
  </si>
  <si>
    <t>4.2.04.01.03</t>
  </si>
  <si>
    <t>Subvenciones recibidas de insituciones finaniceras monetarias (Reserva Educativa)</t>
  </si>
  <si>
    <t>4.2.04.01.04</t>
  </si>
  <si>
    <t xml:space="preserve">Subvenciones recibidas de instituciones financieras no monetarias </t>
  </si>
  <si>
    <t>4.2.09</t>
  </si>
  <si>
    <t>Ingresos sin contraprestación diversos</t>
  </si>
  <si>
    <t>4.2.09.99</t>
  </si>
  <si>
    <t>Otros ingresos sin contraprestación diversos</t>
  </si>
  <si>
    <t>4.2.09.99.01</t>
  </si>
  <si>
    <t xml:space="preserve">Otros ingresos sin contraprestacion diversos </t>
  </si>
  <si>
    <t>Ingresos con contraprestación</t>
  </si>
  <si>
    <t>4.3.02.99</t>
  </si>
  <si>
    <t>Ingresos por otras ventas de servicios</t>
  </si>
  <si>
    <t>4.3.03.01.02</t>
  </si>
  <si>
    <t>Ingresos por arrendamientos de inmuebles</t>
  </si>
  <si>
    <t xml:space="preserve">Gastos </t>
  </si>
  <si>
    <t>Gastos de operación</t>
  </si>
  <si>
    <t>5.1.01</t>
  </si>
  <si>
    <t xml:space="preserve">Beneficios a los empleados </t>
  </si>
  <si>
    <t>5.1.01.01</t>
  </si>
  <si>
    <t xml:space="preserve">Remuneraciones </t>
  </si>
  <si>
    <t>5.1.01.01.01</t>
  </si>
  <si>
    <t xml:space="preserve">Remuneraciones al personal fijo </t>
  </si>
  <si>
    <t>5.1.01.01.01.01</t>
  </si>
  <si>
    <t>Sueldos Fijos</t>
  </si>
  <si>
    <t>5.1.01.01.02</t>
  </si>
  <si>
    <t xml:space="preserve">Remuneraciones al personal con carácter transitorio </t>
  </si>
  <si>
    <t>5.1.01.01.02.01</t>
  </si>
  <si>
    <t>Sueldo de personal contratado e igualado</t>
  </si>
  <si>
    <t>5.1.01.01.02.02</t>
  </si>
  <si>
    <t>Sueldo de personal nominal</t>
  </si>
  <si>
    <t>5.1.01.01.03</t>
  </si>
  <si>
    <t>Remuneraciones eventuales</t>
  </si>
  <si>
    <t>5.1.01.01.03.02</t>
  </si>
  <si>
    <t>Sueldos al personal por servicios especiales</t>
  </si>
  <si>
    <t>5.1.01.01.04</t>
  </si>
  <si>
    <t>Sueldos al personal fijo en trámite de pensiones</t>
  </si>
  <si>
    <t>5.1.01.01.05</t>
  </si>
  <si>
    <t>Vacaciones</t>
  </si>
  <si>
    <t>5.1.01.02</t>
  </si>
  <si>
    <t>Adicionales e incentivos salariales</t>
  </si>
  <si>
    <t>5.1.01.02.02</t>
  </si>
  <si>
    <t>Salario de navidad</t>
  </si>
  <si>
    <t>5.1.01.02.04</t>
  </si>
  <si>
    <t>Compensaciones</t>
  </si>
  <si>
    <t>5.1.01.02.04.03</t>
  </si>
  <si>
    <t>Compensación servicios de seguridad</t>
  </si>
  <si>
    <t>5.1.01.02.06.01</t>
  </si>
  <si>
    <t>Bonificaciones</t>
  </si>
  <si>
    <t>5.1.01.03</t>
  </si>
  <si>
    <t>Dietas y gastos de representación</t>
  </si>
  <si>
    <t>5.1.01.03.02</t>
  </si>
  <si>
    <t>Gastos de representación</t>
  </si>
  <si>
    <t>5.1.01.03.02.01</t>
  </si>
  <si>
    <t>Gastos de representación en el país</t>
  </si>
  <si>
    <t>5.1.01.04</t>
  </si>
  <si>
    <t>Beneficios por terminación</t>
  </si>
  <si>
    <t>5.1.01.04.01</t>
  </si>
  <si>
    <t>Prestaciones económicas por desvinculación</t>
  </si>
  <si>
    <t>5.1.01.04.99</t>
  </si>
  <si>
    <t>Otros beneficios por terminación</t>
  </si>
  <si>
    <t>5.1.01.05</t>
  </si>
  <si>
    <t>Contribuciones a la seguridad social</t>
  </si>
  <si>
    <t>5.1.01.05.01</t>
  </si>
  <si>
    <t>Contribuciones al seguro de salud</t>
  </si>
  <si>
    <t>5.1.01.05.02</t>
  </si>
  <si>
    <t>Contribuciones al seguro de pensiones</t>
  </si>
  <si>
    <t>5.1.01.05.03</t>
  </si>
  <si>
    <t>Contribuciones al seguro de riesgo laboral</t>
  </si>
  <si>
    <t>5.1.02</t>
  </si>
  <si>
    <t>Servicios</t>
  </si>
  <si>
    <t>5.1.02.01</t>
  </si>
  <si>
    <t>Servicios básicos</t>
  </si>
  <si>
    <t>5.1.02.01.02</t>
  </si>
  <si>
    <t>Servicio telefónico de larga distancia</t>
  </si>
  <si>
    <t>5.1.02.01.03</t>
  </si>
  <si>
    <t>Teléfono local</t>
  </si>
  <si>
    <t>5.1.02.01.06</t>
  </si>
  <si>
    <t>Electricidad</t>
  </si>
  <si>
    <t>5.1.02.01.07</t>
  </si>
  <si>
    <t>Agua</t>
  </si>
  <si>
    <t>5.1.02.01.08</t>
  </si>
  <si>
    <t>Recolección de Residuos Sólidos</t>
  </si>
  <si>
    <t>5.1.02.02</t>
  </si>
  <si>
    <t>Publicidad, impresión y encuadernación</t>
  </si>
  <si>
    <t>5.1.02.02.01</t>
  </si>
  <si>
    <t>Publicidad y propaganda</t>
  </si>
  <si>
    <t>5.1.02.02.02</t>
  </si>
  <si>
    <t>Impresión y encuadernación</t>
  </si>
  <si>
    <t>5.1.02.03</t>
  </si>
  <si>
    <t>Viáticos</t>
  </si>
  <si>
    <t>5.1.02.03.01</t>
  </si>
  <si>
    <t>Viáticos dentro del país</t>
  </si>
  <si>
    <t>5.1.02.03.02</t>
  </si>
  <si>
    <t>Viáticos fuera del país</t>
  </si>
  <si>
    <t>5.1.02.04</t>
  </si>
  <si>
    <t>Transporte y almacenaje</t>
  </si>
  <si>
    <t>5.1.02.04.01</t>
  </si>
  <si>
    <t>Pasajes</t>
  </si>
  <si>
    <t>5.1.02.04.02</t>
  </si>
  <si>
    <t>Fletes</t>
  </si>
  <si>
    <t>5.1.02.04.04</t>
  </si>
  <si>
    <t xml:space="preserve">Peajes </t>
  </si>
  <si>
    <t>5.1.02.04.05</t>
  </si>
  <si>
    <t>Servicios de manejo y embalaje</t>
  </si>
  <si>
    <t>5.1.02.05</t>
  </si>
  <si>
    <t>Alquileres y derechos sobre bienes</t>
  </si>
  <si>
    <t>5.1.02.05.01</t>
  </si>
  <si>
    <t>Alquileres</t>
  </si>
  <si>
    <t>5.1.02.05.01.02</t>
  </si>
  <si>
    <t>Alquiler de edificios</t>
  </si>
  <si>
    <t>5.1.02.05.01.99</t>
  </si>
  <si>
    <t>Otros alquileres</t>
  </si>
  <si>
    <t>5.1.02.06</t>
  </si>
  <si>
    <t>Seguros</t>
  </si>
  <si>
    <t>5.1.02.06.01</t>
  </si>
  <si>
    <t>Seguro de bienes inmuebles</t>
  </si>
  <si>
    <t>5.1.02.06.02</t>
  </si>
  <si>
    <t>Seguro de bienes muebles</t>
  </si>
  <si>
    <t>5.1.02.06.03</t>
  </si>
  <si>
    <t>Seguro de personas</t>
  </si>
  <si>
    <t>5.1.02.07</t>
  </si>
  <si>
    <t>Servicios de conservación, reparaciones e instalaciones temporales</t>
  </si>
  <si>
    <t>5.1.02.07.01</t>
  </si>
  <si>
    <t>Reparaciones y obras menores</t>
  </si>
  <si>
    <t>5.1.02.07.01.01</t>
  </si>
  <si>
    <t>Reparaciones y obras menores en edificaciones</t>
  </si>
  <si>
    <t>5.1.02.07.02</t>
  </si>
  <si>
    <t>Mantenimiento y reparación de planta y equipo</t>
  </si>
  <si>
    <t>5.1.02.07.02.01</t>
  </si>
  <si>
    <t>Mantenimiento y reparación de equipos de transporte, tracción y elevación</t>
  </si>
  <si>
    <t>5.1.02.07.02.04</t>
  </si>
  <si>
    <t xml:space="preserve">Mantenimiento y reparación de equipos y mobiliarios de oficina y alojamiento </t>
  </si>
  <si>
    <t>5.1.02.07.02.99</t>
  </si>
  <si>
    <t>Otros mantenimiento y reparaciones</t>
  </si>
  <si>
    <t>5.1.02.08</t>
  </si>
  <si>
    <t>Servicios técnicos y profesionales</t>
  </si>
  <si>
    <t>5.1.02.08.01</t>
  </si>
  <si>
    <t>Estudios de ingeniería, arquitectura, investigaciones y análisis de factibilidad</t>
  </si>
  <si>
    <t>5.1.02.08.02</t>
  </si>
  <si>
    <t>Servicios jurídicos</t>
  </si>
  <si>
    <t>5.1.02.08.03</t>
  </si>
  <si>
    <t>Servicios contables y de auditoría</t>
  </si>
  <si>
    <t>5.1.02.08.04</t>
  </si>
  <si>
    <t>Servicios de capacitación</t>
  </si>
  <si>
    <t>5.1.02.08.05</t>
  </si>
  <si>
    <t>Servicio de informática y sistemas computarizados</t>
  </si>
  <si>
    <t>5.1.02.08.06</t>
  </si>
  <si>
    <t>Servicios sanitarios, médicos y veterinarios</t>
  </si>
  <si>
    <t>5.1.02.08.99</t>
  </si>
  <si>
    <t>Otros servicios técnicos y profesionales</t>
  </si>
  <si>
    <t>5.1.02.09</t>
  </si>
  <si>
    <t>Servicios de alimentación y Catering</t>
  </si>
  <si>
    <t>5.1.02.09.01</t>
  </si>
  <si>
    <t>Servicios de alimentación</t>
  </si>
  <si>
    <t>5.1.02.09.03</t>
  </si>
  <si>
    <t>Servicios de Catering</t>
  </si>
  <si>
    <t>5.1.02.99</t>
  </si>
  <si>
    <t>Otros servicios</t>
  </si>
  <si>
    <t>5.1.02.99.01</t>
  </si>
  <si>
    <t>Gastos judiciales</t>
  </si>
  <si>
    <t>5.1.02.99.05</t>
  </si>
  <si>
    <t>Servicios fumigación, lavandería, limpieza e higiene</t>
  </si>
  <si>
    <t>5.1.02.99.05.01</t>
  </si>
  <si>
    <t>Servicios de fumigación</t>
  </si>
  <si>
    <t>5.1.02.99.05.02</t>
  </si>
  <si>
    <t>Servicios de Lavandería</t>
  </si>
  <si>
    <t>5.1.02.99.05.03</t>
  </si>
  <si>
    <t>Servicios de Limpieza e higiene</t>
  </si>
  <si>
    <t>5.1.02.99.06</t>
  </si>
  <si>
    <t>Servicios de Organización de eventos y festividades</t>
  </si>
  <si>
    <t>5.1.02.99.06.01</t>
  </si>
  <si>
    <t>Servicios de Organización de eventos generales</t>
  </si>
  <si>
    <t>5.1.03</t>
  </si>
  <si>
    <t>Materiales y suministros consumidos</t>
  </si>
  <si>
    <t>5.1.03.01</t>
  </si>
  <si>
    <t>Alimentos y productos agroforestales consumidos</t>
  </si>
  <si>
    <t>5.1.03.01.01</t>
  </si>
  <si>
    <t>Alimentos y bebidas para personas y animales consumidos</t>
  </si>
  <si>
    <t>5.1.03.01.02</t>
  </si>
  <si>
    <t>Productos agroforestales y pecuarios consumidos</t>
  </si>
  <si>
    <t>5.1.03.02</t>
  </si>
  <si>
    <t>Textiles y vestuarios consumidos</t>
  </si>
  <si>
    <t>5.1.03.02.01</t>
  </si>
  <si>
    <t>Hilados y telas consumidos</t>
  </si>
  <si>
    <t>5.1.03.02.02</t>
  </si>
  <si>
    <t>Acabados textiles consumidos</t>
  </si>
  <si>
    <t>5.1.03.02.03</t>
  </si>
  <si>
    <t>Prendas de vestir consumidas</t>
  </si>
  <si>
    <t>5.1.03.03</t>
  </si>
  <si>
    <t>Productos de papel, cartón e impresos consumidos</t>
  </si>
  <si>
    <t>5.1.03.03.01</t>
  </si>
  <si>
    <t>Papel de escritorio consumido</t>
  </si>
  <si>
    <t>5.1.03.03.02</t>
  </si>
  <si>
    <t>Productos de papel y cartón consumidos</t>
  </si>
  <si>
    <t>5.1.03.03.03</t>
  </si>
  <si>
    <t>Productos de artes gráficas consumidos</t>
  </si>
  <si>
    <t>5.1.03.03.04</t>
  </si>
  <si>
    <t>Libros, revistas y periódicos consumidos</t>
  </si>
  <si>
    <t>5.1.03.05</t>
  </si>
  <si>
    <t>Materiales y Utiles medicos consumidos</t>
  </si>
  <si>
    <t>5.1.03.05.01</t>
  </si>
  <si>
    <t>Utiles menores  medicos-quirurgicos consumidos</t>
  </si>
  <si>
    <t>5.1.03.06</t>
  </si>
  <si>
    <t>Productos de cuero, caucho y plástico consumidos</t>
  </si>
  <si>
    <t>5.1.03.06.03</t>
  </si>
  <si>
    <t>Llantas y neumáticos</t>
  </si>
  <si>
    <t>5.1.03.06.04</t>
  </si>
  <si>
    <t>Plasticos consumidos</t>
  </si>
  <si>
    <t>5.1.03.07</t>
  </si>
  <si>
    <t>Productos de minerales metalicos y no metalicos consumidos</t>
  </si>
  <si>
    <t>5.1.03.07.01</t>
  </si>
  <si>
    <t>Productos de cemento, cal, asbesto, yeso y arcilla</t>
  </si>
  <si>
    <t>5.1.03.07.02</t>
  </si>
  <si>
    <t>Productos de vidrio, loza y porcelana</t>
  </si>
  <si>
    <t>5.1.03.07.03</t>
  </si>
  <si>
    <t>Productos metalicos y derivados</t>
  </si>
  <si>
    <t>5.1.03.08</t>
  </si>
  <si>
    <t>Combustibles, lubricantes, productos químicos y conexos consumidos</t>
  </si>
  <si>
    <t>5.1.03.08.01</t>
  </si>
  <si>
    <t>Combustibles consumidos</t>
  </si>
  <si>
    <t>5.1.03.08.02</t>
  </si>
  <si>
    <t>Lubricantes consumidos</t>
  </si>
  <si>
    <t>5.1.03.09</t>
  </si>
  <si>
    <t>Materiales y suministros de defensa, orden público, protección y seguridad consumidos</t>
  </si>
  <si>
    <t>5.1.03.09.99</t>
  </si>
  <si>
    <t>Otros materiales y suministros de defensa, orden público, protección y seguridad consumidos</t>
  </si>
  <si>
    <t>5.1.03.10</t>
  </si>
  <si>
    <t>Materiales y suministros varios consumidos</t>
  </si>
  <si>
    <t>5.1.03.10.01</t>
  </si>
  <si>
    <t>Materiales para limpieza consumidos</t>
  </si>
  <si>
    <t>5.1.03.10.02</t>
  </si>
  <si>
    <t>Útiles de escritorio, oficina informática y enseñanza consumidos</t>
  </si>
  <si>
    <t>5.1.03.10.04</t>
  </si>
  <si>
    <t>Útiles de cocina y comedor consumidos</t>
  </si>
  <si>
    <t>5.1.03.10.05</t>
  </si>
  <si>
    <t>Productos eléctricos y afines consumidos</t>
  </si>
  <si>
    <t>5.1.03.10.99</t>
  </si>
  <si>
    <t>Productos y útiles varios no identificados precedentemente (.)</t>
  </si>
  <si>
    <t>5.1.04</t>
  </si>
  <si>
    <t>Depreciaciones, agotamiento y amortizaciones de bienes</t>
  </si>
  <si>
    <t>5.1.04.01</t>
  </si>
  <si>
    <t>Depreciaciones, agotamiento y amortizaciones de bienes no concesionados</t>
  </si>
  <si>
    <t>5.1.04.01.01</t>
  </si>
  <si>
    <t>Depreciaciones de propiedades, planta y equipos no concesionados</t>
  </si>
  <si>
    <t>5.1.04.01.01.01</t>
  </si>
  <si>
    <t>Depreciaciones de edificios</t>
  </si>
  <si>
    <t>5.1.04.01.01.02</t>
  </si>
  <si>
    <t>Depreciaciones de equipos de transporte, tracción y elevación</t>
  </si>
  <si>
    <t>5.1.04.01.01.03</t>
  </si>
  <si>
    <t>Depreciaciones de maquinarias y equipos especializados</t>
  </si>
  <si>
    <t>5.1.04.01.01.04</t>
  </si>
  <si>
    <t>Depreciaciones de equipos e instrumentos medicos, cientifico y de laboratorio</t>
  </si>
  <si>
    <t>5.1.04.01.01.05</t>
  </si>
  <si>
    <t>Depreciaciones de equipos y mobiliario de oficina y alojamiento</t>
  </si>
  <si>
    <t>5.1.04.01.01.06</t>
  </si>
  <si>
    <t>Depreciacion de equipos y mobiliarios educacional , deportivo y recreativo</t>
  </si>
  <si>
    <t>5.1.04.01.01.07</t>
  </si>
  <si>
    <t>Depreciacion de equipos de defensa y seguridad y orden publico</t>
  </si>
  <si>
    <t>5.1.04.01.01.09</t>
  </si>
  <si>
    <t>Depreciaciones de equipos de computo</t>
  </si>
  <si>
    <t>5.1.04.01.01.10</t>
  </si>
  <si>
    <t xml:space="preserve">Depreciacion de Electrodomesticos </t>
  </si>
  <si>
    <t>5.1.04.01.01.11</t>
  </si>
  <si>
    <t>Depreciaciones de muebles de alojamiento</t>
  </si>
  <si>
    <t>5.1.04.01.01.12</t>
  </si>
  <si>
    <t xml:space="preserve">Depreciaciones de Otros equipos y mobiliario de oficina y alojamiento </t>
  </si>
  <si>
    <t>5.1.04.01.01.13</t>
  </si>
  <si>
    <t>Camaras fotograficas y video</t>
  </si>
  <si>
    <t>5.1.04.01.01.14</t>
  </si>
  <si>
    <t>Sistemas de aire acondicionado, calefaccion y refrigeracion industrial y comercial- Depreciacion</t>
  </si>
  <si>
    <t>5.1.04.01.01.15</t>
  </si>
  <si>
    <t>Equipos de comunicación, telecomunicaciones y señalamiento- Deprecaicion acumulada</t>
  </si>
  <si>
    <t>5.1.04.01.01.16</t>
  </si>
  <si>
    <t>Equipos de generacion electrica, aparatos y accesorios electricos- Depreciaciones acumuladas</t>
  </si>
  <si>
    <t>5.1.04.01.01.99</t>
  </si>
  <si>
    <t>Depreciaciones de otras propiedades, planta y equipos</t>
  </si>
  <si>
    <t>5.1.04.01.06</t>
  </si>
  <si>
    <t>Amortizaciones de bienes intangibles no concesionados</t>
  </si>
  <si>
    <t>5.1.04.01.06.03</t>
  </si>
  <si>
    <t>Amortizaciones de programas de informática y base de datos</t>
  </si>
  <si>
    <t>5.1.04.01.06.04</t>
  </si>
  <si>
    <t>Amortizaciones de licencias</t>
  </si>
  <si>
    <t>5.1.04.01.06.99</t>
  </si>
  <si>
    <t>Amortizaciones de otros bienes intangibles</t>
  </si>
  <si>
    <t>5.1.05</t>
  </si>
  <si>
    <t>Deterioro y pérdidas de inventarios</t>
  </si>
  <si>
    <t>5.1.05.01</t>
  </si>
  <si>
    <t>Deterioro y pérdidas de materiales y suministros para consumo y prestación de servicios</t>
  </si>
  <si>
    <t>5.1.05.01.01</t>
  </si>
  <si>
    <t>Deterioro y pérdidas de alimentos y productos agroforestales</t>
  </si>
  <si>
    <t>5.1.05.01.02</t>
  </si>
  <si>
    <t>Deterioro y pérdidas de textiles y vestuarios</t>
  </si>
  <si>
    <t>5.1.05.01.03</t>
  </si>
  <si>
    <t>Deterioro y pérdidas de productos de papel, cartón e impresos</t>
  </si>
  <si>
    <t>5.1.05.01.04</t>
  </si>
  <si>
    <t>Deterioro y pérdidas de materiales y útiles médicos</t>
  </si>
  <si>
    <t>5.1.06</t>
  </si>
  <si>
    <t>Perdidas por deterioro de bienes</t>
  </si>
  <si>
    <t>5.1.06.01.01.06</t>
  </si>
  <si>
    <t>Deterioro de equipos y mobiliarios de oficina y alojamiento</t>
  </si>
  <si>
    <t>5.2.01</t>
  </si>
  <si>
    <t>5.2.01.04.01</t>
  </si>
  <si>
    <t>Subvenciones a empresas del sector privado</t>
  </si>
  <si>
    <t>5.2.01.04.03</t>
  </si>
  <si>
    <t>Subvenciones a instituciones públicas financieras no monetarias</t>
  </si>
  <si>
    <t>5.2.01.04.04</t>
  </si>
  <si>
    <t>Subvenciones a instituciones públicas financieras monetarias</t>
  </si>
  <si>
    <t xml:space="preserve"> </t>
  </si>
  <si>
    <t>Gastos Financieros</t>
  </si>
  <si>
    <t>5.4.09</t>
  </si>
  <si>
    <t>Otros gastos financieros</t>
  </si>
  <si>
    <t>5.4.09.99</t>
  </si>
  <si>
    <t>Otros gastos financieros varios</t>
  </si>
  <si>
    <t>5.5.09.02</t>
  </si>
  <si>
    <t>Impuestos, multas y recargos moratorios</t>
  </si>
  <si>
    <t>5.5.09.02.01</t>
  </si>
  <si>
    <t>Impuestos</t>
  </si>
  <si>
    <t>Utilidad del periodo</t>
  </si>
  <si>
    <t>Licda. Suanny Colón</t>
  </si>
  <si>
    <t>Licda. Bernarda Gómez</t>
  </si>
  <si>
    <t>Firma del Contador General</t>
  </si>
  <si>
    <t>Firma del  Director 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</si>
</sst>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-* #.##0.00\ _€_-;\-* #.##0.00\ _€_-;_-* &quot;-&quot;??\ _€_-;_-@_-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231F20"/>
      <name val="Times New Roman"/>
      <family val="1"/>
    </font>
    <font>
      <sz val="14"/>
      <color theme="1"/>
      <name val="Calibri"/>
      <family val="2"/>
      <scheme val="minor"/>
    </font>
    <font>
      <b/>
      <sz val="9"/>
      <color rgb="FF231F2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231F20"/>
      <name val="Times New Roman"/>
      <family val="1"/>
    </font>
    <font>
      <sz val="11"/>
      <color theme="1"/>
      <name val="Times New Roman"/>
      <family val="1"/>
    </font>
    <font>
      <sz val="11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u/>
      <sz val="11"/>
      <color rgb="FF231F20"/>
      <name val="Times New Roman"/>
      <family val="1"/>
    </font>
    <font>
      <b/>
      <u/>
      <sz val="11"/>
      <color rgb="FF231F20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231F20"/>
      <name val="Times New Roman"/>
      <family val="1"/>
    </font>
    <font>
      <sz val="12"/>
      <color theme="1"/>
      <name val="Times New Roman"/>
      <family val="1"/>
    </font>
    <font>
      <sz val="12"/>
      <color rgb="FF231F20"/>
      <name val="Times New Roman"/>
      <family val="1"/>
    </font>
    <font>
      <sz val="11"/>
      <name val="Times New Roman"/>
      <family val="1"/>
    </font>
    <font>
      <b/>
      <u val="singleAccounting"/>
      <sz val="11"/>
      <color theme="1"/>
      <name val="Times New Roman"/>
      <family val="1"/>
    </font>
    <font>
      <b/>
      <u/>
      <sz val="11"/>
      <color theme="1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7">
    <xf numFmtId="0" fontId="0" fillId="0" borderId="0" xfId="0"/>
    <xf numFmtId="0" fontId="0" fillId="0" borderId="0" xfId="0" applyFill="1"/>
    <xf numFmtId="164" fontId="1" fillId="0" borderId="0" xfId="1" applyFont="1"/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right"/>
    </xf>
    <xf numFmtId="0" fontId="6" fillId="0" borderId="0" xfId="0" applyFont="1" applyFill="1" applyAlignment="1">
      <alignment horizontal="left"/>
    </xf>
    <xf numFmtId="0" fontId="6" fillId="0" borderId="0" xfId="0" applyFont="1" applyFill="1"/>
    <xf numFmtId="164" fontId="6" fillId="0" borderId="0" xfId="1" applyFont="1" applyFill="1" applyBorder="1" applyAlignment="1">
      <alignment vertical="center" wrapText="1"/>
    </xf>
    <xf numFmtId="43" fontId="0" fillId="0" borderId="0" xfId="0" applyNumberFormat="1"/>
    <xf numFmtId="0" fontId="7" fillId="0" borderId="0" xfId="0" applyFont="1" applyFill="1" applyAlignment="1">
      <alignment horizontal="left" vertical="center"/>
    </xf>
    <xf numFmtId="164" fontId="7" fillId="0" borderId="0" xfId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right"/>
    </xf>
    <xf numFmtId="0" fontId="9" fillId="0" borderId="0" xfId="0" applyFont="1" applyFill="1" applyAlignment="1">
      <alignment horizontal="left" vertical="center"/>
    </xf>
    <xf numFmtId="164" fontId="6" fillId="0" borderId="0" xfId="1" applyFont="1" applyFill="1" applyBorder="1"/>
    <xf numFmtId="164" fontId="9" fillId="0" borderId="0" xfId="1" applyFont="1" applyFill="1" applyBorder="1" applyAlignment="1">
      <alignment horizontal="center" vertical="center" wrapText="1"/>
    </xf>
    <xf numFmtId="0" fontId="0" fillId="0" borderId="0" xfId="0" applyFont="1"/>
    <xf numFmtId="41" fontId="8" fillId="0" borderId="0" xfId="1" applyNumberFormat="1" applyFont="1" applyFill="1" applyBorder="1"/>
    <xf numFmtId="0" fontId="9" fillId="0" borderId="0" xfId="0" applyFont="1" applyFill="1" applyAlignment="1">
      <alignment horizontal="left" vertical="center"/>
    </xf>
    <xf numFmtId="164" fontId="8" fillId="0" borderId="0" xfId="1" applyFont="1" applyFill="1" applyBorder="1"/>
    <xf numFmtId="0" fontId="9" fillId="0" borderId="0" xfId="0" applyFont="1" applyFill="1" applyAlignment="1">
      <alignment vertical="center"/>
    </xf>
    <xf numFmtId="0" fontId="8" fillId="0" borderId="0" xfId="0" applyFont="1" applyFill="1"/>
    <xf numFmtId="164" fontId="10" fillId="0" borderId="0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horizontal="right"/>
    </xf>
    <xf numFmtId="0" fontId="9" fillId="2" borderId="0" xfId="0" applyFont="1" applyFill="1" applyAlignment="1">
      <alignment horizontal="left" vertical="center" wrapText="1"/>
    </xf>
    <xf numFmtId="41" fontId="8" fillId="2" borderId="0" xfId="1" applyNumberFormat="1" applyFont="1" applyFill="1" applyBorder="1"/>
    <xf numFmtId="41" fontId="6" fillId="0" borderId="0" xfId="1" applyNumberFormat="1" applyFont="1" applyFill="1" applyBorder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1" fillId="0" borderId="0" xfId="0" applyFont="1" applyFill="1" applyAlignment="1">
      <alignment horizontal="center" vertical="center" wrapText="1"/>
    </xf>
    <xf numFmtId="164" fontId="1" fillId="0" borderId="0" xfId="1" applyFont="1" applyFill="1" applyBorder="1"/>
    <xf numFmtId="43" fontId="6" fillId="0" borderId="0" xfId="1" applyNumberFormat="1" applyFont="1" applyFill="1" applyBorder="1" applyAlignment="1">
      <alignment vertical="center" wrapText="1"/>
    </xf>
    <xf numFmtId="165" fontId="0" fillId="0" borderId="0" xfId="0" applyNumberFormat="1"/>
    <xf numFmtId="164" fontId="12" fillId="0" borderId="0" xfId="1" applyFont="1" applyFill="1" applyBorder="1" applyAlignment="1">
      <alignment horizontal="center" vertical="center" wrapText="1"/>
    </xf>
    <xf numFmtId="164" fontId="1" fillId="3" borderId="0" xfId="1" applyFont="1" applyFill="1" applyBorder="1"/>
    <xf numFmtId="0" fontId="0" fillId="3" borderId="0" xfId="0" applyFill="1"/>
    <xf numFmtId="164" fontId="1" fillId="3" borderId="0" xfId="1" applyFont="1" applyFill="1"/>
    <xf numFmtId="43" fontId="7" fillId="0" borderId="0" xfId="1" applyNumberFormat="1" applyFont="1" applyFill="1" applyBorder="1" applyAlignment="1">
      <alignment horizontal="right" vertical="center" wrapText="1"/>
    </xf>
    <xf numFmtId="0" fontId="9" fillId="0" borderId="0" xfId="0" applyFont="1" applyFill="1" applyAlignment="1">
      <alignment vertical="center"/>
    </xf>
    <xf numFmtId="43" fontId="7" fillId="0" borderId="0" xfId="1" applyNumberFormat="1" applyFont="1" applyFill="1" applyBorder="1" applyAlignment="1">
      <alignment horizontal="center" vertical="center" wrapText="1"/>
    </xf>
    <xf numFmtId="164" fontId="0" fillId="0" borderId="0" xfId="0" applyNumberFormat="1"/>
    <xf numFmtId="43" fontId="2" fillId="0" borderId="0" xfId="0" applyNumberFormat="1" applyFont="1" applyFill="1"/>
    <xf numFmtId="43" fontId="8" fillId="0" borderId="0" xfId="1" applyNumberFormat="1" applyFont="1" applyFill="1" applyBorder="1"/>
    <xf numFmtId="43" fontId="9" fillId="0" borderId="0" xfId="1" applyNumberFormat="1" applyFont="1" applyFill="1" applyBorder="1" applyAlignment="1">
      <alignment horizontal="center" vertical="center" wrapText="1"/>
    </xf>
    <xf numFmtId="43" fontId="6" fillId="0" borderId="0" xfId="1" applyNumberFormat="1" applyFont="1" applyFill="1" applyBorder="1"/>
    <xf numFmtId="164" fontId="0" fillId="0" borderId="0" xfId="1" applyFont="1" applyFill="1" applyBorder="1"/>
    <xf numFmtId="43" fontId="12" fillId="0" borderId="0" xfId="1" applyNumberFormat="1" applyFont="1" applyFill="1" applyBorder="1" applyAlignment="1">
      <alignment horizontal="center" vertical="center" wrapText="1"/>
    </xf>
    <xf numFmtId="43" fontId="13" fillId="0" borderId="0" xfId="1" applyNumberFormat="1" applyFont="1" applyFill="1" applyBorder="1" applyAlignment="1">
      <alignment horizontal="center" vertical="center" wrapText="1"/>
    </xf>
    <xf numFmtId="43" fontId="14" fillId="0" borderId="0" xfId="1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/>
    </xf>
    <xf numFmtId="164" fontId="2" fillId="0" borderId="0" xfId="1" applyFont="1" applyFill="1" applyBorder="1"/>
    <xf numFmtId="0" fontId="2" fillId="0" borderId="0" xfId="0" applyFont="1"/>
    <xf numFmtId="164" fontId="2" fillId="0" borderId="0" xfId="1" applyFont="1"/>
    <xf numFmtId="0" fontId="15" fillId="0" borderId="0" xfId="0" applyFont="1" applyAlignment="1">
      <alignment horizontal="right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164" fontId="1" fillId="0" borderId="0" xfId="1" applyFont="1" applyBorder="1"/>
    <xf numFmtId="164" fontId="0" fillId="0" borderId="0" xfId="1" applyFont="1"/>
    <xf numFmtId="0" fontId="16" fillId="0" borderId="0" xfId="0" applyFont="1" applyFill="1" applyAlignment="1">
      <alignment horizontal="left" vertical="center"/>
    </xf>
    <xf numFmtId="41" fontId="17" fillId="0" borderId="0" xfId="1" applyNumberFormat="1" applyFont="1" applyFill="1" applyBorder="1"/>
    <xf numFmtId="164" fontId="12" fillId="0" borderId="0" xfId="1" applyFont="1" applyFill="1" applyBorder="1" applyAlignment="1">
      <alignment horizontal="left" vertical="center" wrapText="1"/>
    </xf>
    <xf numFmtId="164" fontId="9" fillId="0" borderId="0" xfId="1" applyFont="1" applyFill="1" applyBorder="1" applyAlignment="1">
      <alignment horizontal="left" vertical="center" wrapText="1"/>
    </xf>
    <xf numFmtId="43" fontId="8" fillId="0" borderId="0" xfId="0" applyNumberFormat="1" applyFont="1" applyFill="1"/>
    <xf numFmtId="0" fontId="8" fillId="0" borderId="0" xfId="0" applyFont="1" applyFill="1" applyAlignment="1">
      <alignment horizontal="left"/>
    </xf>
    <xf numFmtId="164" fontId="7" fillId="0" borderId="0" xfId="1" applyFont="1" applyFill="1" applyBorder="1" applyAlignment="1">
      <alignment horizontal="left" vertical="center" wrapText="1"/>
    </xf>
    <xf numFmtId="164" fontId="0" fillId="3" borderId="0" xfId="1" applyFont="1" applyFill="1" applyBorder="1"/>
    <xf numFmtId="43" fontId="18" fillId="0" borderId="0" xfId="0" applyNumberFormat="1" applyFont="1" applyFill="1"/>
    <xf numFmtId="164" fontId="18" fillId="0" borderId="0" xfId="1" applyFont="1" applyFill="1"/>
    <xf numFmtId="43" fontId="6" fillId="0" borderId="0" xfId="1" applyNumberFormat="1" applyFont="1" applyFill="1"/>
    <xf numFmtId="43" fontId="0" fillId="3" borderId="0" xfId="0" applyNumberFormat="1" applyFill="1"/>
    <xf numFmtId="0" fontId="3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left" vertical="center"/>
    </xf>
    <xf numFmtId="164" fontId="8" fillId="0" borderId="0" xfId="0" applyNumberFormat="1" applyFont="1" applyFill="1"/>
    <xf numFmtId="43" fontId="8" fillId="0" borderId="0" xfId="1" applyNumberFormat="1" applyFont="1" applyFill="1"/>
    <xf numFmtId="43" fontId="6" fillId="0" borderId="1" xfId="0" applyNumberFormat="1" applyFont="1" applyFill="1" applyBorder="1"/>
    <xf numFmtId="43" fontId="0" fillId="0" borderId="0" xfId="0" applyNumberFormat="1" applyFill="1"/>
    <xf numFmtId="0" fontId="0" fillId="0" borderId="0" xfId="0" applyBorder="1"/>
    <xf numFmtId="0" fontId="19" fillId="0" borderId="0" xfId="0" applyFont="1" applyFill="1" applyBorder="1" applyAlignment="1">
      <alignment horizontal="center"/>
    </xf>
    <xf numFmtId="0" fontId="6" fillId="0" borderId="0" xfId="0" applyFont="1" applyFill="1" applyBorder="1" applyAlignment="1"/>
    <xf numFmtId="0" fontId="19" fillId="0" borderId="0" xfId="0" applyFont="1" applyFill="1" applyBorder="1" applyAlignment="1">
      <alignment horizontal="center"/>
    </xf>
    <xf numFmtId="164" fontId="6" fillId="0" borderId="0" xfId="1" applyFont="1" applyFill="1" applyBorder="1" applyAlignment="1">
      <alignment horizontal="center"/>
    </xf>
    <xf numFmtId="0" fontId="2" fillId="0" borderId="0" xfId="0" applyFont="1" applyBorder="1"/>
    <xf numFmtId="43" fontId="0" fillId="0" borderId="0" xfId="0" applyNumberFormat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z%20Dilone/OneDrive%20-%20INSTITUTO%20DE%20DESARROLLO%20Y%20CREDITO%20COOPERATIVO/Escritorio/A&#209;O%202025/ESTADOS%20FINANCIEROS%202025/Balance%20General%20Febrero%202025%20definitivo.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z%20Dilone/Desktop/Estados%20Financieros%20mensuales/Balance%20General%20Marz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CXP SEPTIEMBRE 2024"/>
      <sheetName val="RESUMEN CTA CUT SEPT 24"/>
      <sheetName val="ANALISIS CUENTA CUT SEPT. 24"/>
      <sheetName val="ANALISIS CUENTA 8996 SEPT 24"/>
      <sheetName val="ANALISIS CUENTA 8870"/>
      <sheetName val="ENTRADA DE DIARIO"/>
      <sheetName val="BALANCE DE COMPROBACION"/>
      <sheetName val="Balance General "/>
      <sheetName val="Estado resultado acumulado "/>
      <sheetName val="Depreciaciones "/>
      <sheetName val="CXP"/>
      <sheetName val="INGRESOS "/>
      <sheetName val="deprec. edificio"/>
      <sheetName val="CONCILIACION ACT. FIJO... "/>
      <sheetName val="LIBRAMIENTOS FEBRERO 2025"/>
      <sheetName val="Salidas Febrero 2025"/>
      <sheetName val="CONCILAICION ACT. FIJO"/>
      <sheetName val="Caja Chica 2024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">
          <cell r="A6" t="str">
            <v>1.1.01.01.01.01</v>
          </cell>
          <cell r="B6" t="str">
            <v>Efectivo en caja general en el país</v>
          </cell>
          <cell r="C6">
            <v>12437.5</v>
          </cell>
          <cell r="D6">
            <v>70000</v>
          </cell>
          <cell r="E6">
            <v>12437.5</v>
          </cell>
          <cell r="F6">
            <v>57562.5</v>
          </cell>
          <cell r="G6">
            <v>70000</v>
          </cell>
        </row>
        <row r="7">
          <cell r="A7" t="str">
            <v xml:space="preserve">1.1.01.01.01.02 </v>
          </cell>
          <cell r="B7" t="str">
            <v>Efectivo en caja chica en el país</v>
          </cell>
          <cell r="C7">
            <v>40337.360000000001</v>
          </cell>
          <cell r="D7">
            <v>139662.64000000001</v>
          </cell>
          <cell r="E7">
            <v>50000</v>
          </cell>
          <cell r="F7">
            <v>89662.640000000014</v>
          </cell>
          <cell r="G7">
            <v>130000.00000000001</v>
          </cell>
        </row>
        <row r="8">
          <cell r="A8" t="str">
            <v>1.1.01.02.01.01.01</v>
          </cell>
          <cell r="B8" t="str">
            <v>BanReservas cuenta única en RD$ - Subcuenta de Disponibilidad (fuente 8014)</v>
          </cell>
          <cell r="C8">
            <v>50000</v>
          </cell>
          <cell r="D8">
            <v>0</v>
          </cell>
          <cell r="E8">
            <v>0</v>
          </cell>
          <cell r="F8">
            <v>0</v>
          </cell>
          <cell r="G8">
            <v>50000</v>
          </cell>
        </row>
        <row r="9">
          <cell r="A9" t="str">
            <v>1.1.01.02.01.01.02</v>
          </cell>
          <cell r="B9" t="str">
            <v>BanReservas cuenta única en RD$ - Subcuenta de cuota (fuente 0100)</v>
          </cell>
          <cell r="C9">
            <v>37895774.030000001</v>
          </cell>
          <cell r="D9">
            <v>48930480</v>
          </cell>
          <cell r="E9">
            <v>45251914.729999997</v>
          </cell>
          <cell r="F9">
            <v>3678565.2700000033</v>
          </cell>
          <cell r="G9">
            <v>41574339.300000004</v>
          </cell>
        </row>
        <row r="10">
          <cell r="A10" t="str">
            <v>1.1.01.02.01.01.03</v>
          </cell>
          <cell r="B10" t="str">
            <v>BanReservas cuenta única en RD$ - Subcuenta de Transferencia(fuente 9995)</v>
          </cell>
          <cell r="C10">
            <v>653073.26</v>
          </cell>
          <cell r="D10">
            <v>0</v>
          </cell>
          <cell r="E10">
            <v>0</v>
          </cell>
          <cell r="F10">
            <v>0</v>
          </cell>
          <cell r="G10">
            <v>653073.26</v>
          </cell>
        </row>
        <row r="11">
          <cell r="A11" t="str">
            <v>1.1.01.02.02.04.01</v>
          </cell>
          <cell r="B11" t="str">
            <v>Banco de Reservas (102418870)</v>
          </cell>
          <cell r="C11">
            <v>313533.8</v>
          </cell>
          <cell r="D11">
            <v>0</v>
          </cell>
          <cell r="E11">
            <v>175</v>
          </cell>
          <cell r="F11">
            <v>-175</v>
          </cell>
          <cell r="G11">
            <v>313358.8</v>
          </cell>
        </row>
        <row r="12">
          <cell r="A12" t="str">
            <v>1.1.01.02.02.06.01</v>
          </cell>
          <cell r="B12" t="str">
            <v>Banco de Reservas (102493863)</v>
          </cell>
          <cell r="C12">
            <v>23401.88</v>
          </cell>
          <cell r="D12">
            <v>0</v>
          </cell>
          <cell r="E12">
            <v>175</v>
          </cell>
          <cell r="F12">
            <v>-175</v>
          </cell>
          <cell r="G12">
            <v>23226.880000000001</v>
          </cell>
        </row>
        <row r="13">
          <cell r="A13" t="str">
            <v>1.1.01.02.02.06.02</v>
          </cell>
          <cell r="B13" t="str">
            <v>Banco de Reservas (9603978996)</v>
          </cell>
          <cell r="C13">
            <v>2452660.69</v>
          </cell>
          <cell r="D13">
            <v>2003316.09</v>
          </cell>
          <cell r="E13">
            <v>1147449.47</v>
          </cell>
          <cell r="F13">
            <v>855866.62000000011</v>
          </cell>
          <cell r="G13">
            <v>3308527.31</v>
          </cell>
        </row>
        <row r="14">
          <cell r="A14" t="str">
            <v>1.1.01.04.01.01</v>
          </cell>
          <cell r="B14" t="str">
            <v>Deposito Agua y Basura</v>
          </cell>
          <cell r="C14">
            <v>3870.58</v>
          </cell>
          <cell r="D14">
            <v>0</v>
          </cell>
          <cell r="E14">
            <v>0</v>
          </cell>
          <cell r="F14">
            <v>0</v>
          </cell>
          <cell r="G14">
            <v>3870.58</v>
          </cell>
        </row>
        <row r="15">
          <cell r="A15" t="str">
            <v>1.1.01.04.01.02</v>
          </cell>
          <cell r="B15" t="str">
            <v>Deposito de Telefono</v>
          </cell>
          <cell r="C15">
            <v>21860.25</v>
          </cell>
          <cell r="D15">
            <v>0</v>
          </cell>
          <cell r="E15">
            <v>0</v>
          </cell>
          <cell r="F15">
            <v>0</v>
          </cell>
          <cell r="G15">
            <v>21860.25</v>
          </cell>
        </row>
        <row r="16">
          <cell r="A16" t="str">
            <v>1.1.01.04.01.03</v>
          </cell>
          <cell r="B16" t="str">
            <v>Deposito de Alquileres</v>
          </cell>
          <cell r="C16">
            <v>271500</v>
          </cell>
          <cell r="D16">
            <v>0</v>
          </cell>
          <cell r="E16">
            <v>0</v>
          </cell>
          <cell r="F16">
            <v>0</v>
          </cell>
          <cell r="G16">
            <v>271500</v>
          </cell>
        </row>
        <row r="17">
          <cell r="A17" t="str">
            <v>1.1.01.04.01.04</v>
          </cell>
          <cell r="B17" t="str">
            <v>Deposito de Electricidad</v>
          </cell>
          <cell r="C17">
            <v>15540</v>
          </cell>
          <cell r="D17">
            <v>0</v>
          </cell>
          <cell r="E17">
            <v>0</v>
          </cell>
          <cell r="F17">
            <v>0</v>
          </cell>
          <cell r="G17">
            <v>15540</v>
          </cell>
        </row>
        <row r="18">
          <cell r="A18" t="str">
            <v>1.1.01.04.01.05</v>
          </cell>
          <cell r="B18" t="str">
            <v>Deposito Cuenta CCC-CA</v>
          </cell>
          <cell r="C18">
            <v>14905</v>
          </cell>
          <cell r="D18">
            <v>0</v>
          </cell>
          <cell r="E18">
            <v>0</v>
          </cell>
          <cell r="F18">
            <v>0</v>
          </cell>
          <cell r="G18">
            <v>14905</v>
          </cell>
        </row>
        <row r="19">
          <cell r="A19" t="str">
            <v>1.1.01.04.01.06</v>
          </cell>
          <cell r="B19" t="str">
            <v>Carmen Antonia Segura</v>
          </cell>
          <cell r="C19">
            <v>90000</v>
          </cell>
          <cell r="D19">
            <v>0</v>
          </cell>
          <cell r="E19">
            <v>0</v>
          </cell>
          <cell r="F19">
            <v>0</v>
          </cell>
          <cell r="G19">
            <v>90000</v>
          </cell>
        </row>
        <row r="20">
          <cell r="A20" t="str">
            <v>1.1.01.04.01.07</v>
          </cell>
          <cell r="B20" t="str">
            <v>Rosa Rodriguez</v>
          </cell>
          <cell r="C20">
            <v>60000</v>
          </cell>
          <cell r="D20">
            <v>0</v>
          </cell>
          <cell r="E20">
            <v>0</v>
          </cell>
          <cell r="F20">
            <v>0</v>
          </cell>
          <cell r="G20">
            <v>60000</v>
          </cell>
        </row>
        <row r="21">
          <cell r="A21" t="str">
            <v>1.1.01.04.01.08</v>
          </cell>
          <cell r="B21" t="str">
            <v>Elizabeth Alcantara</v>
          </cell>
          <cell r="C21">
            <v>70000</v>
          </cell>
          <cell r="D21">
            <v>0</v>
          </cell>
          <cell r="E21">
            <v>0</v>
          </cell>
          <cell r="F21">
            <v>0</v>
          </cell>
          <cell r="G21">
            <v>70000</v>
          </cell>
        </row>
        <row r="22">
          <cell r="A22" t="str">
            <v>1.1.01.04.01.09</v>
          </cell>
          <cell r="B22" t="str">
            <v>Abraham Abukama Cabrera</v>
          </cell>
          <cell r="C22">
            <v>40000</v>
          </cell>
          <cell r="D22">
            <v>0</v>
          </cell>
          <cell r="E22">
            <v>0</v>
          </cell>
          <cell r="F22">
            <v>0</v>
          </cell>
          <cell r="G22">
            <v>40000</v>
          </cell>
        </row>
        <row r="23">
          <cell r="A23" t="str">
            <v>1.1.01.04.01.10</v>
          </cell>
          <cell r="B23" t="str">
            <v>Ramon</v>
          </cell>
          <cell r="C23">
            <v>30000</v>
          </cell>
          <cell r="D23">
            <v>0</v>
          </cell>
          <cell r="E23">
            <v>0</v>
          </cell>
          <cell r="F23">
            <v>0</v>
          </cell>
          <cell r="G23">
            <v>30000</v>
          </cell>
        </row>
        <row r="24">
          <cell r="A24" t="str">
            <v>1.1.01.04.01.11</v>
          </cell>
          <cell r="B24" t="str">
            <v>Deulin</v>
          </cell>
          <cell r="C24">
            <v>75000</v>
          </cell>
          <cell r="D24">
            <v>0</v>
          </cell>
          <cell r="E24">
            <v>0</v>
          </cell>
          <cell r="F24">
            <v>0</v>
          </cell>
          <cell r="G24">
            <v>75000</v>
          </cell>
        </row>
        <row r="25">
          <cell r="A25" t="str">
            <v>1.1.01.04.01.12</v>
          </cell>
          <cell r="B25" t="str">
            <v>Marichal</v>
          </cell>
          <cell r="C25">
            <v>36000</v>
          </cell>
          <cell r="D25">
            <v>0</v>
          </cell>
          <cell r="E25">
            <v>0</v>
          </cell>
          <cell r="F25">
            <v>0</v>
          </cell>
          <cell r="G25">
            <v>36000</v>
          </cell>
        </row>
        <row r="26">
          <cell r="A26" t="str">
            <v>1.1.01.04.01.13</v>
          </cell>
          <cell r="B26" t="str">
            <v>Mildred</v>
          </cell>
          <cell r="C26">
            <v>51000</v>
          </cell>
          <cell r="D26">
            <v>0</v>
          </cell>
          <cell r="E26">
            <v>0</v>
          </cell>
          <cell r="F26">
            <v>0</v>
          </cell>
          <cell r="G26">
            <v>51000</v>
          </cell>
        </row>
        <row r="27">
          <cell r="A27" t="str">
            <v>1.1.01.04.01.14</v>
          </cell>
          <cell r="B27" t="str">
            <v>Yohnny Wascar</v>
          </cell>
          <cell r="C27">
            <v>36000</v>
          </cell>
          <cell r="D27">
            <v>0</v>
          </cell>
          <cell r="E27">
            <v>0</v>
          </cell>
          <cell r="F27">
            <v>0</v>
          </cell>
          <cell r="G27">
            <v>36000</v>
          </cell>
        </row>
        <row r="28">
          <cell r="A28" t="str">
            <v>1.1.04.07.01.01.01</v>
          </cell>
          <cell r="B28" t="str">
            <v>Programa de Computo y Licenciamiento</v>
          </cell>
          <cell r="C28">
            <v>6571677.46</v>
          </cell>
          <cell r="D28">
            <v>0</v>
          </cell>
          <cell r="E28">
            <v>0</v>
          </cell>
          <cell r="F28">
            <v>0</v>
          </cell>
          <cell r="G28">
            <v>6571677.46</v>
          </cell>
        </row>
        <row r="29">
          <cell r="A29" t="str">
            <v>1.1.04.07.01.01.02</v>
          </cell>
          <cell r="B29" t="str">
            <v>Compra activos fijos en transito</v>
          </cell>
          <cell r="C29">
            <v>994468.95</v>
          </cell>
          <cell r="D29">
            <v>0</v>
          </cell>
          <cell r="E29">
            <v>0</v>
          </cell>
          <cell r="F29">
            <v>0</v>
          </cell>
          <cell r="G29">
            <v>994468.95</v>
          </cell>
        </row>
        <row r="30">
          <cell r="A30" t="str">
            <v>1.1.05.01</v>
          </cell>
          <cell r="B30" t="str">
            <v>Materiales y suministros para consumo y prestación de servicios</v>
          </cell>
          <cell r="C30">
            <v>3518343</v>
          </cell>
          <cell r="D30">
            <v>58906.44</v>
          </cell>
          <cell r="E30">
            <v>206508.57850152176</v>
          </cell>
          <cell r="F30">
            <v>-147602.13850152175</v>
          </cell>
          <cell r="G30">
            <v>3370740.8614984783</v>
          </cell>
        </row>
        <row r="31">
          <cell r="A31" t="str">
            <v>1.1.05.01.01.01</v>
          </cell>
          <cell r="B31" t="str">
            <v>Alimentos y productos agroforestales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A32" t="str">
            <v>1.1.05.01.02.01</v>
          </cell>
          <cell r="B32" t="str">
            <v>Textiles y vestuarios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</row>
        <row r="33">
          <cell r="A33" t="str">
            <v>1.1.05.01.03.01</v>
          </cell>
          <cell r="B33" t="str">
            <v>Productos de papel, cartón e impresos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</row>
        <row r="34">
          <cell r="A34" t="str">
            <v>1.1.05.01.99.01</v>
          </cell>
          <cell r="B34" t="str">
            <v>Materiales y suministros varios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</row>
        <row r="35">
          <cell r="A35" t="str">
            <v>1.1.05.99.01.04</v>
          </cell>
          <cell r="B35" t="str">
            <v>Bienes muebles en tránsito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</row>
        <row r="36">
          <cell r="A36" t="str">
            <v>1.2.06.01.02</v>
          </cell>
          <cell r="B36" t="str">
            <v>Edificios</v>
          </cell>
          <cell r="C36">
            <v>38787166.299999997</v>
          </cell>
          <cell r="D36">
            <v>0</v>
          </cell>
          <cell r="E36">
            <v>0</v>
          </cell>
          <cell r="F36">
            <v>0</v>
          </cell>
          <cell r="G36">
            <v>38787166.299999997</v>
          </cell>
        </row>
        <row r="37">
          <cell r="A37" t="str">
            <v>1.2.06.01.04.01</v>
          </cell>
          <cell r="B37" t="str">
            <v>Muebles de oficina y estantería</v>
          </cell>
          <cell r="C37">
            <v>19990165.809999999</v>
          </cell>
          <cell r="D37">
            <v>0</v>
          </cell>
          <cell r="E37">
            <v>0</v>
          </cell>
          <cell r="F37">
            <v>0</v>
          </cell>
          <cell r="G37">
            <v>19990165.809999999</v>
          </cell>
        </row>
        <row r="38">
          <cell r="A38" t="str">
            <v>1.2.06.01.04.02</v>
          </cell>
          <cell r="B38" t="str">
            <v>Muebles de alojamiento</v>
          </cell>
          <cell r="C38">
            <v>163194</v>
          </cell>
          <cell r="D38">
            <v>0</v>
          </cell>
          <cell r="E38">
            <v>0</v>
          </cell>
          <cell r="F38">
            <v>0</v>
          </cell>
          <cell r="G38">
            <v>163194</v>
          </cell>
        </row>
        <row r="39">
          <cell r="A39" t="str">
            <v>1.2.06.01.04.03</v>
          </cell>
          <cell r="B39" t="str">
            <v>Equipos de cómputo</v>
          </cell>
          <cell r="C39">
            <v>14109885.75</v>
          </cell>
          <cell r="D39">
            <v>259800</v>
          </cell>
          <cell r="E39">
            <v>0</v>
          </cell>
          <cell r="F39">
            <v>259800</v>
          </cell>
          <cell r="G39">
            <v>14369685.75</v>
          </cell>
        </row>
        <row r="40">
          <cell r="A40" t="str">
            <v>1.2.06.01.04.04</v>
          </cell>
          <cell r="B40" t="str">
            <v>Electrodomésticos</v>
          </cell>
          <cell r="C40">
            <v>6174504.0800000001</v>
          </cell>
          <cell r="D40">
            <v>0</v>
          </cell>
          <cell r="E40">
            <v>0</v>
          </cell>
          <cell r="F40">
            <v>0</v>
          </cell>
          <cell r="G40">
            <v>6174504.0800000001</v>
          </cell>
        </row>
        <row r="41">
          <cell r="A41" t="str">
            <v>1.2.06.01.04.99</v>
          </cell>
          <cell r="B41" t="str">
            <v>Otros equipos y mobiliario de oficina y alojamiento</v>
          </cell>
          <cell r="C41">
            <v>2251458.7200000002</v>
          </cell>
          <cell r="D41">
            <v>13260</v>
          </cell>
          <cell r="E41">
            <v>0</v>
          </cell>
          <cell r="F41">
            <v>13260</v>
          </cell>
          <cell r="G41">
            <v>2264718.7200000002</v>
          </cell>
        </row>
        <row r="42">
          <cell r="A42" t="str">
            <v>1.2.06.01.05.03</v>
          </cell>
          <cell r="B42" t="str">
            <v>Camaras fotograficas y video</v>
          </cell>
          <cell r="C42">
            <v>606958.73</v>
          </cell>
          <cell r="D42">
            <v>0</v>
          </cell>
          <cell r="E42">
            <v>0</v>
          </cell>
          <cell r="F42">
            <v>0</v>
          </cell>
          <cell r="G42">
            <v>606958.73</v>
          </cell>
        </row>
        <row r="43">
          <cell r="A43" t="str">
            <v>1.2.06.01.05.99</v>
          </cell>
          <cell r="B43" t="str">
            <v>Otros equipos y mobiliario educacional, deportivo  y recreativo</v>
          </cell>
          <cell r="C43">
            <v>75875.679999999993</v>
          </cell>
          <cell r="D43">
            <v>0</v>
          </cell>
          <cell r="E43">
            <v>0</v>
          </cell>
          <cell r="F43">
            <v>0</v>
          </cell>
          <cell r="G43">
            <v>75875.679999999993</v>
          </cell>
        </row>
        <row r="44">
          <cell r="A44" t="str">
            <v>1.2.06.01.06.01</v>
          </cell>
          <cell r="B44" t="str">
            <v>Equipos medicos y de laboratorio</v>
          </cell>
          <cell r="C44">
            <v>87883.28</v>
          </cell>
          <cell r="D44">
            <v>0</v>
          </cell>
          <cell r="E44">
            <v>0</v>
          </cell>
          <cell r="F44">
            <v>0</v>
          </cell>
          <cell r="G44">
            <v>87883.28</v>
          </cell>
        </row>
        <row r="45">
          <cell r="A45" t="str">
            <v>1.2.06.01.07.01</v>
          </cell>
          <cell r="B45" t="str">
            <v>Automóviles y camiones</v>
          </cell>
          <cell r="C45">
            <v>44149544.399999999</v>
          </cell>
          <cell r="D45">
            <v>0</v>
          </cell>
          <cell r="E45">
            <v>0</v>
          </cell>
          <cell r="F45">
            <v>0</v>
          </cell>
          <cell r="G45">
            <v>44149544.399999999</v>
          </cell>
        </row>
        <row r="46">
          <cell r="A46" t="str">
            <v>1.2.06.01.08.02</v>
          </cell>
          <cell r="B46" t="str">
            <v>Maquinarias y equipos industriales</v>
          </cell>
          <cell r="C46">
            <v>253010.43</v>
          </cell>
          <cell r="D46">
            <v>0</v>
          </cell>
          <cell r="E46">
            <v>0</v>
          </cell>
          <cell r="F46">
            <v>0</v>
          </cell>
          <cell r="G46">
            <v>253010.43</v>
          </cell>
        </row>
        <row r="47">
          <cell r="A47" t="str">
            <v>1.2.06.01.08.04</v>
          </cell>
          <cell r="B47" t="str">
            <v>Sistemas de aire acondicionado, calefaccion y refrigeracion industrial y comercial</v>
          </cell>
          <cell r="C47">
            <v>71974.41</v>
          </cell>
          <cell r="D47">
            <v>0</v>
          </cell>
          <cell r="E47">
            <v>0</v>
          </cell>
          <cell r="F47">
            <v>0</v>
          </cell>
          <cell r="G47">
            <v>71974.41</v>
          </cell>
        </row>
        <row r="48">
          <cell r="A48" t="str">
            <v>1.2.06.01.08.05</v>
          </cell>
          <cell r="B48" t="str">
            <v>Equipos de comunicación, telecomunicaciones y señalamiento</v>
          </cell>
          <cell r="C48">
            <v>43587.22</v>
          </cell>
          <cell r="D48">
            <v>0</v>
          </cell>
          <cell r="E48">
            <v>0</v>
          </cell>
          <cell r="F48">
            <v>0</v>
          </cell>
          <cell r="G48">
            <v>43587.22</v>
          </cell>
        </row>
        <row r="49">
          <cell r="A49" t="str">
            <v>1.2.06.01.08.06</v>
          </cell>
          <cell r="B49" t="str">
            <v>Equipos de generacion electrica, aparatos y accesorios electricos</v>
          </cell>
          <cell r="C49">
            <v>55596.73</v>
          </cell>
          <cell r="D49">
            <v>0</v>
          </cell>
          <cell r="E49">
            <v>0</v>
          </cell>
          <cell r="F49">
            <v>0</v>
          </cell>
          <cell r="G49">
            <v>55596.73</v>
          </cell>
        </row>
        <row r="50">
          <cell r="A50" t="str">
            <v>1.2.06.01.08.07</v>
          </cell>
          <cell r="B50" t="str">
            <v xml:space="preserve">Otras estructuras y objetos de valor </v>
          </cell>
          <cell r="C50">
            <v>1198351.77</v>
          </cell>
          <cell r="D50">
            <v>0</v>
          </cell>
          <cell r="E50">
            <v>0</v>
          </cell>
          <cell r="F50">
            <v>0</v>
          </cell>
          <cell r="G50">
            <v>1198351.77</v>
          </cell>
        </row>
        <row r="51">
          <cell r="A51" t="str">
            <v>1.2.06.01.09.02</v>
          </cell>
          <cell r="B51" t="str">
            <v>Equipos de seguridad</v>
          </cell>
          <cell r="C51">
            <v>643334.55000000005</v>
          </cell>
          <cell r="D51">
            <v>0</v>
          </cell>
          <cell r="E51">
            <v>0</v>
          </cell>
          <cell r="F51">
            <v>0</v>
          </cell>
          <cell r="G51">
            <v>643334.55000000005</v>
          </cell>
        </row>
        <row r="52">
          <cell r="A52" t="str">
            <v>1.2.06.01.02.01.03</v>
          </cell>
          <cell r="B52" t="str">
            <v>Depreciaciones de edificios</v>
          </cell>
          <cell r="C52">
            <v>-18708173.25</v>
          </cell>
          <cell r="D52">
            <v>0</v>
          </cell>
          <cell r="E52">
            <v>-64645.279999999999</v>
          </cell>
          <cell r="F52">
            <v>64645.279999999999</v>
          </cell>
          <cell r="G52">
            <v>-18643527.969999999</v>
          </cell>
        </row>
        <row r="53">
          <cell r="A53" t="str">
            <v>1.2.06.01.04.01.03</v>
          </cell>
          <cell r="B53" t="str">
            <v>Muebles de oficina y estantería - Depreciaciones acumuladas</v>
          </cell>
          <cell r="C53">
            <v>-16266360.310000001</v>
          </cell>
          <cell r="D53">
            <v>0</v>
          </cell>
          <cell r="E53">
            <v>-60607.83</v>
          </cell>
          <cell r="F53">
            <v>60607.83</v>
          </cell>
          <cell r="G53">
            <v>-16205752.48</v>
          </cell>
        </row>
        <row r="54">
          <cell r="A54" t="str">
            <v>1.2.06.01.04.02.03</v>
          </cell>
          <cell r="B54" t="str">
            <v>Muebles de alojamiento-Depreciaciones acumuladas</v>
          </cell>
          <cell r="C54">
            <v>-73898.679999999993</v>
          </cell>
          <cell r="D54">
            <v>0</v>
          </cell>
          <cell r="E54">
            <v>-1208.43</v>
          </cell>
          <cell r="F54">
            <v>1208.43</v>
          </cell>
          <cell r="G54">
            <v>-72690.25</v>
          </cell>
        </row>
        <row r="55">
          <cell r="A55" t="str">
            <v>1.2.06.01.04.03.03</v>
          </cell>
          <cell r="B55" t="str">
            <v>Equipos de cómputo - Depreciaciones acumuladas</v>
          </cell>
          <cell r="C55">
            <v>-11147200.640000001</v>
          </cell>
          <cell r="D55">
            <v>0</v>
          </cell>
          <cell r="E55">
            <v>-131709.69</v>
          </cell>
          <cell r="F55">
            <v>131709.69</v>
          </cell>
          <cell r="G55">
            <v>-11015490.950000001</v>
          </cell>
        </row>
        <row r="56">
          <cell r="A56" t="str">
            <v>1.2.06.01.04.04.03</v>
          </cell>
          <cell r="B56" t="str">
            <v>Electrodomésticos - Depreciaciones acumuladas</v>
          </cell>
          <cell r="C56">
            <v>-2631316.79</v>
          </cell>
          <cell r="D56">
            <v>0</v>
          </cell>
          <cell r="E56">
            <v>-49405.17</v>
          </cell>
          <cell r="F56">
            <v>49405.17</v>
          </cell>
          <cell r="G56">
            <v>-2581911.62</v>
          </cell>
        </row>
        <row r="57">
          <cell r="A57" t="str">
            <v>1.2.06.01.04.99.03</v>
          </cell>
          <cell r="B57" t="str">
            <v>Otros equipos y mobiliario de oficina y alojamiento - Depreciaciones acumuladas</v>
          </cell>
          <cell r="C57">
            <v>-1265485.1599999999</v>
          </cell>
          <cell r="D57">
            <v>0</v>
          </cell>
          <cell r="E57">
            <v>-28495.52</v>
          </cell>
          <cell r="F57">
            <v>28495.52</v>
          </cell>
          <cell r="G57">
            <v>-1236989.6399999999</v>
          </cell>
        </row>
        <row r="58">
          <cell r="A58" t="str">
            <v>1.2.06.01.05.03.03</v>
          </cell>
          <cell r="B58" t="str">
            <v>Camaras fotograficas y video</v>
          </cell>
          <cell r="C58">
            <v>-359475.20000000001</v>
          </cell>
          <cell r="D58">
            <v>0</v>
          </cell>
          <cell r="E58">
            <v>-8249.23</v>
          </cell>
          <cell r="F58">
            <v>8249.23</v>
          </cell>
          <cell r="G58">
            <v>-351225.97000000003</v>
          </cell>
        </row>
        <row r="59">
          <cell r="A59" t="str">
            <v>1.2.06.01.05.99.03</v>
          </cell>
          <cell r="B59" t="str">
            <v>Otros equipos y mobiliario educacional, deportivo  y recreativo</v>
          </cell>
          <cell r="C59">
            <v>-1597.41</v>
          </cell>
          <cell r="D59">
            <v>0</v>
          </cell>
          <cell r="E59">
            <v>-61.44</v>
          </cell>
          <cell r="F59">
            <v>61.44</v>
          </cell>
          <cell r="G59">
            <v>-1535.97</v>
          </cell>
        </row>
        <row r="60">
          <cell r="A60" t="str">
            <v>1.2.06.01.06.01.03</v>
          </cell>
          <cell r="B60" t="str">
            <v>Equipos medicos y de laboratorio-Depreciaciones acumuladas</v>
          </cell>
          <cell r="C60">
            <v>-46509.04</v>
          </cell>
          <cell r="D60">
            <v>0</v>
          </cell>
          <cell r="E60">
            <v>-1700.04</v>
          </cell>
          <cell r="F60">
            <v>1700.04</v>
          </cell>
          <cell r="G60">
            <v>-44809</v>
          </cell>
        </row>
        <row r="61">
          <cell r="A61" t="str">
            <v>1.2.06.01.07.01.03</v>
          </cell>
          <cell r="B61" t="str">
            <v>Automóviles y camiones - Depreciaciones acumuladas</v>
          </cell>
          <cell r="C61">
            <v>-30436693.640000001</v>
          </cell>
          <cell r="D61">
            <v>0</v>
          </cell>
          <cell r="E61">
            <v>-399145.89</v>
          </cell>
          <cell r="F61">
            <v>399145.89</v>
          </cell>
          <cell r="G61">
            <v>-30037547.75</v>
          </cell>
        </row>
        <row r="62">
          <cell r="A62" t="str">
            <v>1.2.06.01.08.02.03</v>
          </cell>
          <cell r="B62" t="str">
            <v>Maquinarias y equipos industriales- Depreciaciones acumuladas</v>
          </cell>
          <cell r="C62">
            <v>-74826.36</v>
          </cell>
          <cell r="D62">
            <v>0</v>
          </cell>
          <cell r="E62">
            <v>-1928.12</v>
          </cell>
          <cell r="F62">
            <v>1928.12</v>
          </cell>
          <cell r="G62">
            <v>-72898.240000000005</v>
          </cell>
        </row>
        <row r="63">
          <cell r="A63" t="str">
            <v>1.2.06.01.08.04.03</v>
          </cell>
          <cell r="B63" t="str">
            <v>Sistemas de aire acondicionado, calefaccion y refrigeracion industrial y comercial- Depreciacion</v>
          </cell>
          <cell r="C63">
            <v>-12307.56</v>
          </cell>
          <cell r="D63">
            <v>0</v>
          </cell>
          <cell r="E63">
            <v>-599.6</v>
          </cell>
          <cell r="F63">
            <v>599.6</v>
          </cell>
          <cell r="G63">
            <v>-11707.96</v>
          </cell>
        </row>
        <row r="64">
          <cell r="A64" t="str">
            <v>1.2.06.01.08.05.03</v>
          </cell>
          <cell r="B64" t="str">
            <v>Equipos de comunicación, telecomunicaciones y señalamiento- Deprecaicion acumulada</v>
          </cell>
          <cell r="C64">
            <v>-30679.85</v>
          </cell>
          <cell r="D64">
            <v>0</v>
          </cell>
          <cell r="E64">
            <v>-1076.31</v>
          </cell>
          <cell r="F64">
            <v>1076.31</v>
          </cell>
          <cell r="G64">
            <v>-29603.539999999997</v>
          </cell>
        </row>
        <row r="65">
          <cell r="A65" t="str">
            <v>1.2.06.01.08.06.03</v>
          </cell>
          <cell r="B65" t="str">
            <v>Equipos de generacion electrica, aparatos y accesorios electricos- Depreciaciones acumuladas</v>
          </cell>
          <cell r="C65">
            <v>-9729.25</v>
          </cell>
          <cell r="D65">
            <v>0</v>
          </cell>
          <cell r="E65">
            <v>-463.3</v>
          </cell>
          <cell r="F65">
            <v>463.3</v>
          </cell>
          <cell r="G65">
            <v>-9265.9500000000007</v>
          </cell>
        </row>
        <row r="66">
          <cell r="A66" t="str">
            <v>1.2.06.01.08.07.03</v>
          </cell>
          <cell r="B66" t="str">
            <v xml:space="preserve">Otras estructuras y objetos de valor </v>
          </cell>
          <cell r="C66">
            <v>-1079937.6000000001</v>
          </cell>
          <cell r="D66">
            <v>0</v>
          </cell>
          <cell r="E66">
            <v>-1296.8399999999999</v>
          </cell>
          <cell r="F66">
            <v>1296.8399999999999</v>
          </cell>
          <cell r="G66">
            <v>-1078640.76</v>
          </cell>
        </row>
        <row r="67">
          <cell r="A67" t="str">
            <v>1.2.06.01.09.02.03</v>
          </cell>
          <cell r="B67" t="str">
            <v>Equipos de seguridad- Depreciacion acumuladas</v>
          </cell>
          <cell r="C67">
            <v>-643326.55000000005</v>
          </cell>
          <cell r="D67">
            <v>0</v>
          </cell>
          <cell r="E67">
            <v>0</v>
          </cell>
          <cell r="F67">
            <v>0</v>
          </cell>
          <cell r="G67">
            <v>-643326.55000000005</v>
          </cell>
        </row>
        <row r="68">
          <cell r="A68" t="str">
            <v>1.2.09.01.03.01</v>
          </cell>
          <cell r="B68" t="str">
            <v>Programas de informática y base de datos</v>
          </cell>
          <cell r="C68">
            <v>10768528.609999999</v>
          </cell>
          <cell r="D68">
            <v>0</v>
          </cell>
          <cell r="E68">
            <v>0</v>
          </cell>
          <cell r="F68">
            <v>0</v>
          </cell>
          <cell r="G68">
            <v>10768528.609999999</v>
          </cell>
        </row>
        <row r="69">
          <cell r="A69">
            <v>11040103</v>
          </cell>
          <cell r="B69" t="str">
            <v>ESTUDIOS DE PREINVERSION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</row>
        <row r="70">
          <cell r="A70">
            <v>11040104</v>
          </cell>
          <cell r="B70" t="str">
            <v>MARCAS Y PATENTES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</row>
        <row r="71">
          <cell r="A71">
            <v>11040105</v>
          </cell>
          <cell r="B71" t="str">
            <v>LICENCIAS INFORMÁTICAS E INTELECTUALES, INDUSTRIALES Y COMER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</row>
        <row r="72">
          <cell r="A72" t="str">
            <v>1.2.09.01.03.03</v>
          </cell>
          <cell r="B72" t="str">
            <v xml:space="preserve">Programas de informática y base de datos-Amortizaciones Acumuladas </v>
          </cell>
          <cell r="C72">
            <v>-6475991.370000002</v>
          </cell>
          <cell r="D72">
            <v>0</v>
          </cell>
          <cell r="E72">
            <v>-162141.99</v>
          </cell>
          <cell r="F72">
            <v>162141.99</v>
          </cell>
          <cell r="G72">
            <v>-6313849.3800000018</v>
          </cell>
        </row>
        <row r="73">
          <cell r="A73" t="str">
            <v>2.1.01.01.01</v>
          </cell>
          <cell r="B73" t="str">
            <v>Proveedores a Pagar c/p</v>
          </cell>
          <cell r="C73">
            <v>6811894.3899999997</v>
          </cell>
          <cell r="D73">
            <v>5068418.5200000005</v>
          </cell>
          <cell r="E73">
            <v>63328.4</v>
          </cell>
          <cell r="F73">
            <v>5005090.12</v>
          </cell>
          <cell r="G73">
            <v>1806804.2699999996</v>
          </cell>
        </row>
        <row r="74">
          <cell r="A74" t="str">
            <v>2.1.01.01.02</v>
          </cell>
          <cell r="B74" t="str">
            <v>Proveedores a pagar Año 2016</v>
          </cell>
          <cell r="C74">
            <v>6380814.7000000002</v>
          </cell>
          <cell r="D74">
            <v>0</v>
          </cell>
          <cell r="E74">
            <v>0</v>
          </cell>
          <cell r="F74">
            <v>0</v>
          </cell>
          <cell r="G74">
            <v>6380814.7000000002</v>
          </cell>
        </row>
        <row r="75">
          <cell r="A75" t="str">
            <v>2.1.04.01.04.01</v>
          </cell>
          <cell r="B75" t="str">
            <v>5% ESTADO</v>
          </cell>
          <cell r="C75">
            <v>22428.29</v>
          </cell>
          <cell r="D75">
            <v>22428.29</v>
          </cell>
          <cell r="E75">
            <v>12482.65</v>
          </cell>
          <cell r="F75">
            <v>9945.6400000000012</v>
          </cell>
          <cell r="G75">
            <v>12482.65</v>
          </cell>
        </row>
        <row r="76">
          <cell r="A76" t="str">
            <v>2.1.04.01.04.02</v>
          </cell>
          <cell r="B76" t="str">
            <v>10% ISR</v>
          </cell>
          <cell r="C76">
            <v>27349.99</v>
          </cell>
          <cell r="D76">
            <v>27349.99</v>
          </cell>
          <cell r="E76">
            <v>0</v>
          </cell>
          <cell r="F76">
            <v>27349.99</v>
          </cell>
          <cell r="G76">
            <v>0</v>
          </cell>
        </row>
        <row r="77">
          <cell r="A77" t="str">
            <v>2.1.04.01.04.03</v>
          </cell>
          <cell r="B77" t="str">
            <v>Retenciones de ITBIS p/pagar</v>
          </cell>
          <cell r="C77">
            <v>66147.5</v>
          </cell>
          <cell r="D77">
            <v>66147.5</v>
          </cell>
          <cell r="E77">
            <v>10474.65</v>
          </cell>
          <cell r="F77">
            <v>55672.85</v>
          </cell>
          <cell r="G77">
            <v>10474.650000000001</v>
          </cell>
        </row>
        <row r="78">
          <cell r="A78" t="str">
            <v>2.1.04.01.04.04</v>
          </cell>
          <cell r="B78" t="str">
            <v>Retenciones 2% ISR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</row>
        <row r="79">
          <cell r="A79" t="str">
            <v>2.1.06.01</v>
          </cell>
          <cell r="B79" t="str">
            <v>Remuneracioes y aportes a pagar a corto plazo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</row>
        <row r="80">
          <cell r="A80" t="str">
            <v>2.1.06.01.01</v>
          </cell>
          <cell r="B80" t="str">
            <v>Remuneraciones a pagar C/P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</row>
        <row r="81">
          <cell r="A81" t="str">
            <v>2.1.09.07.03.11</v>
          </cell>
          <cell r="B81" t="str">
            <v>Cheques no pagados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</row>
        <row r="82">
          <cell r="A82" t="str">
            <v>3.1.01.01.01</v>
          </cell>
          <cell r="B82" t="str">
            <v>Capital inicial a valores historicos</v>
          </cell>
          <cell r="C82">
            <v>65441165.399999999</v>
          </cell>
          <cell r="D82">
            <v>0</v>
          </cell>
          <cell r="E82">
            <v>0</v>
          </cell>
          <cell r="F82">
            <v>0</v>
          </cell>
          <cell r="G82">
            <v>65441165.399999999</v>
          </cell>
        </row>
        <row r="83">
          <cell r="A83" t="str">
            <v>3.1.04.01.01</v>
          </cell>
          <cell r="B83" t="str">
            <v>Resultados de ejercicios anteriores</v>
          </cell>
          <cell r="C83">
            <v>91110.88</v>
          </cell>
          <cell r="D83">
            <v>0</v>
          </cell>
          <cell r="E83">
            <v>0</v>
          </cell>
          <cell r="F83">
            <v>0</v>
          </cell>
          <cell r="G83">
            <v>91110.88</v>
          </cell>
        </row>
        <row r="84">
          <cell r="A84" t="str">
            <v>3.1.04.01.02</v>
          </cell>
          <cell r="B84" t="str">
            <v>Ajuste de resultados de ejercicios anteriores</v>
          </cell>
          <cell r="C84">
            <v>26135686.190000001</v>
          </cell>
          <cell r="D84">
            <v>0</v>
          </cell>
          <cell r="E84">
            <v>0</v>
          </cell>
          <cell r="F84">
            <v>0</v>
          </cell>
          <cell r="G84">
            <v>26135686.190000001</v>
          </cell>
        </row>
        <row r="85">
          <cell r="A85" t="str">
            <v>3.1.04.02.01</v>
          </cell>
          <cell r="B85" t="str">
            <v>Cierre de cuentas de ingresos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</row>
        <row r="86">
          <cell r="A86" t="str">
            <v>3.1.04.02.02</v>
          </cell>
          <cell r="B86" t="str">
            <v>Cierre de cuentas de gastos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</row>
        <row r="87">
          <cell r="A87" t="str">
            <v>3.1.04.02.03.01</v>
          </cell>
          <cell r="B87" t="str">
            <v>Resumen de ahorro o desahorro de la gestion</v>
          </cell>
          <cell r="C87">
            <v>-1429941.77</v>
          </cell>
          <cell r="D87">
            <v>0</v>
          </cell>
          <cell r="E87">
            <v>0</v>
          </cell>
          <cell r="F87">
            <v>0</v>
          </cell>
          <cell r="G87">
            <v>9349856.4026732091</v>
          </cell>
        </row>
        <row r="89">
          <cell r="A89" t="str">
            <v>4.2.02.01.03</v>
          </cell>
          <cell r="B89" t="str">
            <v>Donaciones corrientes del Sector Privado</v>
          </cell>
          <cell r="D89">
            <v>0</v>
          </cell>
          <cell r="E89">
            <v>275340</v>
          </cell>
          <cell r="F89">
            <v>-275340</v>
          </cell>
          <cell r="G89">
            <v>275340</v>
          </cell>
        </row>
        <row r="90">
          <cell r="A90" t="str">
            <v>4.2.03.01.02.01</v>
          </cell>
          <cell r="B90" t="str">
            <v xml:space="preserve">Transferencias corrientes de la administración central </v>
          </cell>
          <cell r="D90">
            <v>0</v>
          </cell>
          <cell r="E90">
            <v>48930480</v>
          </cell>
          <cell r="F90">
            <v>-48930480</v>
          </cell>
          <cell r="G90">
            <v>48930480</v>
          </cell>
        </row>
        <row r="91">
          <cell r="A91" t="str">
            <v>4.2.03.01.02.03</v>
          </cell>
          <cell r="B91" t="str">
            <v xml:space="preserve">Transferencias corrientes de instituciones de la seguridad social 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</row>
        <row r="92">
          <cell r="A92" t="str">
            <v>4.2.04.01.03</v>
          </cell>
          <cell r="B92" t="str">
            <v>Subvenciones recibidas de insituciones finaniceras monetarias (Reserva Educativa)</v>
          </cell>
          <cell r="C92">
            <v>700524.36</v>
          </cell>
          <cell r="D92">
            <v>0</v>
          </cell>
          <cell r="E92">
            <v>1054614.56</v>
          </cell>
          <cell r="F92">
            <v>-1054614.56</v>
          </cell>
          <cell r="G92">
            <v>1755138.92</v>
          </cell>
        </row>
        <row r="93">
          <cell r="A93" t="str">
            <v>4.2.04.01.04</v>
          </cell>
          <cell r="B93" t="str">
            <v xml:space="preserve">Subvenciones recibidas de instituciones financieras no monetarias </v>
          </cell>
          <cell r="C93">
            <v>314198.61</v>
          </cell>
          <cell r="D93">
            <v>0</v>
          </cell>
          <cell r="E93">
            <v>0</v>
          </cell>
          <cell r="F93">
            <v>0</v>
          </cell>
          <cell r="G93">
            <v>314198.61</v>
          </cell>
        </row>
        <row r="94">
          <cell r="A94" t="str">
            <v>4.2.09.99.01</v>
          </cell>
          <cell r="B94" t="str">
            <v xml:space="preserve">Otros ingresos sin contraprestacion diversos </v>
          </cell>
          <cell r="C94">
            <v>20970.66</v>
          </cell>
          <cell r="D94">
            <v>0</v>
          </cell>
          <cell r="E94">
            <v>0</v>
          </cell>
          <cell r="F94">
            <v>0</v>
          </cell>
          <cell r="G94">
            <v>20970.66</v>
          </cell>
        </row>
        <row r="95">
          <cell r="A95" t="str">
            <v>4.3.02.99</v>
          </cell>
          <cell r="B95" t="str">
            <v>Ingresos por otras ventas de servicios</v>
          </cell>
          <cell r="C95">
            <v>1022241.85</v>
          </cell>
          <cell r="D95">
            <v>0</v>
          </cell>
          <cell r="E95">
            <v>991647.35</v>
          </cell>
          <cell r="F95">
            <v>-991647.35</v>
          </cell>
          <cell r="G95">
            <v>2013889.2</v>
          </cell>
        </row>
        <row r="96">
          <cell r="A96" t="str">
            <v>4.3.03.01.02</v>
          </cell>
          <cell r="B96" t="str">
            <v>Ingresos por arrendamientos de inmuebles</v>
          </cell>
          <cell r="D96">
            <v>0</v>
          </cell>
          <cell r="E96">
            <v>12000</v>
          </cell>
          <cell r="F96">
            <v>-12000</v>
          </cell>
          <cell r="G96">
            <v>12000</v>
          </cell>
        </row>
        <row r="97">
          <cell r="A97" t="str">
            <v>5.1.01.01.01.01</v>
          </cell>
          <cell r="B97" t="str">
            <v>Sueldos Fijos</v>
          </cell>
          <cell r="D97">
            <v>18368710</v>
          </cell>
          <cell r="E97">
            <v>0</v>
          </cell>
          <cell r="F97">
            <v>18368710</v>
          </cell>
          <cell r="G97">
            <v>-18368710</v>
          </cell>
        </row>
        <row r="98">
          <cell r="A98" t="str">
            <v>5.1.01.01.02.01</v>
          </cell>
          <cell r="B98" t="str">
            <v>Sueldo de personal contratado e igualado</v>
          </cell>
          <cell r="D98">
            <v>12758000</v>
          </cell>
          <cell r="E98">
            <v>0</v>
          </cell>
          <cell r="F98">
            <v>12758000</v>
          </cell>
          <cell r="G98">
            <v>-12758000</v>
          </cell>
        </row>
        <row r="99">
          <cell r="A99" t="str">
            <v>5.1.01.01.02.02</v>
          </cell>
          <cell r="B99" t="str">
            <v>Sueldo de personal nominal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</row>
        <row r="100">
          <cell r="A100" t="str">
            <v>5.1.01.01.03.02</v>
          </cell>
          <cell r="B100" t="str">
            <v>Sueldos al personal por servicios especiales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</row>
        <row r="101">
          <cell r="A101" t="str">
            <v>5.1.01.01.04</v>
          </cell>
          <cell r="B101" t="str">
            <v>Sueldos al personal fijo en trámite de pensiones</v>
          </cell>
          <cell r="D101">
            <v>150066.4</v>
          </cell>
          <cell r="E101">
            <v>0</v>
          </cell>
          <cell r="F101">
            <v>150066.4</v>
          </cell>
          <cell r="G101">
            <v>-150066.4</v>
          </cell>
        </row>
        <row r="102">
          <cell r="A102" t="str">
            <v>5.1.01.01.05</v>
          </cell>
          <cell r="B102" t="str">
            <v>Vacaciones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</row>
        <row r="103">
          <cell r="A103" t="str">
            <v>5.1.01.02.02</v>
          </cell>
          <cell r="B103" t="str">
            <v>Salario de navidad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</row>
        <row r="104">
          <cell r="A104" t="str">
            <v>5.1.01.02.04.03</v>
          </cell>
          <cell r="B104" t="str">
            <v>Compensación servicios de seguridad</v>
          </cell>
          <cell r="D104">
            <v>833000</v>
          </cell>
          <cell r="E104">
            <v>0</v>
          </cell>
          <cell r="F104">
            <v>833000</v>
          </cell>
          <cell r="G104">
            <v>-833000</v>
          </cell>
        </row>
        <row r="105">
          <cell r="A105" t="str">
            <v>5.1.01.02.06.01</v>
          </cell>
          <cell r="B105" t="str">
            <v>Bonificaciones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</row>
        <row r="106">
          <cell r="A106" t="str">
            <v>5.1.01.03.02.01</v>
          </cell>
          <cell r="B106" t="str">
            <v>Gastos de representación en el país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</row>
        <row r="107">
          <cell r="A107" t="str">
            <v>5.1.01.04.01</v>
          </cell>
          <cell r="B107" t="str">
            <v>Prestaciones económicas por desvinculación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</row>
        <row r="108">
          <cell r="A108" t="str">
            <v>5.1.01.04.99</v>
          </cell>
          <cell r="B108" t="str">
            <v>Otros beneficios por terminación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</row>
        <row r="109">
          <cell r="A109" t="str">
            <v>5.1.01.05.01</v>
          </cell>
          <cell r="B109" t="str">
            <v>Contribuciones al seguro de salud</v>
          </cell>
          <cell r="D109">
            <v>2209515.3200000003</v>
          </cell>
          <cell r="E109">
            <v>0</v>
          </cell>
          <cell r="F109">
            <v>2209515.3200000003</v>
          </cell>
          <cell r="G109">
            <v>-2209515.3200000003</v>
          </cell>
        </row>
        <row r="110">
          <cell r="A110" t="str">
            <v>5.1.01.05.02</v>
          </cell>
          <cell r="B110" t="str">
            <v>Contribuciones al seguro de pensiones</v>
          </cell>
          <cell r="D110">
            <v>2220651.16</v>
          </cell>
          <cell r="E110">
            <v>0</v>
          </cell>
          <cell r="F110">
            <v>2220651.16</v>
          </cell>
          <cell r="G110">
            <v>-2220651.16</v>
          </cell>
        </row>
        <row r="111">
          <cell r="A111" t="str">
            <v>5.1.01.05.03</v>
          </cell>
          <cell r="B111" t="str">
            <v>Contribuciones al seguro de riesgo laboral</v>
          </cell>
          <cell r="D111">
            <v>344440.22000000003</v>
          </cell>
          <cell r="E111">
            <v>0</v>
          </cell>
          <cell r="F111">
            <v>344440.22000000003</v>
          </cell>
          <cell r="G111">
            <v>-344440.22000000003</v>
          </cell>
        </row>
        <row r="112">
          <cell r="A112" t="str">
            <v>5.1.02.01.02</v>
          </cell>
          <cell r="B112" t="str">
            <v>Servicio telefónico de larga distancia</v>
          </cell>
          <cell r="C112">
            <v>-173246.83</v>
          </cell>
          <cell r="D112">
            <v>160850.45000000001</v>
          </cell>
          <cell r="E112">
            <v>0</v>
          </cell>
          <cell r="F112">
            <v>160850.45000000001</v>
          </cell>
          <cell r="G112">
            <v>-334097.28000000003</v>
          </cell>
        </row>
        <row r="113">
          <cell r="A113" t="str">
            <v>5.1.02.01.03</v>
          </cell>
          <cell r="B113" t="str">
            <v>Teléfono local</v>
          </cell>
          <cell r="C113">
            <v>-222410.86</v>
          </cell>
          <cell r="D113">
            <v>217680.03</v>
          </cell>
          <cell r="E113">
            <v>0</v>
          </cell>
          <cell r="F113">
            <v>217680.03</v>
          </cell>
          <cell r="G113">
            <v>-440090.89</v>
          </cell>
        </row>
        <row r="114">
          <cell r="A114" t="str">
            <v>5.1.02.01.06</v>
          </cell>
          <cell r="B114" t="str">
            <v>Electricidad</v>
          </cell>
          <cell r="C114">
            <v>-395643.04</v>
          </cell>
          <cell r="D114">
            <v>414267.74999999994</v>
          </cell>
          <cell r="E114">
            <v>0</v>
          </cell>
          <cell r="F114">
            <v>414267.74999999994</v>
          </cell>
          <cell r="G114">
            <v>-809910.78999999992</v>
          </cell>
        </row>
        <row r="115">
          <cell r="A115" t="str">
            <v>5.1.02.01.07</v>
          </cell>
          <cell r="B115" t="str">
            <v>Agua</v>
          </cell>
          <cell r="D115">
            <v>6000</v>
          </cell>
          <cell r="E115">
            <v>0</v>
          </cell>
          <cell r="F115">
            <v>6000</v>
          </cell>
          <cell r="G115">
            <v>-6000</v>
          </cell>
        </row>
        <row r="116">
          <cell r="A116" t="str">
            <v>5.1.02.01.08</v>
          </cell>
          <cell r="B116" t="str">
            <v>Recolección de Residuos Sólidos</v>
          </cell>
          <cell r="C116">
            <v>-15952</v>
          </cell>
          <cell r="D116">
            <v>7520</v>
          </cell>
          <cell r="E116">
            <v>0</v>
          </cell>
          <cell r="F116">
            <v>7520</v>
          </cell>
          <cell r="G116">
            <v>-23472</v>
          </cell>
        </row>
        <row r="117">
          <cell r="A117" t="str">
            <v>5.1.02.02.01</v>
          </cell>
          <cell r="B117" t="str">
            <v>Publicidad y propaganda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</row>
        <row r="118">
          <cell r="A118" t="str">
            <v>5.1.02.02.02</v>
          </cell>
          <cell r="B118" t="str">
            <v>Impresión y encuadernación</v>
          </cell>
          <cell r="C118">
            <v>-1947</v>
          </cell>
          <cell r="D118">
            <v>1626</v>
          </cell>
          <cell r="E118">
            <v>0</v>
          </cell>
          <cell r="F118">
            <v>1626</v>
          </cell>
          <cell r="G118">
            <v>-3573</v>
          </cell>
        </row>
        <row r="119">
          <cell r="A119" t="str">
            <v>5.1.02.03.01</v>
          </cell>
          <cell r="B119" t="str">
            <v>Viáticos dentro del país</v>
          </cell>
          <cell r="C119">
            <v>-174400</v>
          </cell>
          <cell r="D119">
            <v>409450</v>
          </cell>
          <cell r="E119">
            <v>0</v>
          </cell>
          <cell r="F119">
            <v>409450</v>
          </cell>
          <cell r="G119">
            <v>-583850</v>
          </cell>
        </row>
        <row r="120">
          <cell r="A120" t="str">
            <v>5.1.02.03.02</v>
          </cell>
          <cell r="B120" t="str">
            <v>Viáticos fuera del país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</row>
        <row r="121">
          <cell r="A121" t="str">
            <v>5.1.02.04.01</v>
          </cell>
          <cell r="B121" t="str">
            <v>Pasajes</v>
          </cell>
          <cell r="C121">
            <v>-10800</v>
          </cell>
          <cell r="D121">
            <v>7000</v>
          </cell>
          <cell r="E121">
            <v>0</v>
          </cell>
          <cell r="F121">
            <v>7000</v>
          </cell>
          <cell r="G121">
            <v>-17800</v>
          </cell>
        </row>
        <row r="122">
          <cell r="A122" t="str">
            <v>5.1.02.04.02</v>
          </cell>
          <cell r="B122" t="str">
            <v>Fletes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</row>
        <row r="123">
          <cell r="A123" t="str">
            <v>5.1.02.04.04</v>
          </cell>
          <cell r="B123" t="str">
            <v xml:space="preserve">Peajes 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</row>
        <row r="124">
          <cell r="A124" t="str">
            <v>5.1.02.04.05</v>
          </cell>
          <cell r="B124" t="str">
            <v>Servicios de manejo y embalaje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</row>
        <row r="125">
          <cell r="A125" t="str">
            <v>5.1.02.05.01.02</v>
          </cell>
          <cell r="B125" t="str">
            <v>Alquiler de edificios</v>
          </cell>
          <cell r="D125">
            <v>307077.08999999997</v>
          </cell>
          <cell r="E125">
            <v>0</v>
          </cell>
          <cell r="F125">
            <v>307077.08999999997</v>
          </cell>
          <cell r="G125">
            <v>-307077.08999999997</v>
          </cell>
        </row>
        <row r="126">
          <cell r="A126" t="str">
            <v>5.1.02.05.01.99</v>
          </cell>
          <cell r="B126" t="str">
            <v>Otros alquileres</v>
          </cell>
          <cell r="D126">
            <v>92600.5</v>
          </cell>
          <cell r="E126">
            <v>0</v>
          </cell>
          <cell r="F126">
            <v>92600.5</v>
          </cell>
          <cell r="G126">
            <v>-92600.5</v>
          </cell>
        </row>
        <row r="127">
          <cell r="A127" t="str">
            <v>5.1.02.06.01</v>
          </cell>
          <cell r="B127" t="str">
            <v>Seguro de bienes inmuebles</v>
          </cell>
          <cell r="D127">
            <v>442756.92</v>
          </cell>
          <cell r="E127">
            <v>0</v>
          </cell>
          <cell r="F127">
            <v>442756.92</v>
          </cell>
          <cell r="G127">
            <v>-442756.92</v>
          </cell>
        </row>
        <row r="128">
          <cell r="A128" t="str">
            <v>5.1.02.06.02</v>
          </cell>
          <cell r="B128" t="str">
            <v>Seguro de bienes muebles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</row>
        <row r="129">
          <cell r="A129" t="str">
            <v>5.1.02.06.03</v>
          </cell>
          <cell r="B129" t="str">
            <v>Seguro de personas</v>
          </cell>
          <cell r="C129">
            <v>-10988.96</v>
          </cell>
          <cell r="D129">
            <v>79379.649999999994</v>
          </cell>
          <cell r="E129">
            <v>4832.16</v>
          </cell>
          <cell r="F129">
            <v>74547.489999999991</v>
          </cell>
          <cell r="G129">
            <v>-85536.449999999983</v>
          </cell>
        </row>
        <row r="130">
          <cell r="A130" t="str">
            <v>5.1.02.07.01.01</v>
          </cell>
          <cell r="B130" t="str">
            <v>Reparaciones y obras menores en edificaciones</v>
          </cell>
          <cell r="C130">
            <v>-233334.03</v>
          </cell>
          <cell r="D130">
            <v>900162.57000000007</v>
          </cell>
          <cell r="E130">
            <v>0</v>
          </cell>
          <cell r="F130">
            <v>900162.57000000007</v>
          </cell>
          <cell r="G130">
            <v>-1133496.6000000001</v>
          </cell>
        </row>
        <row r="131">
          <cell r="A131" t="str">
            <v>5.1.02.07.02.01</v>
          </cell>
          <cell r="B131" t="str">
            <v>Mantenimiento y reparación de equipos de transporte, tracción y elevación</v>
          </cell>
          <cell r="C131">
            <v>-581663.30000000005</v>
          </cell>
          <cell r="D131">
            <v>3717</v>
          </cell>
          <cell r="E131">
            <v>0</v>
          </cell>
          <cell r="F131">
            <v>3717</v>
          </cell>
          <cell r="G131">
            <v>-585380.30000000005</v>
          </cell>
        </row>
        <row r="132">
          <cell r="A132" t="str">
            <v>5.1.02.07.02.04</v>
          </cell>
          <cell r="B132" t="str">
            <v xml:space="preserve">Mantenimiento y reparación de equipos y mobiliarios de oficina y alojamiento 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</row>
        <row r="133">
          <cell r="A133" t="str">
            <v>5.1.02.07.02.99</v>
          </cell>
          <cell r="B133" t="str">
            <v>Otros mantenimiento y reparaciones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</row>
        <row r="134">
          <cell r="A134" t="str">
            <v>5.1.02.08.01</v>
          </cell>
          <cell r="B134" t="str">
            <v>Estudios de ingeniería, arquitectura, investigaciones y análisis de factibilidad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</row>
        <row r="135">
          <cell r="A135" t="str">
            <v>5.1.02.08.02</v>
          </cell>
          <cell r="B135" t="str">
            <v>Servicios jurídicos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</row>
        <row r="136">
          <cell r="A136" t="str">
            <v>5.1.02.08.03</v>
          </cell>
          <cell r="B136" t="str">
            <v>Servicios contables y de auditoría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</row>
        <row r="137">
          <cell r="A137" t="str">
            <v>5.1.02.08.04</v>
          </cell>
          <cell r="B137" t="str">
            <v>Servicios de capacitación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</row>
        <row r="138">
          <cell r="A138" t="str">
            <v>5.1.02.08.05</v>
          </cell>
          <cell r="B138" t="str">
            <v>Servicio de informática y sistemas computarizados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</row>
        <row r="139">
          <cell r="A139" t="str">
            <v>5.1.02.08.06</v>
          </cell>
          <cell r="B139" t="str">
            <v>Servicios sanitarios, médicos y veterinarios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</row>
        <row r="140">
          <cell r="A140" t="str">
            <v>5.1.02.08.99</v>
          </cell>
          <cell r="B140" t="str">
            <v>Otros servicios técnicos y profesionales</v>
          </cell>
          <cell r="C140">
            <v>-17000</v>
          </cell>
          <cell r="D140">
            <v>0</v>
          </cell>
          <cell r="E140">
            <v>0</v>
          </cell>
          <cell r="F140">
            <v>0</v>
          </cell>
          <cell r="G140">
            <v>-17000</v>
          </cell>
        </row>
        <row r="141">
          <cell r="A141" t="str">
            <v>5.1.02.09.01</v>
          </cell>
          <cell r="B141" t="str">
            <v>Servicios de alimentación</v>
          </cell>
          <cell r="D141">
            <v>4513.5</v>
          </cell>
          <cell r="E141">
            <v>0</v>
          </cell>
          <cell r="F141">
            <v>4513.5</v>
          </cell>
          <cell r="G141">
            <v>-4513.5</v>
          </cell>
        </row>
        <row r="142">
          <cell r="A142" t="str">
            <v>5.1.02.09.03</v>
          </cell>
          <cell r="B142" t="str">
            <v>Servicios de Catering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</row>
        <row r="143">
          <cell r="A143" t="str">
            <v>5.1.02.99.05.01</v>
          </cell>
          <cell r="B143" t="str">
            <v>Servicios de fumigación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</row>
        <row r="144">
          <cell r="A144" t="str">
            <v>5.1.02.99.05.02</v>
          </cell>
          <cell r="B144" t="str">
            <v>Servicios de Lavandería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</row>
        <row r="145">
          <cell r="A145" t="str">
            <v>5.1.02.99.05.03</v>
          </cell>
          <cell r="B145" t="str">
            <v>Servicios de Limpieza e higiene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</row>
        <row r="146">
          <cell r="A146" t="str">
            <v>5.1.02.99.06.01</v>
          </cell>
          <cell r="B146" t="str">
            <v>Servicios de Organización de eventos generales</v>
          </cell>
          <cell r="C146">
            <v>-179415.46</v>
          </cell>
          <cell r="D146">
            <v>0</v>
          </cell>
          <cell r="E146">
            <v>179415.46</v>
          </cell>
          <cell r="F146">
            <v>-179415.46</v>
          </cell>
          <cell r="G146">
            <v>0</v>
          </cell>
        </row>
        <row r="147">
          <cell r="A147" t="str">
            <v>5.1.03.01.01</v>
          </cell>
          <cell r="B147" t="str">
            <v>Alimentos y bebidas para personas y animales consumidos</v>
          </cell>
          <cell r="C147">
            <v>-39326.76</v>
          </cell>
          <cell r="D147">
            <v>58507.5060266902</v>
          </cell>
          <cell r="E147">
            <v>0</v>
          </cell>
          <cell r="F147">
            <v>58507.5060266902</v>
          </cell>
          <cell r="G147">
            <v>-97834.266026690195</v>
          </cell>
        </row>
        <row r="148">
          <cell r="A148" t="str">
            <v>5.1.03.01.02</v>
          </cell>
          <cell r="B148" t="str">
            <v>Productos agroforestales y pecuarios consumidos</v>
          </cell>
          <cell r="C148">
            <v>-8020</v>
          </cell>
          <cell r="D148">
            <v>201990.01</v>
          </cell>
          <cell r="E148">
            <v>0</v>
          </cell>
          <cell r="F148">
            <v>201990.01</v>
          </cell>
          <cell r="G148">
            <v>-210010.01</v>
          </cell>
        </row>
        <row r="149">
          <cell r="A149" t="str">
            <v>5.1.03.02.01</v>
          </cell>
          <cell r="B149" t="str">
            <v>Hilados y telas consumidos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</row>
        <row r="150">
          <cell r="A150" t="str">
            <v>5.1.03.02.02</v>
          </cell>
          <cell r="B150" t="str">
            <v>Acabados textiles consumidos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</row>
        <row r="151">
          <cell r="A151" t="str">
            <v>5.1.03.02.03</v>
          </cell>
          <cell r="B151" t="str">
            <v>Prendas de vestir consumidas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</row>
        <row r="152">
          <cell r="A152" t="str">
            <v>5.1.03.03.01</v>
          </cell>
          <cell r="B152" t="str">
            <v>Papel de escritorio consumido</v>
          </cell>
          <cell r="C152">
            <v>-18805</v>
          </cell>
          <cell r="D152">
            <v>20199.990000000002</v>
          </cell>
          <cell r="E152">
            <v>0</v>
          </cell>
          <cell r="F152">
            <v>20199.990000000002</v>
          </cell>
          <cell r="G152">
            <v>-39004.990000000005</v>
          </cell>
        </row>
        <row r="153">
          <cell r="A153" t="str">
            <v>5.1.03.03.02</v>
          </cell>
          <cell r="B153" t="str">
            <v>Productos de papel y cartón consumidos</v>
          </cell>
          <cell r="C153">
            <v>-12543.16</v>
          </cell>
          <cell r="D153">
            <v>25406.014272306478</v>
          </cell>
          <cell r="E153">
            <v>0</v>
          </cell>
          <cell r="F153">
            <v>25406.014272306478</v>
          </cell>
          <cell r="G153">
            <v>-37949.174272306482</v>
          </cell>
        </row>
        <row r="154">
          <cell r="A154" t="str">
            <v>5.1.03.03.03</v>
          </cell>
          <cell r="B154" t="str">
            <v>Productos de artes gráficas consumidos</v>
          </cell>
          <cell r="C154">
            <v>0</v>
          </cell>
          <cell r="D154">
            <v>1000</v>
          </cell>
          <cell r="E154">
            <v>0</v>
          </cell>
          <cell r="F154">
            <v>1000</v>
          </cell>
          <cell r="G154">
            <v>-1000</v>
          </cell>
        </row>
        <row r="155">
          <cell r="A155" t="str">
            <v>5.1.03.03.04</v>
          </cell>
          <cell r="B155" t="str">
            <v>Libros, revistas y periódicos consumidos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</row>
        <row r="156">
          <cell r="A156" t="str">
            <v>5.1.03.05.01</v>
          </cell>
          <cell r="B156" t="str">
            <v>Utiles menores  medicos-quirurgicos consumidos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</row>
        <row r="157">
          <cell r="A157" t="str">
            <v>5.1.03.06.03</v>
          </cell>
          <cell r="B157" t="str">
            <v>Llantas y neumáticos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</row>
        <row r="158">
          <cell r="A158" t="str">
            <v>5.1.03.06.04</v>
          </cell>
          <cell r="B158" t="str">
            <v>Plasticos consumidos</v>
          </cell>
          <cell r="C158">
            <v>-5453.38</v>
          </cell>
          <cell r="D158">
            <v>10143.507301032969</v>
          </cell>
          <cell r="E158">
            <v>0</v>
          </cell>
          <cell r="F158">
            <v>10143.507301032969</v>
          </cell>
          <cell r="G158">
            <v>-15596.88730103297</v>
          </cell>
        </row>
        <row r="159">
          <cell r="A159" t="str">
            <v>5.1.03.07.01</v>
          </cell>
          <cell r="B159" t="str">
            <v>Productos de cemento, cal, asbesto, yeso y arcilla</v>
          </cell>
          <cell r="D159">
            <v>705.01</v>
          </cell>
          <cell r="E159">
            <v>0</v>
          </cell>
          <cell r="F159">
            <v>705.01</v>
          </cell>
          <cell r="G159">
            <v>-705.01</v>
          </cell>
        </row>
        <row r="160">
          <cell r="A160" t="str">
            <v>5.1.03.07.02</v>
          </cell>
          <cell r="B160" t="str">
            <v>Productos de vidrio, loza y porcelana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</row>
        <row r="161">
          <cell r="A161" t="str">
            <v>5.1.03.07.03</v>
          </cell>
          <cell r="B161" t="str">
            <v>Productos metalicos y derivados</v>
          </cell>
          <cell r="D161">
            <v>9739.0300000000007</v>
          </cell>
          <cell r="E161">
            <v>0</v>
          </cell>
          <cell r="F161">
            <v>9739.0300000000007</v>
          </cell>
          <cell r="G161">
            <v>-9739.0300000000007</v>
          </cell>
        </row>
        <row r="162">
          <cell r="A162" t="str">
            <v>5.1.03.08.01</v>
          </cell>
          <cell r="B162" t="str">
            <v>Combustibles consumidos</v>
          </cell>
          <cell r="C162">
            <v>-234900</v>
          </cell>
          <cell r="D162">
            <v>852486.32</v>
          </cell>
          <cell r="E162">
            <v>0</v>
          </cell>
          <cell r="F162">
            <v>852486.32</v>
          </cell>
          <cell r="G162">
            <v>-1087386.3199999998</v>
          </cell>
        </row>
        <row r="163">
          <cell r="A163" t="str">
            <v>5.1.03.08.02</v>
          </cell>
          <cell r="B163" t="str">
            <v>Lubricantes consumidos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</row>
        <row r="164">
          <cell r="A164" t="str">
            <v>5.1.03.09.99</v>
          </cell>
          <cell r="B164" t="str">
            <v>Otros materiales y suministros de defensa, orden público, protección y seguridad consumidos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</row>
        <row r="165">
          <cell r="A165" t="str">
            <v>5.1.03.10.01</v>
          </cell>
          <cell r="B165" t="str">
            <v>Materiales para limpieza consumidos</v>
          </cell>
          <cell r="C165">
            <v>-55191.54</v>
          </cell>
          <cell r="D165">
            <v>53755.683893285721</v>
          </cell>
          <cell r="E165">
            <v>0</v>
          </cell>
          <cell r="F165">
            <v>53755.683893285721</v>
          </cell>
          <cell r="G165">
            <v>-108947.22389328573</v>
          </cell>
        </row>
        <row r="166">
          <cell r="A166" t="str">
            <v>5.1.03.10.02</v>
          </cell>
          <cell r="B166" t="str">
            <v>Útiles de escritorio, oficina informática y enseñanza consumidos</v>
          </cell>
          <cell r="C166">
            <v>-101846.65</v>
          </cell>
          <cell r="D166">
            <v>237282.23487754952</v>
          </cell>
          <cell r="E166">
            <v>0</v>
          </cell>
          <cell r="F166">
            <v>237282.23487754952</v>
          </cell>
          <cell r="G166">
            <v>-339128.88487754948</v>
          </cell>
        </row>
        <row r="167">
          <cell r="A167" t="str">
            <v>5.1.03.10.04</v>
          </cell>
          <cell r="B167" t="str">
            <v>Útiles de cocina y comedor consumidos</v>
          </cell>
          <cell r="C167">
            <v>-2959.6388252669062</v>
          </cell>
          <cell r="D167">
            <v>10246.671570811372</v>
          </cell>
          <cell r="E167">
            <v>0</v>
          </cell>
          <cell r="F167">
            <v>10246.671570811372</v>
          </cell>
          <cell r="G167">
            <v>-13206.310396078277</v>
          </cell>
        </row>
        <row r="168">
          <cell r="A168" t="str">
            <v>5.1.03.10.05</v>
          </cell>
          <cell r="B168" t="str">
            <v>Productos eléctricos y afines consumidos</v>
          </cell>
          <cell r="C168">
            <v>-59674.13</v>
          </cell>
          <cell r="D168">
            <v>4041.2205598455598</v>
          </cell>
          <cell r="E168">
            <v>0</v>
          </cell>
          <cell r="F168">
            <v>4041.2205598455598</v>
          </cell>
          <cell r="G168">
            <v>-63715.350559845559</v>
          </cell>
        </row>
        <row r="169">
          <cell r="A169" t="str">
            <v>5.1.03.10.99</v>
          </cell>
          <cell r="B169" t="str">
            <v>Productos y útiles varios no identificados precedentemente (.)</v>
          </cell>
          <cell r="C169">
            <v>-39487.31</v>
          </cell>
          <cell r="D169">
            <v>78878.680000000008</v>
          </cell>
          <cell r="E169">
            <v>0</v>
          </cell>
          <cell r="F169">
            <v>78878.680000000008</v>
          </cell>
          <cell r="G169">
            <v>-118365.99</v>
          </cell>
        </row>
        <row r="170">
          <cell r="A170" t="str">
            <v>5.1.04.01.01.01</v>
          </cell>
          <cell r="B170" t="str">
            <v>Depreciaciones de edificios</v>
          </cell>
          <cell r="C170">
            <v>-64645.279999999999</v>
          </cell>
          <cell r="D170">
            <v>-64645.279999999999</v>
          </cell>
          <cell r="E170">
            <v>0</v>
          </cell>
          <cell r="F170">
            <v>-64645.279999999999</v>
          </cell>
          <cell r="G170">
            <v>0</v>
          </cell>
        </row>
        <row r="171">
          <cell r="A171" t="str">
            <v>5.1.04.01.01.02</v>
          </cell>
          <cell r="B171" t="str">
            <v>Depreciaciones de equipos de transporte, tracción y elevación</v>
          </cell>
          <cell r="C171">
            <v>-399145.9</v>
          </cell>
          <cell r="D171">
            <v>-399145.88999999885</v>
          </cell>
          <cell r="E171">
            <v>0</v>
          </cell>
          <cell r="F171">
            <v>-399145.88999999885</v>
          </cell>
          <cell r="G171">
            <v>-1.0000001173466444E-2</v>
          </cell>
        </row>
        <row r="172">
          <cell r="A172" t="str">
            <v>5.1.04.01.01.03</v>
          </cell>
          <cell r="B172" t="str">
            <v>Depreciaciones de maquinarias y equipos especializados</v>
          </cell>
          <cell r="C172">
            <v>-1928.11</v>
          </cell>
          <cell r="D172">
            <v>-1928.12</v>
          </cell>
          <cell r="E172">
            <v>0</v>
          </cell>
          <cell r="F172">
            <v>-1928.12</v>
          </cell>
          <cell r="G172">
            <v>9.9999999999909051E-3</v>
          </cell>
        </row>
        <row r="173">
          <cell r="A173" t="str">
            <v>5.1.04.01.01.04</v>
          </cell>
          <cell r="B173" t="str">
            <v>Depreciaciones de equipos e instrumentos medicos, cientifico y de laboratorio</v>
          </cell>
          <cell r="C173">
            <v>-992.11</v>
          </cell>
          <cell r="D173">
            <v>-1700.04</v>
          </cell>
          <cell r="E173">
            <v>0</v>
          </cell>
          <cell r="F173">
            <v>-1700.04</v>
          </cell>
          <cell r="G173">
            <v>707.93</v>
          </cell>
        </row>
        <row r="174">
          <cell r="A174" t="str">
            <v>5.1.04.01.01.05</v>
          </cell>
          <cell r="B174" t="str">
            <v>Depreciaciones de equipos y mobiliario de oficina y alojamiento</v>
          </cell>
          <cell r="C174">
            <v>-60911.09</v>
          </cell>
          <cell r="D174">
            <v>-60607.83</v>
          </cell>
          <cell r="E174">
            <v>0</v>
          </cell>
          <cell r="F174">
            <v>-60607.83</v>
          </cell>
          <cell r="G174">
            <v>-303.25999999999476</v>
          </cell>
        </row>
        <row r="175">
          <cell r="A175" t="str">
            <v>5.1.04.01.01.06</v>
          </cell>
          <cell r="B175" t="str">
            <v>Depreciacion de equipos y mobiliarios educacional , deportivo y recreativo</v>
          </cell>
          <cell r="C175">
            <v>-61.44</v>
          </cell>
          <cell r="D175">
            <v>-61.44</v>
          </cell>
          <cell r="E175">
            <v>0</v>
          </cell>
          <cell r="F175">
            <v>-61.44</v>
          </cell>
          <cell r="G175">
            <v>0</v>
          </cell>
        </row>
        <row r="176">
          <cell r="A176" t="str">
            <v>5.1.04.01.01.07</v>
          </cell>
          <cell r="B176" t="str">
            <v>Depreciacion de equipos de defensa y seguridad y orden publico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</row>
        <row r="177">
          <cell r="A177" t="str">
            <v>5.1.04.01.01.09</v>
          </cell>
          <cell r="B177" t="str">
            <v>Depreciaciones de equipos de computo</v>
          </cell>
          <cell r="C177">
            <v>-147273.25</v>
          </cell>
          <cell r="D177">
            <v>-131709.69</v>
          </cell>
          <cell r="E177">
            <v>0</v>
          </cell>
          <cell r="F177">
            <v>-131709.69</v>
          </cell>
          <cell r="G177">
            <v>-15563.559999999998</v>
          </cell>
        </row>
        <row r="178">
          <cell r="A178" t="str">
            <v>5.1.04.01.01.10</v>
          </cell>
          <cell r="B178" t="str">
            <v xml:space="preserve">Depreciacion de Electrodomesticos </v>
          </cell>
          <cell r="C178">
            <v>-49571.78</v>
          </cell>
          <cell r="D178">
            <v>-49405.17</v>
          </cell>
          <cell r="E178">
            <v>0</v>
          </cell>
          <cell r="F178">
            <v>-49405.17</v>
          </cell>
          <cell r="G178">
            <v>-166.61000000000058</v>
          </cell>
        </row>
        <row r="179">
          <cell r="A179" t="str">
            <v>5.1.04.01.01.11</v>
          </cell>
          <cell r="B179" t="str">
            <v>Depreciaciones de muebles de alojamiento</v>
          </cell>
          <cell r="C179">
            <v>-1359.85</v>
          </cell>
          <cell r="D179">
            <v>-1208.43</v>
          </cell>
          <cell r="E179">
            <v>0</v>
          </cell>
          <cell r="F179">
            <v>-1208.43</v>
          </cell>
          <cell r="G179">
            <v>-151.41999999999985</v>
          </cell>
        </row>
        <row r="180">
          <cell r="A180" t="str">
            <v>5.1.04.01.01.12</v>
          </cell>
          <cell r="B180" t="str">
            <v xml:space="preserve">Depreciaciones de Otros equipos y mobiliario de oficina y alojamiento </v>
          </cell>
          <cell r="C180">
            <v>-29094.23</v>
          </cell>
          <cell r="D180">
            <v>-28495.52</v>
          </cell>
          <cell r="E180">
            <v>0</v>
          </cell>
          <cell r="F180">
            <v>-28495.52</v>
          </cell>
          <cell r="G180">
            <v>-598.70999999999913</v>
          </cell>
        </row>
        <row r="181">
          <cell r="A181" t="str">
            <v>5.1.04.01.01.13</v>
          </cell>
          <cell r="B181" t="str">
            <v>Camaras fotograficas y video</v>
          </cell>
          <cell r="C181">
            <v>-8249.24</v>
          </cell>
          <cell r="D181">
            <v>-8249.23</v>
          </cell>
          <cell r="E181">
            <v>0</v>
          </cell>
          <cell r="F181">
            <v>-8249.23</v>
          </cell>
          <cell r="G181">
            <v>-1.0000000000218279E-2</v>
          </cell>
        </row>
        <row r="182">
          <cell r="A182" t="str">
            <v>5.1.04.01.01.14</v>
          </cell>
          <cell r="B182" t="str">
            <v>Sistemas de aire acondicionado, calefaccion y refrigeracion industrial y comercial- Depreciacion</v>
          </cell>
          <cell r="C182">
            <v>-637.65</v>
          </cell>
          <cell r="D182">
            <v>-599.6</v>
          </cell>
          <cell r="E182">
            <v>0</v>
          </cell>
          <cell r="F182">
            <v>-599.6</v>
          </cell>
          <cell r="G182">
            <v>-38.049999999999955</v>
          </cell>
        </row>
        <row r="183">
          <cell r="A183" t="str">
            <v>5.1.04.01.01.15</v>
          </cell>
          <cell r="B183" t="str">
            <v>Equipos de comunicación, telecomunicaciones y señalamiento- Deprecaicion acumulada</v>
          </cell>
          <cell r="C183">
            <v>-1076.31</v>
          </cell>
          <cell r="D183">
            <v>-1076.31</v>
          </cell>
          <cell r="E183">
            <v>0</v>
          </cell>
          <cell r="F183">
            <v>-1076.31</v>
          </cell>
          <cell r="G183">
            <v>0</v>
          </cell>
        </row>
        <row r="184">
          <cell r="A184" t="str">
            <v>5.1.04.01.01.16</v>
          </cell>
          <cell r="B184" t="str">
            <v>Equipos de generacion electrica, aparatos y accesorios electricos- Depreciaciones acumuladas</v>
          </cell>
          <cell r="C184">
            <v>-463.3</v>
          </cell>
          <cell r="D184">
            <v>-463.3</v>
          </cell>
          <cell r="E184">
            <v>0</v>
          </cell>
          <cell r="F184">
            <v>-463.3</v>
          </cell>
          <cell r="G184">
            <v>0</v>
          </cell>
        </row>
        <row r="185">
          <cell r="A185" t="str">
            <v>5.1.04.01.01.99</v>
          </cell>
          <cell r="B185" t="str">
            <v>Depreciaciones de otras propiedades, planta y equipos</v>
          </cell>
          <cell r="C185">
            <v>-1296.8399999999999</v>
          </cell>
          <cell r="D185">
            <v>-1296.8399999999999</v>
          </cell>
          <cell r="E185">
            <v>0</v>
          </cell>
          <cell r="F185">
            <v>-1296.8399999999999</v>
          </cell>
          <cell r="G185">
            <v>0</v>
          </cell>
        </row>
        <row r="186">
          <cell r="A186" t="str">
            <v>5.1.04.01.06.03</v>
          </cell>
          <cell r="B186" t="str">
            <v>Amortizaciones de programas de informática y base de datos</v>
          </cell>
          <cell r="C186">
            <v>-162141.99</v>
          </cell>
          <cell r="D186">
            <v>-162141.99</v>
          </cell>
          <cell r="E186">
            <v>0</v>
          </cell>
          <cell r="F186">
            <v>-162141.99</v>
          </cell>
          <cell r="G186">
            <v>0</v>
          </cell>
        </row>
        <row r="187">
          <cell r="A187" t="str">
            <v>5.1.05.01.01</v>
          </cell>
          <cell r="B187" t="str">
            <v>Deterioro y pérdidas de alimentos y productos agroforestales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</row>
        <row r="188">
          <cell r="A188" t="str">
            <v>5.1.05.01.02</v>
          </cell>
          <cell r="B188" t="str">
            <v>Deterioro y pérdidas de textiles y vestuarios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</row>
        <row r="189">
          <cell r="A189" t="str">
            <v>5.1.05.01.03</v>
          </cell>
          <cell r="B189" t="str">
            <v>Deterioro y pérdidas de productos de papel, cartón e impresos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</row>
        <row r="190">
          <cell r="A190" t="str">
            <v>5.1.05.01.04</v>
          </cell>
          <cell r="B190" t="str">
            <v>Deterioro y pérdidas de materiales y útiles médicos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</row>
        <row r="191">
          <cell r="A191" t="str">
            <v>5.1.06.01.01.06</v>
          </cell>
          <cell r="B191" t="str">
            <v>Deterioro de equipos y mobiliarios de oficina y alojamiento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</row>
        <row r="192">
          <cell r="A192" t="str">
            <v>5.2.01.04.01</v>
          </cell>
          <cell r="B192" t="str">
            <v>Subvenciones a empresas del sector privado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</row>
        <row r="193">
          <cell r="A193" t="str">
            <v>5.2.01.04.03</v>
          </cell>
          <cell r="B193" t="str">
            <v>Subvenciones a instituciones públicas financieras no monetarias</v>
          </cell>
          <cell r="D193">
            <v>20000</v>
          </cell>
          <cell r="E193">
            <v>0</v>
          </cell>
          <cell r="F193">
            <v>20000</v>
          </cell>
          <cell r="G193">
            <v>-20000</v>
          </cell>
        </row>
        <row r="194">
          <cell r="A194" t="str">
            <v>5.2.01.04.04</v>
          </cell>
          <cell r="B194" t="str">
            <v>Subvenciones a instituciones públicas financieras monetarias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</row>
        <row r="195">
          <cell r="A195" t="str">
            <v>5.4.09.99</v>
          </cell>
          <cell r="B195" t="str">
            <v>Otros gastos financieros varios</v>
          </cell>
          <cell r="C195">
            <v>-1779.83</v>
          </cell>
          <cell r="D195">
            <v>10139.59</v>
          </cell>
          <cell r="E195">
            <v>0</v>
          </cell>
          <cell r="F195">
            <v>10139.59</v>
          </cell>
          <cell r="G195">
            <v>-11919.42</v>
          </cell>
        </row>
        <row r="196">
          <cell r="A196" t="str">
            <v>5.5.09.02.01</v>
          </cell>
          <cell r="B196" t="str">
            <v>Impuestos</v>
          </cell>
          <cell r="D196">
            <v>10000.01</v>
          </cell>
          <cell r="E196">
            <v>0</v>
          </cell>
          <cell r="F196">
            <v>10000.01</v>
          </cell>
          <cell r="G196">
            <v>-10000.01</v>
          </cell>
        </row>
      </sheetData>
      <sheetData sheetId="8">
        <row r="10">
          <cell r="A10" t="str">
            <v>Al 28 de Febrero 2025</v>
          </cell>
        </row>
        <row r="172">
          <cell r="D172">
            <v>9349856.4026732091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Balance General "/>
      <sheetName val="ED  corregida"/>
      <sheetName val="Estado resultado mes MARZO"/>
      <sheetName val="Estado resultado acumulado "/>
      <sheetName val="INVENTARIO MARZO "/>
      <sheetName val="Depreciaciones "/>
      <sheetName val="deprec. edificio"/>
      <sheetName val="cuadre activos fijos"/>
      <sheetName val="Hoja1"/>
      <sheetName val="ED "/>
    </sheetNames>
    <sheetDataSet>
      <sheetData sheetId="0"/>
      <sheetData sheetId="1"/>
      <sheetData sheetId="2"/>
      <sheetData sheetId="3">
        <row r="12">
          <cell r="E12">
            <v>24305074.23</v>
          </cell>
        </row>
        <row r="145">
          <cell r="E145">
            <v>0</v>
          </cell>
        </row>
        <row r="146">
          <cell r="E146">
            <v>0</v>
          </cell>
        </row>
        <row r="147">
          <cell r="E147">
            <v>0</v>
          </cell>
        </row>
        <row r="148">
          <cell r="E148">
            <v>0</v>
          </cell>
        </row>
      </sheetData>
      <sheetData sheetId="4">
        <row r="181">
          <cell r="F181">
            <v>14499382.450000003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</sheetPr>
  <dimension ref="A10:XFD224"/>
  <sheetViews>
    <sheetView tabSelected="1" view="pageBreakPreview" topLeftCell="A157" zoomScaleNormal="100" zoomScaleSheetLayoutView="100" workbookViewId="0">
      <selection activeCell="J216" sqref="J216"/>
    </sheetView>
  </sheetViews>
  <sheetFormatPr baseColWidth="10" defaultColWidth="9.140625" defaultRowHeight="15" x14ac:dyDescent="0.25"/>
  <cols>
    <col min="1" max="1" width="14.85546875" style="1" customWidth="1"/>
    <col min="2" max="3" width="27.85546875" style="1" customWidth="1"/>
    <col min="4" max="4" width="11.42578125" style="1" customWidth="1"/>
    <col min="5" max="5" width="20" style="1" customWidth="1"/>
    <col min="6" max="6" width="16.85546875" style="1" customWidth="1"/>
    <col min="7" max="7" width="20.42578125" bestFit="1" customWidth="1"/>
    <col min="8" max="8" width="14.7109375" bestFit="1" customWidth="1"/>
    <col min="9" max="9" width="14.7109375" style="2" bestFit="1" customWidth="1"/>
    <col min="10" max="10" width="11.7109375" bestFit="1" customWidth="1"/>
    <col min="11" max="11" width="11.42578125" hidden="1" customWidth="1"/>
    <col min="12" max="12" width="17.85546875" hidden="1" customWidth="1"/>
    <col min="13" max="31" width="11.42578125" hidden="1" customWidth="1"/>
    <col min="32" max="32" width="13.5703125" customWidth="1"/>
    <col min="33" max="33" width="14.5703125" customWidth="1"/>
    <col min="34" max="34" width="15.28515625" customWidth="1"/>
    <col min="35" max="256" width="11.42578125" customWidth="1"/>
  </cols>
  <sheetData>
    <row r="10" spans="1:12" ht="15.75" x14ac:dyDescent="0.25">
      <c r="A10" s="3" t="s">
        <v>0</v>
      </c>
      <c r="B10" s="3"/>
      <c r="C10" s="3"/>
      <c r="D10" s="3"/>
      <c r="E10" s="3"/>
      <c r="F10" s="3"/>
    </row>
    <row r="11" spans="1:12" ht="15.75" x14ac:dyDescent="0.25">
      <c r="A11" s="3" t="s">
        <v>1</v>
      </c>
      <c r="B11" s="3"/>
      <c r="C11" s="3"/>
      <c r="D11" s="3"/>
      <c r="E11" s="3"/>
      <c r="F11" s="3"/>
    </row>
    <row r="12" spans="1:12" ht="15.75" x14ac:dyDescent="0.25">
      <c r="A12" s="3" t="str">
        <f>+'[1]Balance General '!A10:E10</f>
        <v>Al 28 de Febrero 2025</v>
      </c>
      <c r="B12" s="3"/>
      <c r="C12" s="3"/>
      <c r="D12" s="3"/>
      <c r="E12" s="3"/>
      <c r="F12" s="3"/>
    </row>
    <row r="13" spans="1:12" ht="15.75" x14ac:dyDescent="0.25">
      <c r="A13" s="3" t="s">
        <v>2</v>
      </c>
      <c r="B13" s="3"/>
      <c r="C13" s="3"/>
      <c r="D13" s="3"/>
      <c r="E13" s="3"/>
      <c r="F13" s="3"/>
      <c r="L13" s="2"/>
    </row>
    <row r="14" spans="1:12" ht="18.75" hidden="1" x14ac:dyDescent="0.25">
      <c r="B14" s="4"/>
      <c r="F14" s="5"/>
      <c r="L14" s="2"/>
    </row>
    <row r="15" spans="1:12" ht="18.75" x14ac:dyDescent="0.25">
      <c r="B15" s="4"/>
      <c r="F15" s="5"/>
      <c r="L15" s="2"/>
    </row>
    <row r="16" spans="1:12" ht="18.75" x14ac:dyDescent="0.25">
      <c r="B16" s="4"/>
      <c r="F16" s="5"/>
      <c r="L16" s="2"/>
    </row>
    <row r="17" spans="1:12" x14ac:dyDescent="0.25">
      <c r="A17" s="6">
        <v>4</v>
      </c>
      <c r="B17" s="7" t="s">
        <v>3</v>
      </c>
      <c r="C17" s="7"/>
      <c r="D17" s="7"/>
      <c r="E17" s="8"/>
      <c r="F17" s="9">
        <f>F18</f>
        <v>53322017.390000001</v>
      </c>
      <c r="G17" s="10"/>
      <c r="L17" s="2"/>
    </row>
    <row r="18" spans="1:12" x14ac:dyDescent="0.25">
      <c r="A18" s="6">
        <v>4.2</v>
      </c>
      <c r="B18" s="11" t="s">
        <v>4</v>
      </c>
      <c r="C18" s="11"/>
      <c r="D18" s="11"/>
      <c r="E18" s="8"/>
      <c r="F18" s="12">
        <f>F22+F27+F31+F34+F19</f>
        <v>53322017.390000001</v>
      </c>
      <c r="L18" s="2"/>
    </row>
    <row r="19" spans="1:12" x14ac:dyDescent="0.25">
      <c r="A19" s="6" t="s">
        <v>5</v>
      </c>
      <c r="B19" s="13" t="s">
        <v>6</v>
      </c>
      <c r="C19" s="13"/>
      <c r="D19" s="13"/>
      <c r="E19" s="8"/>
      <c r="F19" s="12">
        <f>E20</f>
        <v>275340</v>
      </c>
      <c r="L19" s="2"/>
    </row>
    <row r="20" spans="1:12" s="18" customFormat="1" x14ac:dyDescent="0.25">
      <c r="A20" s="14" t="s">
        <v>7</v>
      </c>
      <c r="B20" s="15" t="s">
        <v>8</v>
      </c>
      <c r="C20" s="15"/>
      <c r="D20" s="15"/>
      <c r="E20" s="16">
        <f>E21</f>
        <v>275340</v>
      </c>
      <c r="F20" s="17"/>
      <c r="I20" s="2"/>
      <c r="L20" s="2"/>
    </row>
    <row r="21" spans="1:12" s="18" customFormat="1" x14ac:dyDescent="0.25">
      <c r="A21" s="14" t="s">
        <v>9</v>
      </c>
      <c r="B21" s="15" t="s">
        <v>10</v>
      </c>
      <c r="C21" s="15"/>
      <c r="D21" s="15"/>
      <c r="E21" s="19">
        <f>VLOOKUP(A21,'[1]BALANCE DE COMPROBACION'!$A$6:$G$195,7,FALSE)</f>
        <v>275340</v>
      </c>
      <c r="F21" s="17"/>
      <c r="I21" s="2"/>
      <c r="L21" s="2"/>
    </row>
    <row r="22" spans="1:12" x14ac:dyDescent="0.25">
      <c r="A22" s="6" t="s">
        <v>11</v>
      </c>
      <c r="B22" s="11" t="s">
        <v>12</v>
      </c>
      <c r="C22" s="11"/>
      <c r="D22" s="11"/>
      <c r="E22" s="8"/>
      <c r="F22" s="16">
        <f>E23</f>
        <v>48930480</v>
      </c>
      <c r="L22" s="2"/>
    </row>
    <row r="23" spans="1:12" x14ac:dyDescent="0.25">
      <c r="A23" s="14" t="s">
        <v>13</v>
      </c>
      <c r="B23" s="20" t="s">
        <v>14</v>
      </c>
      <c r="C23" s="20"/>
      <c r="D23" s="20"/>
      <c r="E23" s="16">
        <f>E24</f>
        <v>48930480</v>
      </c>
      <c r="F23" s="12"/>
      <c r="L23" s="2"/>
    </row>
    <row r="24" spans="1:12" x14ac:dyDescent="0.25">
      <c r="A24" s="14" t="s">
        <v>15</v>
      </c>
      <c r="B24" s="20" t="s">
        <v>16</v>
      </c>
      <c r="C24" s="20"/>
      <c r="D24" s="20"/>
      <c r="E24" s="21">
        <f>SUM(E25:E26)</f>
        <v>48930480</v>
      </c>
      <c r="F24" s="12"/>
      <c r="L24" s="10"/>
    </row>
    <row r="25" spans="1:12" x14ac:dyDescent="0.25">
      <c r="A25" s="14" t="s">
        <v>17</v>
      </c>
      <c r="B25" s="20" t="s">
        <v>18</v>
      </c>
      <c r="C25" s="20"/>
      <c r="D25" s="20"/>
      <c r="E25" s="19">
        <f>VLOOKUP(A25,'[1]BALANCE DE COMPROBACION'!$A$6:$G$195,7,FALSE)</f>
        <v>48930480</v>
      </c>
      <c r="F25" s="21"/>
      <c r="L25" s="10"/>
    </row>
    <row r="26" spans="1:12" x14ac:dyDescent="0.25">
      <c r="A26" s="14" t="s">
        <v>19</v>
      </c>
      <c r="B26" s="22" t="s">
        <v>20</v>
      </c>
      <c r="C26" s="22"/>
      <c r="D26" s="22"/>
      <c r="E26" s="19">
        <f>VLOOKUP(A26,'[1]BALANCE DE COMPROBACION'!$A$6:$G$195,7,FALSE)</f>
        <v>0</v>
      </c>
      <c r="F26" s="23"/>
      <c r="G26" s="24"/>
      <c r="L26" s="10"/>
    </row>
    <row r="27" spans="1:12" x14ac:dyDescent="0.25">
      <c r="A27" s="6" t="s">
        <v>21</v>
      </c>
      <c r="B27" s="11" t="s">
        <v>22</v>
      </c>
      <c r="C27" s="11"/>
      <c r="D27" s="11"/>
      <c r="E27" s="23"/>
      <c r="F27" s="12">
        <f>E28</f>
        <v>2069337.5299999998</v>
      </c>
      <c r="G27" s="24"/>
      <c r="L27" s="10"/>
    </row>
    <row r="28" spans="1:12" x14ac:dyDescent="0.25">
      <c r="A28" s="6" t="s">
        <v>23</v>
      </c>
      <c r="B28" s="11" t="s">
        <v>24</v>
      </c>
      <c r="C28" s="11"/>
      <c r="D28" s="11"/>
      <c r="E28" s="12">
        <f>SUM(E29:E30)</f>
        <v>2069337.5299999998</v>
      </c>
      <c r="F28" s="23"/>
      <c r="G28" s="24"/>
      <c r="L28" s="10"/>
    </row>
    <row r="29" spans="1:12" ht="27" customHeight="1" x14ac:dyDescent="0.25">
      <c r="A29" s="14" t="s">
        <v>25</v>
      </c>
      <c r="B29" s="25" t="s">
        <v>26</v>
      </c>
      <c r="C29" s="25"/>
      <c r="D29" s="25"/>
      <c r="E29" s="19">
        <f>VLOOKUP(A29,'[1]BALANCE DE COMPROBACION'!$A$6:$G$195,7,FALSE)</f>
        <v>1755138.92</v>
      </c>
      <c r="F29" s="23"/>
      <c r="G29" s="24"/>
      <c r="L29" s="10"/>
    </row>
    <row r="30" spans="1:12" ht="27" customHeight="1" x14ac:dyDescent="0.25">
      <c r="A30" s="14" t="s">
        <v>27</v>
      </c>
      <c r="B30" s="25" t="s">
        <v>28</v>
      </c>
      <c r="C30" s="25"/>
      <c r="D30" s="25"/>
      <c r="E30" s="19">
        <f>VLOOKUP(A30,'[1]BALANCE DE COMPROBACION'!$A$6:$G$195,7,FALSE)</f>
        <v>314198.61</v>
      </c>
      <c r="F30" s="23"/>
      <c r="G30" s="24"/>
      <c r="L30" s="10"/>
    </row>
    <row r="31" spans="1:12" x14ac:dyDescent="0.25">
      <c r="A31" s="6" t="s">
        <v>29</v>
      </c>
      <c r="B31" s="26" t="s">
        <v>30</v>
      </c>
      <c r="C31" s="26"/>
      <c r="D31" s="26"/>
      <c r="F31" s="16">
        <f>+E32</f>
        <v>20970.66</v>
      </c>
      <c r="G31" s="24"/>
      <c r="L31" s="10"/>
    </row>
    <row r="32" spans="1:12" x14ac:dyDescent="0.25">
      <c r="A32" s="6" t="s">
        <v>31</v>
      </c>
      <c r="B32" s="26" t="s">
        <v>32</v>
      </c>
      <c r="C32" s="26"/>
      <c r="D32" s="26"/>
      <c r="E32" s="16">
        <f>+E33</f>
        <v>20970.66</v>
      </c>
      <c r="F32" s="23"/>
      <c r="G32" s="24"/>
      <c r="J32" s="2"/>
    </row>
    <row r="33" spans="1:10" x14ac:dyDescent="0.25">
      <c r="A33" s="27" t="s">
        <v>33</v>
      </c>
      <c r="B33" s="28" t="s">
        <v>34</v>
      </c>
      <c r="C33" s="28"/>
      <c r="D33" s="28"/>
      <c r="E33" s="29">
        <f>VLOOKUP(A33,'[1]BALANCE DE COMPROBACION'!$A$6:$G$195,7,FALSE)</f>
        <v>20970.66</v>
      </c>
      <c r="F33" s="23"/>
      <c r="G33" s="24"/>
      <c r="J33" s="2"/>
    </row>
    <row r="34" spans="1:10" ht="15" customHeight="1" x14ac:dyDescent="0.25">
      <c r="A34" s="6">
        <v>4.3</v>
      </c>
      <c r="B34" s="26" t="s">
        <v>35</v>
      </c>
      <c r="C34" s="26"/>
      <c r="D34" s="26"/>
      <c r="E34"/>
      <c r="F34" s="30">
        <f>SUM(E35:E36)</f>
        <v>2025889.2</v>
      </c>
      <c r="G34" s="24"/>
      <c r="J34" s="2"/>
    </row>
    <row r="35" spans="1:10" x14ac:dyDescent="0.25">
      <c r="A35" s="31" t="s">
        <v>36</v>
      </c>
      <c r="B35" s="32" t="s">
        <v>37</v>
      </c>
      <c r="C35" s="32"/>
      <c r="D35" s="32"/>
      <c r="E35" s="19">
        <f>VLOOKUP(A35,'[1]BALANCE DE COMPROBACION'!$A$6:$G$195,7,FALSE)</f>
        <v>2013889.2</v>
      </c>
      <c r="F35" s="23"/>
      <c r="G35" s="24"/>
      <c r="J35" s="2"/>
    </row>
    <row r="36" spans="1:10" x14ac:dyDescent="0.25">
      <c r="A36" s="31" t="s">
        <v>38</v>
      </c>
      <c r="B36" s="32" t="s">
        <v>39</v>
      </c>
      <c r="C36" s="32"/>
      <c r="D36" s="32"/>
      <c r="E36" s="19">
        <f>VLOOKUP(A36,'[1]BALANCE DE COMPROBACION'!$A$6:$G$195,7,FALSE)</f>
        <v>12000</v>
      </c>
      <c r="F36" s="23"/>
      <c r="G36" s="24"/>
      <c r="J36" s="2"/>
    </row>
    <row r="37" spans="1:10" x14ac:dyDescent="0.25">
      <c r="A37" s="14"/>
      <c r="B37" s="22"/>
      <c r="C37" s="33"/>
      <c r="D37" s="23"/>
      <c r="E37" s="23"/>
      <c r="F37" s="12"/>
      <c r="G37" s="34"/>
      <c r="J37" s="10"/>
    </row>
    <row r="38" spans="1:10" x14ac:dyDescent="0.25">
      <c r="A38" s="6">
        <v>5</v>
      </c>
      <c r="B38" s="26" t="s">
        <v>40</v>
      </c>
      <c r="C38" s="26"/>
      <c r="D38" s="26"/>
      <c r="E38" s="12"/>
      <c r="F38" s="35">
        <f>+E39+E210+E205+E214</f>
        <v>-43972160.987326786</v>
      </c>
      <c r="G38" s="34"/>
      <c r="H38" s="36"/>
    </row>
    <row r="39" spans="1:10" s="39" customFormat="1" x14ac:dyDescent="0.25">
      <c r="A39" s="6">
        <v>5.0999999999999996</v>
      </c>
      <c r="B39" s="11" t="s">
        <v>41</v>
      </c>
      <c r="C39" s="11"/>
      <c r="D39" s="11"/>
      <c r="E39" s="35">
        <f>+E40+E73+E130+E170+E194+E201</f>
        <v>-43930241.557326786</v>
      </c>
      <c r="F39" s="37"/>
      <c r="G39" s="38"/>
      <c r="I39" s="40"/>
    </row>
    <row r="40" spans="1:10" x14ac:dyDescent="0.25">
      <c r="A40" s="6" t="s">
        <v>42</v>
      </c>
      <c r="B40" s="11" t="s">
        <v>43</v>
      </c>
      <c r="C40" s="11"/>
      <c r="D40" s="11"/>
      <c r="E40" s="35">
        <f>+E41+E51+E56+E59+E62</f>
        <v>-36884383.100000001</v>
      </c>
      <c r="F40" s="35"/>
      <c r="G40" s="34"/>
      <c r="H40" s="10"/>
    </row>
    <row r="41" spans="1:10" x14ac:dyDescent="0.25">
      <c r="A41" s="6" t="s">
        <v>44</v>
      </c>
      <c r="B41" s="11" t="s">
        <v>45</v>
      </c>
      <c r="C41" s="11"/>
      <c r="D41" s="11"/>
      <c r="E41" s="35">
        <f>+E42+E44+E47+E49+E50</f>
        <v>-31276776.399999999</v>
      </c>
      <c r="F41" s="35"/>
      <c r="G41" s="34"/>
      <c r="H41" s="10"/>
      <c r="J41" s="2"/>
    </row>
    <row r="42" spans="1:10" x14ac:dyDescent="0.25">
      <c r="A42" s="6" t="s">
        <v>46</v>
      </c>
      <c r="B42" s="11" t="s">
        <v>47</v>
      </c>
      <c r="C42" s="11"/>
      <c r="D42" s="11"/>
      <c r="E42" s="41">
        <f>SUM(E43)</f>
        <v>-18368710</v>
      </c>
      <c r="F42" s="35"/>
      <c r="G42" s="34"/>
      <c r="H42" s="10"/>
      <c r="J42" s="2"/>
    </row>
    <row r="43" spans="1:10" x14ac:dyDescent="0.25">
      <c r="A43" s="14" t="s">
        <v>48</v>
      </c>
      <c r="B43" s="20" t="s">
        <v>49</v>
      </c>
      <c r="C43" s="20"/>
      <c r="D43" s="20"/>
      <c r="E43" s="19">
        <f>VLOOKUP(A43,'[1]BALANCE DE COMPROBACION'!$A$6:$G$195,7,FALSE)</f>
        <v>-18368710</v>
      </c>
      <c r="F43" s="41"/>
      <c r="G43" s="34"/>
      <c r="H43" s="2"/>
      <c r="J43" s="2"/>
    </row>
    <row r="44" spans="1:10" x14ac:dyDescent="0.25">
      <c r="A44" s="6" t="s">
        <v>50</v>
      </c>
      <c r="B44" s="11" t="s">
        <v>51</v>
      </c>
      <c r="C44" s="11"/>
      <c r="D44" s="11"/>
      <c r="E44" s="41">
        <f>SUM(E45:E46)</f>
        <v>-12758000</v>
      </c>
      <c r="F44" s="41"/>
      <c r="G44" s="34"/>
      <c r="H44" s="2"/>
      <c r="J44" s="2"/>
    </row>
    <row r="45" spans="1:10" x14ac:dyDescent="0.25">
      <c r="A45" s="14" t="s">
        <v>52</v>
      </c>
      <c r="B45" s="42" t="s">
        <v>53</v>
      </c>
      <c r="C45" s="42"/>
      <c r="D45" s="42"/>
      <c r="E45" s="19">
        <f>VLOOKUP(A45,'[1]BALANCE DE COMPROBACION'!$A$6:$G$195,7,FALSE)</f>
        <v>-12758000</v>
      </c>
      <c r="F45" s="43"/>
      <c r="G45" s="34"/>
      <c r="H45" s="2"/>
      <c r="J45" s="2"/>
    </row>
    <row r="46" spans="1:10" x14ac:dyDescent="0.25">
      <c r="A46" s="14" t="s">
        <v>54</v>
      </c>
      <c r="B46" s="42" t="s">
        <v>55</v>
      </c>
      <c r="C46" s="42"/>
      <c r="D46" s="42"/>
      <c r="E46" s="19">
        <f>VLOOKUP(A46,'[1]BALANCE DE COMPROBACION'!$A$6:$G$195,7,FALSE)</f>
        <v>0</v>
      </c>
      <c r="F46" s="43"/>
      <c r="G46" s="34"/>
      <c r="H46" s="2"/>
      <c r="J46" s="2"/>
    </row>
    <row r="47" spans="1:10" x14ac:dyDescent="0.25">
      <c r="A47" s="6" t="s">
        <v>56</v>
      </c>
      <c r="B47" s="11" t="s">
        <v>57</v>
      </c>
      <c r="C47" s="11"/>
      <c r="D47" s="11"/>
      <c r="E47" s="43">
        <f>SUM(E48)</f>
        <v>0</v>
      </c>
      <c r="F47" s="43"/>
      <c r="G47" s="34"/>
      <c r="H47" s="2"/>
      <c r="J47" s="2"/>
    </row>
    <row r="48" spans="1:10" x14ac:dyDescent="0.25">
      <c r="A48" s="14" t="s">
        <v>58</v>
      </c>
      <c r="B48" s="20" t="s">
        <v>59</v>
      </c>
      <c r="C48" s="20"/>
      <c r="D48" s="20"/>
      <c r="E48" s="19">
        <f>VLOOKUP(A48,'[1]BALANCE DE COMPROBACION'!$A$6:$G$195,7,FALSE)</f>
        <v>0</v>
      </c>
      <c r="F48" s="43"/>
      <c r="G48" s="34"/>
      <c r="H48" s="2"/>
      <c r="J48" s="2"/>
    </row>
    <row r="49" spans="1:10" x14ac:dyDescent="0.25">
      <c r="A49" s="14" t="s">
        <v>60</v>
      </c>
      <c r="B49" s="20" t="s">
        <v>61</v>
      </c>
      <c r="C49" s="20"/>
      <c r="D49" s="20"/>
      <c r="E49" s="19">
        <f>VLOOKUP(A49,'[1]BALANCE DE COMPROBACION'!$A$6:$G$195,7,FALSE)</f>
        <v>-150066.4</v>
      </c>
      <c r="F49" s="43"/>
      <c r="G49" s="34"/>
      <c r="H49" s="2"/>
      <c r="J49" s="2"/>
    </row>
    <row r="50" spans="1:10" x14ac:dyDescent="0.25">
      <c r="A50" s="14" t="s">
        <v>62</v>
      </c>
      <c r="B50" s="20" t="s">
        <v>63</v>
      </c>
      <c r="C50" s="20"/>
      <c r="D50" s="20"/>
      <c r="E50" s="19">
        <f>VLOOKUP(A50,'[1]BALANCE DE COMPROBACION'!$A$6:$G$195,7,FALSE)</f>
        <v>0</v>
      </c>
      <c r="F50" s="43"/>
      <c r="G50" s="34"/>
      <c r="H50" s="2"/>
      <c r="J50" s="2"/>
    </row>
    <row r="51" spans="1:10" x14ac:dyDescent="0.25">
      <c r="A51" s="6" t="s">
        <v>64</v>
      </c>
      <c r="B51" s="11" t="s">
        <v>65</v>
      </c>
      <c r="C51" s="11"/>
      <c r="D51" s="11"/>
      <c r="E51" s="43">
        <f>+E52+E53</f>
        <v>-833000</v>
      </c>
      <c r="F51" s="43"/>
      <c r="G51" s="34"/>
      <c r="H51" s="2"/>
      <c r="J51" s="44"/>
    </row>
    <row r="52" spans="1:10" x14ac:dyDescent="0.25">
      <c r="A52" s="14" t="s">
        <v>66</v>
      </c>
      <c r="B52" s="20" t="s">
        <v>67</v>
      </c>
      <c r="C52" s="20"/>
      <c r="D52" s="20"/>
      <c r="E52" s="19">
        <f>VLOOKUP(A52,'[1]BALANCE DE COMPROBACION'!$A$6:$G$195,7,FALSE)</f>
        <v>0</v>
      </c>
      <c r="F52" s="43"/>
      <c r="G52" s="34"/>
      <c r="H52" s="2"/>
    </row>
    <row r="53" spans="1:10" x14ac:dyDescent="0.25">
      <c r="A53" s="6" t="s">
        <v>68</v>
      </c>
      <c r="B53" s="11" t="s">
        <v>69</v>
      </c>
      <c r="C53" s="11"/>
      <c r="D53" s="11"/>
      <c r="E53" s="45">
        <f>SUM(E54:E55)</f>
        <v>-833000</v>
      </c>
      <c r="F53" s="46"/>
      <c r="G53" s="34"/>
      <c r="H53" s="2"/>
    </row>
    <row r="54" spans="1:10" x14ac:dyDescent="0.25">
      <c r="A54" s="14" t="s">
        <v>70</v>
      </c>
      <c r="B54" s="20" t="s">
        <v>71</v>
      </c>
      <c r="C54" s="20"/>
      <c r="D54" s="20"/>
      <c r="E54" s="19">
        <f>VLOOKUP(A54,'[1]BALANCE DE COMPROBACION'!$A$6:$G$195,7,FALSE)</f>
        <v>-833000</v>
      </c>
      <c r="F54" s="35"/>
      <c r="G54" s="34"/>
      <c r="H54" s="2"/>
    </row>
    <row r="55" spans="1:10" x14ac:dyDescent="0.25">
      <c r="A55" s="14" t="s">
        <v>72</v>
      </c>
      <c r="B55" s="20" t="s">
        <v>73</v>
      </c>
      <c r="C55" s="20"/>
      <c r="D55" s="20"/>
      <c r="E55" s="19">
        <f>VLOOKUP(A55,'[1]BALANCE DE COMPROBACION'!$A$6:$G$195,7,FALSE)</f>
        <v>0</v>
      </c>
      <c r="F55" s="35"/>
      <c r="G55" s="34"/>
      <c r="H55" s="2"/>
    </row>
    <row r="56" spans="1:10" x14ac:dyDescent="0.25">
      <c r="A56" s="6" t="s">
        <v>74</v>
      </c>
      <c r="B56" s="11" t="s">
        <v>75</v>
      </c>
      <c r="C56" s="11"/>
      <c r="D56" s="11"/>
      <c r="E56" s="43">
        <f>+E57</f>
        <v>0</v>
      </c>
      <c r="F56" s="35"/>
      <c r="G56" s="34"/>
      <c r="H56" s="2"/>
    </row>
    <row r="57" spans="1:10" x14ac:dyDescent="0.25">
      <c r="A57" s="6" t="s">
        <v>76</v>
      </c>
      <c r="B57" s="11" t="s">
        <v>77</v>
      </c>
      <c r="C57" s="11"/>
      <c r="D57" s="11"/>
      <c r="E57" s="47">
        <f>SUM(E58)</f>
        <v>0</v>
      </c>
      <c r="F57" s="35"/>
      <c r="G57" s="34"/>
      <c r="H57" s="2"/>
    </row>
    <row r="58" spans="1:10" x14ac:dyDescent="0.25">
      <c r="A58" s="14" t="s">
        <v>78</v>
      </c>
      <c r="B58" s="20" t="s">
        <v>79</v>
      </c>
      <c r="C58" s="20"/>
      <c r="D58" s="20"/>
      <c r="E58" s="19">
        <f>VLOOKUP(A58,'[1]BALANCE DE COMPROBACION'!$A$6:$G$195,7,FALSE)</f>
        <v>0</v>
      </c>
      <c r="F58" s="35"/>
      <c r="G58" s="34"/>
      <c r="H58" s="2"/>
    </row>
    <row r="59" spans="1:10" x14ac:dyDescent="0.25">
      <c r="A59" s="6" t="s">
        <v>80</v>
      </c>
      <c r="B59" s="11" t="s">
        <v>81</v>
      </c>
      <c r="C59" s="11"/>
      <c r="D59" s="11"/>
      <c r="E59" s="43">
        <f>SUM(E60:E61)</f>
        <v>0</v>
      </c>
      <c r="F59" s="35"/>
      <c r="G59" s="34"/>
      <c r="H59" s="2"/>
    </row>
    <row r="60" spans="1:10" x14ac:dyDescent="0.25">
      <c r="A60" s="14" t="s">
        <v>82</v>
      </c>
      <c r="B60" s="20" t="s">
        <v>83</v>
      </c>
      <c r="C60" s="20"/>
      <c r="D60" s="20"/>
      <c r="E60" s="19">
        <f>VLOOKUP(A60,'[1]BALANCE DE COMPROBACION'!$A$6:$G$195,7,FALSE)</f>
        <v>0</v>
      </c>
      <c r="F60" s="35"/>
      <c r="G60" s="34"/>
      <c r="H60" s="2"/>
    </row>
    <row r="61" spans="1:10" x14ac:dyDescent="0.25">
      <c r="A61" s="14" t="s">
        <v>84</v>
      </c>
      <c r="B61" s="20" t="s">
        <v>85</v>
      </c>
      <c r="C61" s="20"/>
      <c r="D61" s="20"/>
      <c r="E61" s="19">
        <f>VLOOKUP(A61,'[1]BALANCE DE COMPROBACION'!$A$6:$G$195,7,FALSE)</f>
        <v>0</v>
      </c>
      <c r="F61" s="35"/>
      <c r="G61" s="34"/>
      <c r="H61" s="2"/>
    </row>
    <row r="62" spans="1:10" x14ac:dyDescent="0.25">
      <c r="A62" s="6" t="s">
        <v>86</v>
      </c>
      <c r="B62" s="11" t="s">
        <v>87</v>
      </c>
      <c r="C62" s="11"/>
      <c r="D62" s="11"/>
      <c r="E62" s="48">
        <f>SUM(E63:E65)</f>
        <v>-4774606.7</v>
      </c>
      <c r="F62" s="35"/>
      <c r="G62" s="34"/>
      <c r="H62" s="2"/>
    </row>
    <row r="63" spans="1:10" x14ac:dyDescent="0.25">
      <c r="A63" s="14" t="s">
        <v>88</v>
      </c>
      <c r="B63" s="20" t="s">
        <v>89</v>
      </c>
      <c r="C63" s="20"/>
      <c r="D63" s="20"/>
      <c r="E63" s="19">
        <f>VLOOKUP(A63,'[1]BALANCE DE COMPROBACION'!$A$6:$G$195,7,FALSE)</f>
        <v>-2209515.3200000003</v>
      </c>
      <c r="F63" s="35"/>
      <c r="G63" s="34"/>
      <c r="H63" s="2"/>
    </row>
    <row r="64" spans="1:10" x14ac:dyDescent="0.25">
      <c r="A64" s="14" t="s">
        <v>90</v>
      </c>
      <c r="B64" s="20" t="s">
        <v>91</v>
      </c>
      <c r="C64" s="20"/>
      <c r="D64" s="20"/>
      <c r="E64" s="19">
        <f>VLOOKUP(A64,'[1]BALANCE DE COMPROBACION'!$A$6:$G$195,7,FALSE)</f>
        <v>-2220651.16</v>
      </c>
      <c r="F64" s="35"/>
      <c r="G64" s="34"/>
      <c r="H64" s="2"/>
    </row>
    <row r="65" spans="1:8" x14ac:dyDescent="0.25">
      <c r="A65" s="14" t="s">
        <v>92</v>
      </c>
      <c r="B65" s="20" t="s">
        <v>93</v>
      </c>
      <c r="C65" s="20"/>
      <c r="D65" s="20"/>
      <c r="E65" s="19">
        <f>VLOOKUP(A65,'[1]BALANCE DE COMPROBACION'!$A$6:$G$195,7,FALSE)</f>
        <v>-344440.22000000003</v>
      </c>
      <c r="F65" s="35"/>
      <c r="G65" s="34"/>
      <c r="H65" s="2"/>
    </row>
    <row r="66" spans="1:8" x14ac:dyDescent="0.25">
      <c r="A66" s="6"/>
      <c r="B66" s="13"/>
      <c r="C66" s="13"/>
      <c r="D66" s="13"/>
      <c r="E66" s="46"/>
      <c r="F66" s="35"/>
      <c r="G66" s="34"/>
      <c r="H66" s="2"/>
    </row>
    <row r="67" spans="1:8" x14ac:dyDescent="0.25">
      <c r="A67" s="6"/>
      <c r="B67" s="13"/>
      <c r="C67" s="13"/>
      <c r="D67" s="13"/>
      <c r="E67" s="46"/>
      <c r="F67" s="35"/>
      <c r="G67" s="34"/>
      <c r="H67" s="2"/>
    </row>
    <row r="68" spans="1:8" x14ac:dyDescent="0.25">
      <c r="A68" s="6"/>
      <c r="B68" s="13"/>
      <c r="C68" s="13"/>
      <c r="D68" s="13"/>
      <c r="E68" s="46"/>
      <c r="F68" s="35"/>
      <c r="G68" s="34"/>
      <c r="H68" s="2"/>
    </row>
    <row r="69" spans="1:8" x14ac:dyDescent="0.25">
      <c r="A69" s="6"/>
      <c r="B69" s="13"/>
      <c r="C69" s="13"/>
      <c r="D69" s="13"/>
      <c r="E69" s="46"/>
      <c r="F69" s="35"/>
      <c r="G69" s="34"/>
      <c r="H69" s="2"/>
    </row>
    <row r="70" spans="1:8" x14ac:dyDescent="0.25">
      <c r="A70" s="6"/>
      <c r="B70" s="13"/>
      <c r="C70" s="13"/>
      <c r="D70" s="13"/>
      <c r="E70" s="46"/>
      <c r="F70" s="35"/>
      <c r="G70" s="34"/>
      <c r="H70" s="2"/>
    </row>
    <row r="71" spans="1:8" x14ac:dyDescent="0.25">
      <c r="A71" s="6"/>
      <c r="B71" s="13"/>
      <c r="C71" s="13"/>
      <c r="D71" s="13"/>
      <c r="E71" s="46"/>
      <c r="F71" s="35"/>
      <c r="G71" s="34"/>
      <c r="H71" s="2"/>
    </row>
    <row r="72" spans="1:8" x14ac:dyDescent="0.25">
      <c r="A72" s="6"/>
      <c r="B72" s="13"/>
      <c r="C72" s="13"/>
      <c r="D72" s="13"/>
      <c r="E72" s="46"/>
      <c r="F72" s="35"/>
      <c r="G72" s="34"/>
      <c r="H72" s="2"/>
    </row>
    <row r="73" spans="1:8" x14ac:dyDescent="0.25">
      <c r="A73" s="6" t="s">
        <v>94</v>
      </c>
      <c r="B73" s="11" t="s">
        <v>95</v>
      </c>
      <c r="C73" s="11"/>
      <c r="D73" s="11"/>
      <c r="E73" s="48">
        <f>+E74+E80+E83+E86+E91+E95+E99+E106+E114+E121+E102+E127</f>
        <v>-4887155.3199999994</v>
      </c>
      <c r="F73" s="35"/>
      <c r="G73" s="34"/>
      <c r="H73" s="2"/>
    </row>
    <row r="74" spans="1:8" x14ac:dyDescent="0.25">
      <c r="A74" s="6" t="s">
        <v>96</v>
      </c>
      <c r="B74" s="11" t="s">
        <v>97</v>
      </c>
      <c r="C74" s="11"/>
      <c r="D74" s="11"/>
      <c r="E74" s="48">
        <f>SUM(E75:E79)</f>
        <v>-1613570.96</v>
      </c>
      <c r="F74" s="43"/>
      <c r="G74" s="49"/>
      <c r="H74" s="10"/>
    </row>
    <row r="75" spans="1:8" x14ac:dyDescent="0.25">
      <c r="A75" s="14" t="s">
        <v>98</v>
      </c>
      <c r="B75" s="25" t="s">
        <v>99</v>
      </c>
      <c r="C75" s="25"/>
      <c r="D75" s="25"/>
      <c r="E75" s="19">
        <f>VLOOKUP(A75,'[1]BALANCE DE COMPROBACION'!$A$6:$G$195,7,FALSE)</f>
        <v>-334097.28000000003</v>
      </c>
      <c r="F75" s="50"/>
      <c r="G75" s="34"/>
    </row>
    <row r="76" spans="1:8" x14ac:dyDescent="0.25">
      <c r="A76" s="14" t="s">
        <v>100</v>
      </c>
      <c r="B76" s="25" t="s">
        <v>101</v>
      </c>
      <c r="C76" s="25"/>
      <c r="D76" s="25"/>
      <c r="E76" s="19">
        <f>VLOOKUP(A76,'[1]BALANCE DE COMPROBACION'!$A$6:$G$195,7,FALSE)</f>
        <v>-440090.89</v>
      </c>
      <c r="F76" s="50"/>
      <c r="G76" s="34"/>
    </row>
    <row r="77" spans="1:8" x14ac:dyDescent="0.25">
      <c r="A77" s="14" t="s">
        <v>102</v>
      </c>
      <c r="B77" s="25" t="s">
        <v>103</v>
      </c>
      <c r="C77" s="25"/>
      <c r="D77" s="25"/>
      <c r="E77" s="19">
        <f>VLOOKUP(A77,'[1]BALANCE DE COMPROBACION'!$A$6:$G$195,7,FALSE)</f>
        <v>-809910.78999999992</v>
      </c>
      <c r="F77" s="50"/>
      <c r="G77" s="34"/>
    </row>
    <row r="78" spans="1:8" x14ac:dyDescent="0.25">
      <c r="A78" s="14" t="s">
        <v>104</v>
      </c>
      <c r="B78" s="25" t="s">
        <v>105</v>
      </c>
      <c r="C78" s="25"/>
      <c r="D78" s="25"/>
      <c r="E78" s="19">
        <f>VLOOKUP(A78,'[1]BALANCE DE COMPROBACION'!$A$6:$G$195,7,FALSE)</f>
        <v>-6000</v>
      </c>
      <c r="F78" s="50"/>
      <c r="G78" s="34"/>
    </row>
    <row r="79" spans="1:8" x14ac:dyDescent="0.25">
      <c r="A79" s="14" t="s">
        <v>106</v>
      </c>
      <c r="B79" s="25" t="s">
        <v>107</v>
      </c>
      <c r="C79" s="25"/>
      <c r="D79" s="25"/>
      <c r="E79" s="19">
        <f>VLOOKUP(A79,'[1]BALANCE DE COMPROBACION'!$A$6:$G$195,7,FALSE)</f>
        <v>-23472</v>
      </c>
      <c r="F79" s="50"/>
      <c r="G79" s="34"/>
    </row>
    <row r="80" spans="1:8" x14ac:dyDescent="0.25">
      <c r="A80" s="6" t="s">
        <v>108</v>
      </c>
      <c r="B80" s="26" t="s">
        <v>109</v>
      </c>
      <c r="C80" s="26"/>
      <c r="D80" s="26"/>
      <c r="E80" s="43">
        <f>SUM(E81:E82)</f>
        <v>-3573</v>
      </c>
      <c r="F80" s="35"/>
      <c r="G80" s="34"/>
    </row>
    <row r="81" spans="1:7" x14ac:dyDescent="0.25">
      <c r="A81" s="14" t="s">
        <v>110</v>
      </c>
      <c r="B81" s="20" t="s">
        <v>111</v>
      </c>
      <c r="C81" s="20"/>
      <c r="D81" s="20"/>
      <c r="E81" s="19">
        <f>VLOOKUP(A81,'[1]BALANCE DE COMPROBACION'!$A$6:$G$195,7,FALSE)</f>
        <v>0</v>
      </c>
      <c r="F81" s="43"/>
      <c r="G81" s="34"/>
    </row>
    <row r="82" spans="1:7" x14ac:dyDescent="0.25">
      <c r="A82" s="14" t="s">
        <v>112</v>
      </c>
      <c r="B82" s="20" t="s">
        <v>113</v>
      </c>
      <c r="C82" s="20"/>
      <c r="D82" s="20"/>
      <c r="E82" s="19">
        <f>VLOOKUP(A82,'[1]BALANCE DE COMPROBACION'!$A$6:$G$195,7,FALSE)</f>
        <v>-3573</v>
      </c>
      <c r="F82" s="43"/>
      <c r="G82" s="34"/>
    </row>
    <row r="83" spans="1:7" x14ac:dyDescent="0.25">
      <c r="A83" s="6" t="s">
        <v>114</v>
      </c>
      <c r="B83" s="11" t="s">
        <v>115</v>
      </c>
      <c r="C83" s="11"/>
      <c r="D83" s="11"/>
      <c r="E83" s="43">
        <f>SUM(E84:E85)</f>
        <v>-583850</v>
      </c>
      <c r="F83" s="43"/>
      <c r="G83" s="34"/>
    </row>
    <row r="84" spans="1:7" x14ac:dyDescent="0.25">
      <c r="A84" s="14" t="s">
        <v>116</v>
      </c>
      <c r="B84" s="20" t="s">
        <v>117</v>
      </c>
      <c r="C84" s="20"/>
      <c r="D84" s="20"/>
      <c r="E84" s="19">
        <f>VLOOKUP(A84,'[1]BALANCE DE COMPROBACION'!$A$6:$G$195,7,FALSE)</f>
        <v>-583850</v>
      </c>
      <c r="F84" s="43"/>
      <c r="G84" s="34"/>
    </row>
    <row r="85" spans="1:7" x14ac:dyDescent="0.25">
      <c r="A85" s="14" t="s">
        <v>118</v>
      </c>
      <c r="B85" s="15" t="s">
        <v>119</v>
      </c>
      <c r="C85" s="15"/>
      <c r="D85" s="15"/>
      <c r="E85" s="19">
        <f>VLOOKUP(A85,'[1]BALANCE DE COMPROBACION'!$A$6:$G$195,7,FALSE)</f>
        <v>0</v>
      </c>
      <c r="F85" s="43"/>
      <c r="G85" s="34"/>
    </row>
    <row r="86" spans="1:7" x14ac:dyDescent="0.25">
      <c r="A86" s="6" t="s">
        <v>120</v>
      </c>
      <c r="B86" s="11" t="s">
        <v>121</v>
      </c>
      <c r="C86" s="11"/>
      <c r="D86" s="11"/>
      <c r="E86" s="43">
        <f>SUM(E87:E90)</f>
        <v>-17800</v>
      </c>
      <c r="F86" s="43"/>
      <c r="G86" s="34"/>
    </row>
    <row r="87" spans="1:7" x14ac:dyDescent="0.25">
      <c r="A87" s="14" t="s">
        <v>122</v>
      </c>
      <c r="B87" s="20" t="s">
        <v>123</v>
      </c>
      <c r="C87" s="20"/>
      <c r="D87" s="20"/>
      <c r="E87" s="19">
        <f>VLOOKUP(A87,'[1]BALANCE DE COMPROBACION'!$A$6:$G$195,7,FALSE)</f>
        <v>-17800</v>
      </c>
      <c r="F87" s="43"/>
      <c r="G87" s="34"/>
    </row>
    <row r="88" spans="1:7" x14ac:dyDescent="0.25">
      <c r="A88" s="14" t="s">
        <v>124</v>
      </c>
      <c r="B88" s="20" t="s">
        <v>125</v>
      </c>
      <c r="C88" s="20"/>
      <c r="D88" s="20"/>
      <c r="E88" s="19">
        <f>VLOOKUP(A88,'[1]BALANCE DE COMPROBACION'!$A$6:$G$195,7,FALSE)</f>
        <v>0</v>
      </c>
      <c r="F88" s="43"/>
      <c r="G88" s="34"/>
    </row>
    <row r="89" spans="1:7" x14ac:dyDescent="0.25">
      <c r="A89" s="14" t="s">
        <v>126</v>
      </c>
      <c r="B89" s="20" t="s">
        <v>127</v>
      </c>
      <c r="C89" s="20"/>
      <c r="D89" s="20"/>
      <c r="E89" s="19">
        <f>VLOOKUP(A89,'[1]BALANCE DE COMPROBACION'!$A$6:$G$195,7,FALSE)</f>
        <v>0</v>
      </c>
      <c r="F89" s="43"/>
      <c r="G89" s="34"/>
    </row>
    <row r="90" spans="1:7" x14ac:dyDescent="0.25">
      <c r="A90" s="14" t="s">
        <v>128</v>
      </c>
      <c r="B90" s="20" t="s">
        <v>129</v>
      </c>
      <c r="C90" s="20"/>
      <c r="D90" s="20"/>
      <c r="E90" s="19">
        <f>VLOOKUP(A90,'[1]BALANCE DE COMPROBACION'!$A$6:$G$195,7,FALSE)</f>
        <v>0</v>
      </c>
      <c r="F90" s="43"/>
      <c r="G90" s="34"/>
    </row>
    <row r="91" spans="1:7" x14ac:dyDescent="0.25">
      <c r="A91" s="6" t="s">
        <v>130</v>
      </c>
      <c r="B91" s="11" t="s">
        <v>131</v>
      </c>
      <c r="C91" s="11"/>
      <c r="D91" s="11"/>
      <c r="E91" s="43">
        <f>+E92</f>
        <v>-399677.58999999997</v>
      </c>
      <c r="F91" s="43"/>
      <c r="G91" s="34"/>
    </row>
    <row r="92" spans="1:7" x14ac:dyDescent="0.25">
      <c r="A92" s="6" t="s">
        <v>132</v>
      </c>
      <c r="B92" s="11" t="s">
        <v>133</v>
      </c>
      <c r="C92" s="11"/>
      <c r="D92" s="11"/>
      <c r="E92" s="43">
        <f>SUM(E93+E94)</f>
        <v>-399677.58999999997</v>
      </c>
      <c r="F92" s="43"/>
      <c r="G92" s="34"/>
    </row>
    <row r="93" spans="1:7" x14ac:dyDescent="0.25">
      <c r="A93" s="14" t="s">
        <v>134</v>
      </c>
      <c r="B93" s="20" t="s">
        <v>135</v>
      </c>
      <c r="C93" s="20"/>
      <c r="D93" s="20"/>
      <c r="E93" s="19">
        <f>VLOOKUP(A93,'[1]BALANCE DE COMPROBACION'!$A$6:$G$195,7,FALSE)</f>
        <v>-307077.08999999997</v>
      </c>
      <c r="F93" s="43"/>
      <c r="G93" s="34"/>
    </row>
    <row r="94" spans="1:7" x14ac:dyDescent="0.25">
      <c r="A94" s="14" t="s">
        <v>136</v>
      </c>
      <c r="B94" s="15" t="s">
        <v>137</v>
      </c>
      <c r="C94" s="15"/>
      <c r="D94" s="15"/>
      <c r="E94" s="19">
        <f>VLOOKUP(A94,'[1]BALANCE DE COMPROBACION'!$A$6:$G$195,7,FALSE)</f>
        <v>-92600.5</v>
      </c>
      <c r="F94" s="43"/>
      <c r="G94" s="34"/>
    </row>
    <row r="95" spans="1:7" x14ac:dyDescent="0.25">
      <c r="A95" s="6" t="s">
        <v>138</v>
      </c>
      <c r="B95" s="11" t="s">
        <v>139</v>
      </c>
      <c r="C95" s="11"/>
      <c r="D95" s="11"/>
      <c r="E95" s="43">
        <f>SUM(E96:E98)</f>
        <v>-528293.37</v>
      </c>
      <c r="F95" s="43"/>
      <c r="G95" s="34"/>
    </row>
    <row r="96" spans="1:7" x14ac:dyDescent="0.25">
      <c r="A96" s="14" t="s">
        <v>140</v>
      </c>
      <c r="B96" s="20" t="s">
        <v>141</v>
      </c>
      <c r="C96" s="20"/>
      <c r="D96" s="20"/>
      <c r="E96" s="19">
        <f>VLOOKUP(A96,'[1]BALANCE DE COMPROBACION'!$A$6:$G$195,7,FALSE)</f>
        <v>-442756.92</v>
      </c>
      <c r="F96" s="43"/>
      <c r="G96" s="34"/>
    </row>
    <row r="97" spans="1:7" x14ac:dyDescent="0.25">
      <c r="A97" s="14" t="s">
        <v>142</v>
      </c>
      <c r="B97" s="20" t="s">
        <v>143</v>
      </c>
      <c r="C97" s="20"/>
      <c r="D97" s="20"/>
      <c r="E97" s="19">
        <f>VLOOKUP(A97,'[1]BALANCE DE COMPROBACION'!$A$6:$G$195,7,FALSE)</f>
        <v>0</v>
      </c>
      <c r="F97" s="43"/>
      <c r="G97" s="34"/>
    </row>
    <row r="98" spans="1:7" x14ac:dyDescent="0.25">
      <c r="A98" s="14" t="s">
        <v>144</v>
      </c>
      <c r="B98" s="20" t="s">
        <v>145</v>
      </c>
      <c r="C98" s="20"/>
      <c r="D98" s="20"/>
      <c r="E98" s="19">
        <f>VLOOKUP(A98,'[1]BALANCE DE COMPROBACION'!$A$6:$G$195,7,FALSE)</f>
        <v>-85536.449999999983</v>
      </c>
      <c r="F98" s="43"/>
      <c r="G98" s="34"/>
    </row>
    <row r="99" spans="1:7" x14ac:dyDescent="0.25">
      <c r="A99" s="6" t="s">
        <v>146</v>
      </c>
      <c r="B99" s="26" t="s">
        <v>147</v>
      </c>
      <c r="C99" s="26"/>
      <c r="D99" s="26"/>
      <c r="E99" s="43">
        <f>SUM(E100)</f>
        <v>-1133496.6000000001</v>
      </c>
      <c r="F99" s="43"/>
      <c r="G99" s="34"/>
    </row>
    <row r="100" spans="1:7" x14ac:dyDescent="0.25">
      <c r="A100" s="6" t="s">
        <v>148</v>
      </c>
      <c r="B100" s="11" t="s">
        <v>149</v>
      </c>
      <c r="C100" s="11"/>
      <c r="D100" s="11"/>
      <c r="E100" s="43">
        <f>+E101</f>
        <v>-1133496.6000000001</v>
      </c>
      <c r="F100" s="43"/>
      <c r="G100" s="34"/>
    </row>
    <row r="101" spans="1:7" x14ac:dyDescent="0.25">
      <c r="A101" s="14" t="s">
        <v>150</v>
      </c>
      <c r="B101" s="20" t="s">
        <v>151</v>
      </c>
      <c r="C101" s="20"/>
      <c r="D101" s="20"/>
      <c r="E101" s="19">
        <f>VLOOKUP(A101,'[1]BALANCE DE COMPROBACION'!$A$6:$G$195,7,FALSE)</f>
        <v>-1133496.6000000001</v>
      </c>
      <c r="F101" s="43"/>
      <c r="G101" s="34"/>
    </row>
    <row r="102" spans="1:7" x14ac:dyDescent="0.25">
      <c r="A102" s="6" t="s">
        <v>152</v>
      </c>
      <c r="B102" s="11" t="s">
        <v>153</v>
      </c>
      <c r="C102" s="11"/>
      <c r="D102" s="11"/>
      <c r="E102" s="43">
        <f>SUM(E103:E105)</f>
        <v>-585380.30000000005</v>
      </c>
      <c r="F102" s="43"/>
      <c r="G102" s="34"/>
    </row>
    <row r="103" spans="1:7" x14ac:dyDescent="0.25">
      <c r="A103" s="14" t="s">
        <v>154</v>
      </c>
      <c r="B103" s="25" t="s">
        <v>155</v>
      </c>
      <c r="C103" s="25"/>
      <c r="D103" s="25"/>
      <c r="E103" s="19">
        <f>VLOOKUP(A103,'[1]BALANCE DE COMPROBACION'!$A$6:$G$195,7,FALSE)</f>
        <v>-585380.30000000005</v>
      </c>
      <c r="F103" s="43"/>
      <c r="G103" s="34"/>
    </row>
    <row r="104" spans="1:7" x14ac:dyDescent="0.25">
      <c r="A104" s="14" t="s">
        <v>156</v>
      </c>
      <c r="B104" s="25" t="s">
        <v>157</v>
      </c>
      <c r="C104" s="25"/>
      <c r="D104" s="25"/>
      <c r="E104" s="19">
        <f>VLOOKUP(A104,'[1]BALANCE DE COMPROBACION'!$A$6:$G$195,7,FALSE)</f>
        <v>0</v>
      </c>
      <c r="F104" s="43"/>
      <c r="G104" s="34"/>
    </row>
    <row r="105" spans="1:7" x14ac:dyDescent="0.25">
      <c r="A105" s="14" t="s">
        <v>158</v>
      </c>
      <c r="B105" s="25" t="s">
        <v>159</v>
      </c>
      <c r="C105" s="25"/>
      <c r="D105" s="25"/>
      <c r="E105" s="19">
        <f>VLOOKUP(A105,'[1]BALANCE DE COMPROBACION'!$A$6:$G$195,7,FALSE)</f>
        <v>0</v>
      </c>
      <c r="F105" s="51"/>
      <c r="G105" s="34"/>
    </row>
    <row r="106" spans="1:7" x14ac:dyDescent="0.25">
      <c r="A106" s="6" t="s">
        <v>160</v>
      </c>
      <c r="B106" s="11" t="s">
        <v>161</v>
      </c>
      <c r="C106" s="11"/>
      <c r="D106" s="11"/>
      <c r="E106" s="43">
        <f>SUM(E107:E113)</f>
        <v>-17000</v>
      </c>
      <c r="F106" s="43"/>
      <c r="G106" s="34"/>
    </row>
    <row r="107" spans="1:7" x14ac:dyDescent="0.25">
      <c r="A107" s="14" t="s">
        <v>162</v>
      </c>
      <c r="B107" s="25" t="s">
        <v>163</v>
      </c>
      <c r="C107" s="25"/>
      <c r="D107" s="25"/>
      <c r="E107" s="19">
        <f>VLOOKUP(A107,'[1]BALANCE DE COMPROBACION'!$A$6:$G$195,7,FALSE)</f>
        <v>0</v>
      </c>
      <c r="F107" s="43"/>
      <c r="G107" s="34"/>
    </row>
    <row r="108" spans="1:7" x14ac:dyDescent="0.25">
      <c r="A108" s="14" t="s">
        <v>164</v>
      </c>
      <c r="B108" s="20" t="s">
        <v>165</v>
      </c>
      <c r="C108" s="20"/>
      <c r="D108" s="20"/>
      <c r="E108" s="19">
        <f>VLOOKUP(A108,'[1]BALANCE DE COMPROBACION'!$A$6:$G$195,7,FALSE)</f>
        <v>0</v>
      </c>
      <c r="F108" s="43"/>
      <c r="G108" s="34"/>
    </row>
    <row r="109" spans="1:7" x14ac:dyDescent="0.25">
      <c r="A109" s="14" t="s">
        <v>166</v>
      </c>
      <c r="B109" s="20" t="s">
        <v>167</v>
      </c>
      <c r="C109" s="20"/>
      <c r="D109" s="20"/>
      <c r="E109" s="19">
        <f>VLOOKUP(A109,'[1]BALANCE DE COMPROBACION'!$A$6:$G$195,7,FALSE)</f>
        <v>0</v>
      </c>
      <c r="F109" s="43"/>
      <c r="G109" s="34"/>
    </row>
    <row r="110" spans="1:7" x14ac:dyDescent="0.25">
      <c r="A110" s="14" t="s">
        <v>168</v>
      </c>
      <c r="B110" s="20" t="s">
        <v>169</v>
      </c>
      <c r="C110" s="20"/>
      <c r="D110" s="20"/>
      <c r="E110" s="19">
        <f>VLOOKUP(A110,'[1]BALANCE DE COMPROBACION'!$A$6:$G$195,7,FALSE)</f>
        <v>0</v>
      </c>
      <c r="F110" s="43"/>
      <c r="G110" s="34"/>
    </row>
    <row r="111" spans="1:7" x14ac:dyDescent="0.25">
      <c r="A111" s="14" t="s">
        <v>170</v>
      </c>
      <c r="B111" s="20" t="s">
        <v>171</v>
      </c>
      <c r="C111" s="20"/>
      <c r="D111" s="20"/>
      <c r="E111" s="19">
        <f>VLOOKUP(A111,'[1]BALANCE DE COMPROBACION'!$A$6:$G$195,7,FALSE)</f>
        <v>0</v>
      </c>
      <c r="F111" s="43"/>
      <c r="G111" s="34"/>
    </row>
    <row r="112" spans="1:7" x14ac:dyDescent="0.25">
      <c r="A112" s="14" t="s">
        <v>172</v>
      </c>
      <c r="B112" s="20" t="s">
        <v>173</v>
      </c>
      <c r="C112" s="20"/>
      <c r="D112" s="20"/>
      <c r="E112" s="19">
        <f>VLOOKUP(A112,'[1]BALANCE DE COMPROBACION'!$A$6:$G$195,7,FALSE)</f>
        <v>0</v>
      </c>
      <c r="F112" s="43"/>
      <c r="G112" s="34"/>
    </row>
    <row r="113" spans="1:7" x14ac:dyDescent="0.25">
      <c r="A113" s="14" t="s">
        <v>174</v>
      </c>
      <c r="B113" s="20" t="s">
        <v>175</v>
      </c>
      <c r="C113" s="20"/>
      <c r="D113" s="20"/>
      <c r="E113" s="19">
        <f>VLOOKUP(A113,'[1]BALANCE DE COMPROBACION'!$A$6:$G$195,7,FALSE)</f>
        <v>-17000</v>
      </c>
      <c r="F113" s="43"/>
      <c r="G113" s="34"/>
    </row>
    <row r="114" spans="1:7" x14ac:dyDescent="0.25">
      <c r="A114" s="6" t="s">
        <v>176</v>
      </c>
      <c r="B114" s="11" t="s">
        <v>177</v>
      </c>
      <c r="C114" s="11"/>
      <c r="D114" s="11"/>
      <c r="E114" s="43">
        <f>SUM(E115:E116)</f>
        <v>-4513.5</v>
      </c>
      <c r="F114" s="43"/>
      <c r="G114" s="34"/>
    </row>
    <row r="115" spans="1:7" x14ac:dyDescent="0.25">
      <c r="A115" s="14" t="s">
        <v>178</v>
      </c>
      <c r="B115" s="20" t="s">
        <v>179</v>
      </c>
      <c r="C115" s="20"/>
      <c r="D115" s="20"/>
      <c r="E115" s="19">
        <f>VLOOKUP(A115,'[1]BALANCE DE COMPROBACION'!$A$6:$G$195,7,FALSE)</f>
        <v>-4513.5</v>
      </c>
      <c r="F115" s="43"/>
      <c r="G115" s="34"/>
    </row>
    <row r="116" spans="1:7" x14ac:dyDescent="0.25">
      <c r="A116" s="14" t="s">
        <v>180</v>
      </c>
      <c r="B116" s="20" t="s">
        <v>181</v>
      </c>
      <c r="C116" s="20"/>
      <c r="D116" s="20"/>
      <c r="E116" s="19">
        <f>VLOOKUP(A116,'[1]BALANCE DE COMPROBACION'!$A$6:$G$195,7,FALSE)</f>
        <v>0</v>
      </c>
      <c r="F116" s="43"/>
      <c r="G116" s="34"/>
    </row>
    <row r="117" spans="1:7" x14ac:dyDescent="0.25">
      <c r="A117" s="14"/>
      <c r="B117" s="15"/>
      <c r="C117" s="15"/>
      <c r="D117" s="15"/>
      <c r="E117" s="19"/>
      <c r="F117" s="43"/>
      <c r="G117" s="34"/>
    </row>
    <row r="118" spans="1:7" x14ac:dyDescent="0.25">
      <c r="A118" s="14"/>
      <c r="B118" s="15"/>
      <c r="C118" s="15"/>
      <c r="D118" s="15"/>
      <c r="E118" s="19"/>
      <c r="F118" s="43"/>
      <c r="G118" s="34"/>
    </row>
    <row r="119" spans="1:7" x14ac:dyDescent="0.25">
      <c r="A119" s="14"/>
      <c r="B119" s="15"/>
      <c r="C119" s="15"/>
      <c r="D119" s="15"/>
      <c r="E119" s="19"/>
      <c r="F119" s="43"/>
      <c r="G119" s="34"/>
    </row>
    <row r="120" spans="1:7" x14ac:dyDescent="0.25">
      <c r="A120" s="14"/>
      <c r="B120" s="15"/>
      <c r="C120" s="15"/>
      <c r="D120" s="15"/>
      <c r="E120" s="19"/>
      <c r="F120" s="43"/>
      <c r="G120" s="34"/>
    </row>
    <row r="121" spans="1:7" x14ac:dyDescent="0.25">
      <c r="A121" s="6" t="s">
        <v>182</v>
      </c>
      <c r="B121" s="11" t="s">
        <v>183</v>
      </c>
      <c r="C121" s="11"/>
      <c r="D121" s="11"/>
      <c r="E121" s="43">
        <f>+E122+E123</f>
        <v>0</v>
      </c>
      <c r="F121" s="43"/>
      <c r="G121" s="34"/>
    </row>
    <row r="122" spans="1:7" x14ac:dyDescent="0.25">
      <c r="A122" s="6" t="s">
        <v>184</v>
      </c>
      <c r="B122" s="11" t="s">
        <v>185</v>
      </c>
      <c r="C122" s="11"/>
      <c r="D122" s="11"/>
      <c r="E122" s="47">
        <v>0</v>
      </c>
      <c r="F122" s="43"/>
      <c r="G122" s="34"/>
    </row>
    <row r="123" spans="1:7" x14ac:dyDescent="0.25">
      <c r="A123" s="6" t="s">
        <v>186</v>
      </c>
      <c r="B123" s="11" t="s">
        <v>187</v>
      </c>
      <c r="C123" s="11"/>
      <c r="D123" s="11"/>
      <c r="E123" s="43">
        <f>SUM(E124:E126)</f>
        <v>0</v>
      </c>
      <c r="F123" s="43"/>
      <c r="G123" s="34"/>
    </row>
    <row r="124" spans="1:7" x14ac:dyDescent="0.25">
      <c r="A124" s="14" t="s">
        <v>188</v>
      </c>
      <c r="B124" s="20" t="s">
        <v>189</v>
      </c>
      <c r="C124" s="20"/>
      <c r="D124" s="20"/>
      <c r="E124" s="19">
        <f>VLOOKUP(A124,'[1]BALANCE DE COMPROBACION'!$A$6:$G$195,7,FALSE)</f>
        <v>0</v>
      </c>
      <c r="F124" s="43"/>
      <c r="G124" s="34"/>
    </row>
    <row r="125" spans="1:7" x14ac:dyDescent="0.25">
      <c r="A125" s="14" t="s">
        <v>190</v>
      </c>
      <c r="B125" s="20" t="s">
        <v>191</v>
      </c>
      <c r="C125" s="20"/>
      <c r="D125" s="20"/>
      <c r="E125" s="19">
        <f>VLOOKUP(A125,'[1]BALANCE DE COMPROBACION'!$A$6:$G$195,7,FALSE)</f>
        <v>0</v>
      </c>
      <c r="F125" s="43"/>
      <c r="G125" s="34"/>
    </row>
    <row r="126" spans="1:7" x14ac:dyDescent="0.25">
      <c r="A126" s="14" t="s">
        <v>192</v>
      </c>
      <c r="B126" s="20" t="s">
        <v>193</v>
      </c>
      <c r="C126" s="20"/>
      <c r="D126" s="20"/>
      <c r="E126" s="19">
        <f>VLOOKUP(A126,'[1]BALANCE DE COMPROBACION'!$A$6:$G$195,7,FALSE)</f>
        <v>0</v>
      </c>
      <c r="F126" s="43"/>
      <c r="G126" s="34"/>
    </row>
    <row r="127" spans="1:7" x14ac:dyDescent="0.25">
      <c r="A127" s="6" t="s">
        <v>194</v>
      </c>
      <c r="B127" s="11" t="s">
        <v>195</v>
      </c>
      <c r="C127" s="11"/>
      <c r="D127" s="11"/>
      <c r="E127" s="52">
        <f>+E128</f>
        <v>0</v>
      </c>
      <c r="F127" s="43"/>
      <c r="G127" s="34"/>
    </row>
    <row r="128" spans="1:7" x14ac:dyDescent="0.25">
      <c r="A128" s="14" t="s">
        <v>196</v>
      </c>
      <c r="B128" s="20" t="s">
        <v>197</v>
      </c>
      <c r="C128" s="20"/>
      <c r="D128" s="20"/>
      <c r="E128" s="19">
        <f>VLOOKUP(A128,'[1]BALANCE DE COMPROBACION'!$A$6:$G$195,7,FALSE)</f>
        <v>0</v>
      </c>
      <c r="F128" s="43"/>
      <c r="G128" s="34"/>
    </row>
    <row r="129" spans="1:7" x14ac:dyDescent="0.25">
      <c r="A129" s="14"/>
      <c r="B129" s="15"/>
      <c r="C129" s="15"/>
      <c r="D129" s="15"/>
      <c r="E129" s="47"/>
      <c r="F129" s="43"/>
      <c r="G129" s="34"/>
    </row>
    <row r="130" spans="1:7" x14ac:dyDescent="0.25">
      <c r="A130" s="6" t="s">
        <v>198</v>
      </c>
      <c r="B130" s="11" t="s">
        <v>199</v>
      </c>
      <c r="C130" s="11"/>
      <c r="D130" s="11"/>
      <c r="E130" s="43">
        <f>+E131+E134+E138+E146+E154+E157+E159+E149+E143</f>
        <v>-2142589.4473267887</v>
      </c>
      <c r="F130" s="43"/>
      <c r="G130" s="34"/>
    </row>
    <row r="131" spans="1:7" x14ac:dyDescent="0.25">
      <c r="A131" s="6" t="s">
        <v>200</v>
      </c>
      <c r="B131" s="11" t="s">
        <v>201</v>
      </c>
      <c r="C131" s="11"/>
      <c r="D131" s="11"/>
      <c r="E131" s="43">
        <f>SUM(E132:E133)</f>
        <v>-307844.2760266902</v>
      </c>
      <c r="F131" s="43"/>
      <c r="G131" s="34"/>
    </row>
    <row r="132" spans="1:7" x14ac:dyDescent="0.25">
      <c r="A132" s="14" t="s">
        <v>202</v>
      </c>
      <c r="B132" s="15" t="s">
        <v>203</v>
      </c>
      <c r="C132" s="15"/>
      <c r="D132" s="15"/>
      <c r="E132" s="19">
        <f>VLOOKUP(A132,'[1]BALANCE DE COMPROBACION'!$A$6:$G$195,7,FALSE)</f>
        <v>-97834.266026690195</v>
      </c>
      <c r="F132" s="43"/>
      <c r="G132" s="34"/>
    </row>
    <row r="133" spans="1:7" x14ac:dyDescent="0.25">
      <c r="A133" s="14" t="s">
        <v>204</v>
      </c>
      <c r="B133" s="20" t="s">
        <v>205</v>
      </c>
      <c r="C133" s="20"/>
      <c r="D133" s="20"/>
      <c r="E133" s="19">
        <f>VLOOKUP(A133,'[1]BALANCE DE COMPROBACION'!$A$6:$G$195,7,FALSE)</f>
        <v>-210010.01</v>
      </c>
      <c r="F133" s="43"/>
      <c r="G133" s="34"/>
    </row>
    <row r="134" spans="1:7" x14ac:dyDescent="0.25">
      <c r="A134" s="6" t="s">
        <v>206</v>
      </c>
      <c r="B134" s="11" t="s">
        <v>207</v>
      </c>
      <c r="C134" s="11"/>
      <c r="D134" s="11"/>
      <c r="E134" s="19">
        <f>SUM(E135:E137)</f>
        <v>0</v>
      </c>
      <c r="F134" s="43"/>
      <c r="G134" s="34"/>
    </row>
    <row r="135" spans="1:7" x14ac:dyDescent="0.25">
      <c r="A135" s="31" t="s">
        <v>208</v>
      </c>
      <c r="B135" t="s">
        <v>209</v>
      </c>
      <c r="C135" s="13"/>
      <c r="D135" s="13"/>
      <c r="E135" s="19">
        <f>VLOOKUP(A135,'[1]BALANCE DE COMPROBACION'!$A$6:$G$195,7,FALSE)</f>
        <v>0</v>
      </c>
      <c r="F135" s="43"/>
      <c r="G135" s="34"/>
    </row>
    <row r="136" spans="1:7" x14ac:dyDescent="0.25">
      <c r="A136" s="14" t="s">
        <v>210</v>
      </c>
      <c r="B136" s="20" t="s">
        <v>211</v>
      </c>
      <c r="C136" s="20"/>
      <c r="D136" s="20"/>
      <c r="E136" s="19">
        <f>VLOOKUP(A136,'[1]BALANCE DE COMPROBACION'!$A$6:$G$195,7,FALSE)</f>
        <v>0</v>
      </c>
      <c r="F136" s="43"/>
      <c r="G136" s="34"/>
    </row>
    <row r="137" spans="1:7" x14ac:dyDescent="0.25">
      <c r="A137" s="14" t="s">
        <v>212</v>
      </c>
      <c r="B137" s="20" t="s">
        <v>213</v>
      </c>
      <c r="C137" s="20"/>
      <c r="D137" s="20"/>
      <c r="E137" s="19">
        <f>VLOOKUP(A137,'[1]BALANCE DE COMPROBACION'!$A$6:$G$195,7,FALSE)</f>
        <v>0</v>
      </c>
      <c r="F137" s="43"/>
      <c r="G137" s="34"/>
    </row>
    <row r="138" spans="1:7" x14ac:dyDescent="0.25">
      <c r="A138" s="6" t="s">
        <v>214</v>
      </c>
      <c r="B138" s="11" t="s">
        <v>215</v>
      </c>
      <c r="C138" s="11"/>
      <c r="D138" s="11"/>
      <c r="E138" s="43">
        <f>SUM(E139:E142)</f>
        <v>-77954.164272306487</v>
      </c>
      <c r="F138" s="43"/>
      <c r="G138" s="34"/>
    </row>
    <row r="139" spans="1:7" x14ac:dyDescent="0.25">
      <c r="A139" s="14" t="s">
        <v>216</v>
      </c>
      <c r="B139" s="20" t="s">
        <v>217</v>
      </c>
      <c r="C139" s="20"/>
      <c r="D139" s="20"/>
      <c r="E139" s="19">
        <f>VLOOKUP(A139,'[1]BALANCE DE COMPROBACION'!$A$6:$G$195,7,FALSE)</f>
        <v>-39004.990000000005</v>
      </c>
      <c r="F139" s="43"/>
      <c r="G139" s="34"/>
    </row>
    <row r="140" spans="1:7" x14ac:dyDescent="0.25">
      <c r="A140" s="14" t="s">
        <v>218</v>
      </c>
      <c r="B140" s="20" t="s">
        <v>219</v>
      </c>
      <c r="C140" s="20"/>
      <c r="D140" s="20"/>
      <c r="E140" s="19">
        <f>VLOOKUP(A140,'[1]BALANCE DE COMPROBACION'!$A$6:$G$195,7,FALSE)</f>
        <v>-37949.174272306482</v>
      </c>
      <c r="F140" s="43"/>
      <c r="G140" s="34"/>
    </row>
    <row r="141" spans="1:7" x14ac:dyDescent="0.25">
      <c r="A141" s="14" t="s">
        <v>220</v>
      </c>
      <c r="B141" s="20" t="s">
        <v>221</v>
      </c>
      <c r="C141" s="20"/>
      <c r="D141" s="20"/>
      <c r="E141" s="19">
        <f>VLOOKUP(A141,'[1]BALANCE DE COMPROBACION'!$A$6:$G$195,7,FALSE)</f>
        <v>-1000</v>
      </c>
      <c r="F141" s="43"/>
      <c r="G141" s="34"/>
    </row>
    <row r="142" spans="1:7" x14ac:dyDescent="0.25">
      <c r="A142" s="14" t="s">
        <v>222</v>
      </c>
      <c r="B142" s="15" t="s">
        <v>223</v>
      </c>
      <c r="C142" s="15"/>
      <c r="D142" s="15"/>
      <c r="E142" s="19">
        <f>VLOOKUP(A142,'[1]BALANCE DE COMPROBACION'!$A$6:$G$195,7,FALSE)</f>
        <v>0</v>
      </c>
      <c r="F142" s="43"/>
      <c r="G142" s="34"/>
    </row>
    <row r="143" spans="1:7" x14ac:dyDescent="0.25">
      <c r="A143" s="6" t="s">
        <v>224</v>
      </c>
      <c r="B143" s="53" t="s">
        <v>225</v>
      </c>
      <c r="C143" s="13"/>
      <c r="D143" s="13"/>
      <c r="E143" s="43">
        <f>+E144</f>
        <v>0</v>
      </c>
      <c r="F143" s="43"/>
      <c r="G143" s="34"/>
    </row>
    <row r="144" spans="1:7" x14ac:dyDescent="0.25">
      <c r="A144" s="14" t="s">
        <v>226</v>
      </c>
      <c r="B144" s="15" t="s">
        <v>227</v>
      </c>
      <c r="C144" s="15"/>
      <c r="D144" s="15"/>
      <c r="E144" s="19">
        <f>VLOOKUP(A144,'[1]BALANCE DE COMPROBACION'!$A$6:$G$195,7,FALSE)</f>
        <v>0</v>
      </c>
      <c r="F144" s="43"/>
      <c r="G144" s="34"/>
    </row>
    <row r="145" spans="1:16384" x14ac:dyDescent="0.25">
      <c r="A145" s="14"/>
      <c r="B145" s="15"/>
      <c r="C145" s="15"/>
      <c r="D145" s="15"/>
      <c r="E145" s="47"/>
      <c r="F145" s="43"/>
      <c r="G145" s="34"/>
    </row>
    <row r="146" spans="1:16384" x14ac:dyDescent="0.25">
      <c r="A146" s="6" t="s">
        <v>228</v>
      </c>
      <c r="B146" s="11" t="s">
        <v>229</v>
      </c>
      <c r="C146" s="11"/>
      <c r="D146" s="11"/>
      <c r="E146" s="43">
        <f>SUM(E147:E148)</f>
        <v>-15596.88730103297</v>
      </c>
      <c r="F146" s="43"/>
      <c r="G146" s="34"/>
    </row>
    <row r="147" spans="1:16384" x14ac:dyDescent="0.25">
      <c r="A147" s="14" t="s">
        <v>230</v>
      </c>
      <c r="B147" s="20" t="s">
        <v>231</v>
      </c>
      <c r="C147" s="20"/>
      <c r="D147" s="20"/>
      <c r="E147" s="19">
        <f>VLOOKUP(A147,'[1]BALANCE DE COMPROBACION'!$A$6:$G$195,7,FALSE)</f>
        <v>0</v>
      </c>
      <c r="F147" s="43"/>
      <c r="G147" s="34"/>
    </row>
    <row r="148" spans="1:16384" x14ac:dyDescent="0.25">
      <c r="A148" s="14" t="s">
        <v>232</v>
      </c>
      <c r="B148" s="15" t="s">
        <v>233</v>
      </c>
      <c r="C148" s="15"/>
      <c r="D148" s="15"/>
      <c r="E148" s="19">
        <f>VLOOKUP(A148,'[1]BALANCE DE COMPROBACION'!$A$6:$G$195,7,FALSE)</f>
        <v>-15596.88730103297</v>
      </c>
      <c r="F148" s="43"/>
      <c r="G148" s="34"/>
    </row>
    <row r="149" spans="1:16384" s="55" customFormat="1" x14ac:dyDescent="0.25">
      <c r="A149" s="6" t="s">
        <v>234</v>
      </c>
      <c r="B149" s="13" t="s">
        <v>235</v>
      </c>
      <c r="C149" s="13"/>
      <c r="D149" s="13"/>
      <c r="E149" s="43">
        <f>+E152+E151+E150</f>
        <v>-10444.040000000001</v>
      </c>
      <c r="F149" s="43"/>
      <c r="G149" s="54"/>
      <c r="I149" s="56"/>
    </row>
    <row r="150" spans="1:16384" s="55" customFormat="1" x14ac:dyDescent="0.25">
      <c r="A150" s="14" t="s">
        <v>236</v>
      </c>
      <c r="B150" s="15" t="s">
        <v>237</v>
      </c>
      <c r="C150" s="15"/>
      <c r="D150" s="15"/>
      <c r="E150" s="19">
        <f>VLOOKUP(A150,'[1]BALANCE DE COMPROBACION'!$A$6:$G$195,7,FALSE)</f>
        <v>-705.01</v>
      </c>
      <c r="F150" s="43"/>
      <c r="G150" s="54"/>
      <c r="I150" s="56"/>
    </row>
    <row r="151" spans="1:16384" s="55" customFormat="1" x14ac:dyDescent="0.25">
      <c r="A151" s="14" t="s">
        <v>238</v>
      </c>
      <c r="B151" s="20" t="s">
        <v>239</v>
      </c>
      <c r="C151" s="20"/>
      <c r="D151" s="20"/>
      <c r="E151" s="19">
        <f>VLOOKUP(A151,'[1]BALANCE DE COMPROBACION'!$A$6:$G$195,7,FALSE)</f>
        <v>0</v>
      </c>
      <c r="F151" s="43"/>
      <c r="G151" s="54"/>
      <c r="I151" s="56"/>
    </row>
    <row r="152" spans="1:16384" x14ac:dyDescent="0.25">
      <c r="A152" s="14" t="s">
        <v>240</v>
      </c>
      <c r="B152" s="15" t="s">
        <v>241</v>
      </c>
      <c r="C152" s="15"/>
      <c r="D152" s="15"/>
      <c r="E152" s="19">
        <f>VLOOKUP(A152,'[1]BALANCE DE COMPROBACION'!$A$6:$G$195,7,FALSE)</f>
        <v>-9739.0300000000007</v>
      </c>
      <c r="F152" s="43"/>
      <c r="G152" s="34"/>
    </row>
    <row r="153" spans="1:16384" x14ac:dyDescent="0.25">
      <c r="A153" s="14"/>
      <c r="B153" s="15"/>
      <c r="C153" s="15"/>
      <c r="D153" s="15"/>
      <c r="E153" s="47"/>
      <c r="F153" s="43"/>
      <c r="G153" s="34"/>
    </row>
    <row r="154" spans="1:16384" ht="27.75" customHeight="1" x14ac:dyDescent="0.25">
      <c r="A154" s="6" t="s">
        <v>242</v>
      </c>
      <c r="B154" s="26" t="s">
        <v>243</v>
      </c>
      <c r="C154" s="26"/>
      <c r="D154" s="26"/>
      <c r="E154" s="43">
        <f>SUM(E155:E156)</f>
        <v>-1087386.3199999998</v>
      </c>
      <c r="F154" s="43"/>
      <c r="G154" s="34"/>
      <c r="I154" s="57"/>
      <c r="J154" s="58"/>
      <c r="K154" s="58"/>
      <c r="L154" s="58"/>
      <c r="M154" s="57"/>
      <c r="N154" s="58"/>
      <c r="O154" s="58"/>
      <c r="P154" s="58"/>
      <c r="Q154" s="57"/>
      <c r="R154" s="58"/>
      <c r="S154" s="58"/>
      <c r="T154" s="58"/>
      <c r="U154" s="57"/>
      <c r="V154" s="58"/>
      <c r="W154" s="58"/>
      <c r="X154" s="58"/>
      <c r="Y154" s="57"/>
      <c r="Z154" s="58"/>
      <c r="AA154" s="58"/>
      <c r="AB154" s="58"/>
      <c r="AC154" s="57"/>
      <c r="AD154" s="58"/>
      <c r="AE154" s="58"/>
      <c r="AF154" s="58"/>
      <c r="AG154" s="57"/>
      <c r="AH154" s="58"/>
      <c r="AI154" s="58"/>
      <c r="AJ154" s="58"/>
      <c r="AK154" s="57"/>
      <c r="AL154" s="58"/>
      <c r="AM154" s="58"/>
      <c r="AN154" s="58"/>
      <c r="AO154" s="57"/>
      <c r="AP154" s="58"/>
      <c r="AQ154" s="58"/>
      <c r="AR154" s="58"/>
      <c r="AS154" s="57"/>
      <c r="AT154" s="58"/>
      <c r="AU154" s="58"/>
      <c r="AV154" s="58"/>
      <c r="AW154" s="57"/>
      <c r="AX154" s="58"/>
      <c r="AY154" s="58"/>
      <c r="AZ154" s="58"/>
      <c r="BA154" s="57"/>
      <c r="BB154" s="58"/>
      <c r="BC154" s="58"/>
      <c r="BD154" s="58"/>
      <c r="BE154" s="57"/>
      <c r="BF154" s="58"/>
      <c r="BG154" s="58"/>
      <c r="BH154" s="58"/>
      <c r="BI154" s="57"/>
      <c r="BJ154" s="58"/>
      <c r="BK154" s="58"/>
      <c r="BL154" s="58"/>
      <c r="BM154" s="57"/>
      <c r="BN154" s="58"/>
      <c r="BO154" s="58"/>
      <c r="BP154" s="58"/>
      <c r="BQ154" s="57"/>
      <c r="BR154" s="58"/>
      <c r="BS154" s="58"/>
      <c r="BT154" s="58"/>
      <c r="BU154" s="57"/>
      <c r="BV154" s="58"/>
      <c r="BW154" s="58"/>
      <c r="BX154" s="58"/>
      <c r="BY154" s="57"/>
      <c r="BZ154" s="58"/>
      <c r="CA154" s="58"/>
      <c r="CB154" s="58"/>
      <c r="CC154" s="57"/>
      <c r="CD154" s="58"/>
      <c r="CE154" s="58"/>
      <c r="CF154" s="58"/>
      <c r="CG154" s="57"/>
      <c r="CH154" s="58"/>
      <c r="CI154" s="58"/>
      <c r="CJ154" s="58"/>
      <c r="CK154" s="57"/>
      <c r="CL154" s="58"/>
      <c r="CM154" s="58"/>
      <c r="CN154" s="58"/>
      <c r="CO154" s="57"/>
      <c r="CP154" s="58"/>
      <c r="CQ154" s="58"/>
      <c r="CR154" s="58"/>
      <c r="CS154" s="57"/>
      <c r="CT154" s="58"/>
      <c r="CU154" s="58"/>
      <c r="CV154" s="58"/>
      <c r="CW154" s="57"/>
      <c r="CX154" s="58"/>
      <c r="CY154" s="58"/>
      <c r="CZ154" s="58"/>
      <c r="DA154" s="57"/>
      <c r="DB154" s="58"/>
      <c r="DC154" s="58"/>
      <c r="DD154" s="58"/>
      <c r="DE154" s="57"/>
      <c r="DF154" s="58"/>
      <c r="DG154" s="58"/>
      <c r="DH154" s="58"/>
      <c r="DI154" s="57"/>
      <c r="DJ154" s="58"/>
      <c r="DK154" s="58"/>
      <c r="DL154" s="58"/>
      <c r="DM154" s="57"/>
      <c r="DN154" s="58"/>
      <c r="DO154" s="58"/>
      <c r="DP154" s="58"/>
      <c r="DQ154" s="57"/>
      <c r="DR154" s="58"/>
      <c r="DS154" s="58"/>
      <c r="DT154" s="58"/>
      <c r="DU154" s="57"/>
      <c r="DV154" s="58"/>
      <c r="DW154" s="58"/>
      <c r="DX154" s="58"/>
      <c r="DY154" s="57"/>
      <c r="DZ154" s="58"/>
      <c r="EA154" s="58"/>
      <c r="EB154" s="58"/>
      <c r="EC154" s="57"/>
      <c r="ED154" s="58"/>
      <c r="EE154" s="58"/>
      <c r="EF154" s="58"/>
      <c r="EG154" s="57"/>
      <c r="EH154" s="58"/>
      <c r="EI154" s="58"/>
      <c r="EJ154" s="58"/>
      <c r="EK154" s="57"/>
      <c r="EL154" s="58"/>
      <c r="EM154" s="58"/>
      <c r="EN154" s="58"/>
      <c r="EO154" s="57"/>
      <c r="EP154" s="58"/>
      <c r="EQ154" s="58"/>
      <c r="ER154" s="58"/>
      <c r="ES154" s="57"/>
      <c r="ET154" s="58"/>
      <c r="EU154" s="58"/>
      <c r="EV154" s="58"/>
      <c r="EW154" s="57"/>
      <c r="EX154" s="58"/>
      <c r="EY154" s="58"/>
      <c r="EZ154" s="58"/>
      <c r="FA154" s="57"/>
      <c r="FB154" s="58"/>
      <c r="FC154" s="58"/>
      <c r="FD154" s="58"/>
      <c r="FE154" s="57"/>
      <c r="FF154" s="58"/>
      <c r="FG154" s="58"/>
      <c r="FH154" s="58"/>
      <c r="FI154" s="57"/>
      <c r="FJ154" s="58"/>
      <c r="FK154" s="58"/>
      <c r="FL154" s="58"/>
      <c r="FM154" s="57"/>
      <c r="FN154" s="58"/>
      <c r="FO154" s="58"/>
      <c r="FP154" s="58"/>
      <c r="FQ154" s="57"/>
      <c r="FR154" s="58"/>
      <c r="FS154" s="58"/>
      <c r="FT154" s="58"/>
      <c r="FU154" s="57"/>
      <c r="FV154" s="58"/>
      <c r="FW154" s="58"/>
      <c r="FX154" s="58"/>
      <c r="FY154" s="57"/>
      <c r="FZ154" s="58"/>
      <c r="GA154" s="58"/>
      <c r="GB154" s="58"/>
      <c r="GC154" s="57"/>
      <c r="GD154" s="58"/>
      <c r="GE154" s="58"/>
      <c r="GF154" s="58"/>
      <c r="GG154" s="57"/>
      <c r="GH154" s="58"/>
      <c r="GI154" s="58"/>
      <c r="GJ154" s="58"/>
      <c r="GK154" s="57"/>
      <c r="GL154" s="58"/>
      <c r="GM154" s="58"/>
      <c r="GN154" s="58"/>
      <c r="GO154" s="57"/>
      <c r="GP154" s="58"/>
      <c r="GQ154" s="58"/>
      <c r="GR154" s="58"/>
      <c r="GS154" s="57"/>
      <c r="GT154" s="58"/>
      <c r="GU154" s="58"/>
      <c r="GV154" s="58"/>
      <c r="GW154" s="57"/>
      <c r="GX154" s="58"/>
      <c r="GY154" s="58"/>
      <c r="GZ154" s="58"/>
      <c r="HA154" s="57"/>
      <c r="HB154" s="58"/>
      <c r="HC154" s="58"/>
      <c r="HD154" s="58"/>
      <c r="HE154" s="57"/>
      <c r="HF154" s="58"/>
      <c r="HG154" s="58"/>
      <c r="HH154" s="58"/>
      <c r="HI154" s="57"/>
      <c r="HJ154" s="58"/>
      <c r="HK154" s="58"/>
      <c r="HL154" s="58"/>
      <c r="HM154" s="57"/>
      <c r="HN154" s="58"/>
      <c r="HO154" s="58"/>
      <c r="HP154" s="58"/>
      <c r="HQ154" s="57"/>
      <c r="HR154" s="58"/>
      <c r="HS154" s="58"/>
      <c r="HT154" s="58"/>
      <c r="HU154" s="57"/>
      <c r="HV154" s="58"/>
      <c r="HW154" s="58"/>
      <c r="HX154" s="58"/>
      <c r="HY154" s="57"/>
      <c r="HZ154" s="58"/>
      <c r="IA154" s="58"/>
      <c r="IB154" s="58"/>
      <c r="IC154" s="57"/>
      <c r="ID154" s="58"/>
      <c r="IE154" s="58"/>
      <c r="IF154" s="58"/>
      <c r="IG154" s="57"/>
      <c r="IH154" s="58"/>
      <c r="II154" s="58"/>
      <c r="IJ154" s="58"/>
      <c r="IK154" s="57"/>
      <c r="IL154" s="58"/>
      <c r="IM154" s="58"/>
      <c r="IN154" s="58"/>
      <c r="IO154" s="57"/>
      <c r="IP154" s="58"/>
      <c r="IQ154" s="58"/>
      <c r="IR154" s="58"/>
      <c r="IS154" s="57"/>
      <c r="IT154" s="58"/>
      <c r="IU154" s="58"/>
      <c r="IV154" s="58"/>
      <c r="IW154" s="57"/>
      <c r="IX154" s="58"/>
      <c r="IY154" s="58"/>
      <c r="IZ154" s="58"/>
      <c r="JA154" s="57"/>
      <c r="JB154" s="58"/>
      <c r="JC154" s="58"/>
      <c r="JD154" s="58"/>
      <c r="JE154" s="57"/>
      <c r="JF154" s="58"/>
      <c r="JG154" s="58"/>
      <c r="JH154" s="58"/>
      <c r="JI154" s="57"/>
      <c r="JJ154" s="58"/>
      <c r="JK154" s="58"/>
      <c r="JL154" s="58"/>
      <c r="JM154" s="57"/>
      <c r="JN154" s="58"/>
      <c r="JO154" s="58"/>
      <c r="JP154" s="58"/>
      <c r="JQ154" s="57"/>
      <c r="JR154" s="58"/>
      <c r="JS154" s="58"/>
      <c r="JT154" s="58"/>
      <c r="JU154" s="57"/>
      <c r="JV154" s="58"/>
      <c r="JW154" s="58"/>
      <c r="JX154" s="58"/>
      <c r="JY154" s="57"/>
      <c r="JZ154" s="58"/>
      <c r="KA154" s="58"/>
      <c r="KB154" s="58"/>
      <c r="KC154" s="57"/>
      <c r="KD154" s="58"/>
      <c r="KE154" s="58"/>
      <c r="KF154" s="58"/>
      <c r="KG154" s="57"/>
      <c r="KH154" s="58"/>
      <c r="KI154" s="58"/>
      <c r="KJ154" s="58"/>
      <c r="KK154" s="57"/>
      <c r="KL154" s="58"/>
      <c r="KM154" s="58"/>
      <c r="KN154" s="58"/>
      <c r="KO154" s="57"/>
      <c r="KP154" s="58"/>
      <c r="KQ154" s="58"/>
      <c r="KR154" s="58"/>
      <c r="KS154" s="57"/>
      <c r="KT154" s="58"/>
      <c r="KU154" s="58"/>
      <c r="KV154" s="58"/>
      <c r="KW154" s="57"/>
      <c r="KX154" s="58"/>
      <c r="KY154" s="58"/>
      <c r="KZ154" s="58"/>
      <c r="LA154" s="57"/>
      <c r="LB154" s="58"/>
      <c r="LC154" s="58"/>
      <c r="LD154" s="58"/>
      <c r="LE154" s="57"/>
      <c r="LF154" s="58"/>
      <c r="LG154" s="58"/>
      <c r="LH154" s="58"/>
      <c r="LI154" s="57"/>
      <c r="LJ154" s="58"/>
      <c r="LK154" s="58"/>
      <c r="LL154" s="58"/>
      <c r="LM154" s="57"/>
      <c r="LN154" s="58"/>
      <c r="LO154" s="58"/>
      <c r="LP154" s="58"/>
      <c r="LQ154" s="57"/>
      <c r="LR154" s="58"/>
      <c r="LS154" s="58"/>
      <c r="LT154" s="58"/>
      <c r="LU154" s="57"/>
      <c r="LV154" s="58"/>
      <c r="LW154" s="58"/>
      <c r="LX154" s="58"/>
      <c r="LY154" s="57"/>
      <c r="LZ154" s="58"/>
      <c r="MA154" s="58"/>
      <c r="MB154" s="58"/>
      <c r="MC154" s="57"/>
      <c r="MD154" s="58"/>
      <c r="ME154" s="58"/>
      <c r="MF154" s="58"/>
      <c r="MG154" s="57"/>
      <c r="MH154" s="58"/>
      <c r="MI154" s="58"/>
      <c r="MJ154" s="58"/>
      <c r="MK154" s="57"/>
      <c r="ML154" s="58"/>
      <c r="MM154" s="58"/>
      <c r="MN154" s="58"/>
      <c r="MO154" s="57"/>
      <c r="MP154" s="58"/>
      <c r="MQ154" s="58"/>
      <c r="MR154" s="58"/>
      <c r="MS154" s="57"/>
      <c r="MT154" s="58"/>
      <c r="MU154" s="58"/>
      <c r="MV154" s="58"/>
      <c r="MW154" s="57"/>
      <c r="MX154" s="58"/>
      <c r="MY154" s="58"/>
      <c r="MZ154" s="58"/>
      <c r="NA154" s="57"/>
      <c r="NB154" s="58"/>
      <c r="NC154" s="58"/>
      <c r="ND154" s="58"/>
      <c r="NE154" s="57"/>
      <c r="NF154" s="58"/>
      <c r="NG154" s="58"/>
      <c r="NH154" s="58"/>
      <c r="NI154" s="57"/>
      <c r="NJ154" s="58"/>
      <c r="NK154" s="58"/>
      <c r="NL154" s="58"/>
      <c r="NM154" s="57"/>
      <c r="NN154" s="58"/>
      <c r="NO154" s="58"/>
      <c r="NP154" s="58"/>
      <c r="NQ154" s="57"/>
      <c r="NR154" s="58"/>
      <c r="NS154" s="58"/>
      <c r="NT154" s="58"/>
      <c r="NU154" s="57"/>
      <c r="NV154" s="58"/>
      <c r="NW154" s="58"/>
      <c r="NX154" s="58"/>
      <c r="NY154" s="57"/>
      <c r="NZ154" s="58"/>
      <c r="OA154" s="58"/>
      <c r="OB154" s="58"/>
      <c r="OC154" s="57"/>
      <c r="OD154" s="58"/>
      <c r="OE154" s="58"/>
      <c r="OF154" s="58"/>
      <c r="OG154" s="57"/>
      <c r="OH154" s="58"/>
      <c r="OI154" s="58"/>
      <c r="OJ154" s="58"/>
      <c r="OK154" s="57"/>
      <c r="OL154" s="58"/>
      <c r="OM154" s="58"/>
      <c r="ON154" s="58"/>
      <c r="OO154" s="57"/>
      <c r="OP154" s="58"/>
      <c r="OQ154" s="58"/>
      <c r="OR154" s="58"/>
      <c r="OS154" s="57"/>
      <c r="OT154" s="58"/>
      <c r="OU154" s="58"/>
      <c r="OV154" s="58"/>
      <c r="OW154" s="57"/>
      <c r="OX154" s="58"/>
      <c r="OY154" s="58"/>
      <c r="OZ154" s="58"/>
      <c r="PA154" s="57"/>
      <c r="PB154" s="58"/>
      <c r="PC154" s="58"/>
      <c r="PD154" s="58"/>
      <c r="PE154" s="57"/>
      <c r="PF154" s="58"/>
      <c r="PG154" s="58"/>
      <c r="PH154" s="58"/>
      <c r="PI154" s="57"/>
      <c r="PJ154" s="58"/>
      <c r="PK154" s="58"/>
      <c r="PL154" s="58"/>
      <c r="PM154" s="57"/>
      <c r="PN154" s="58"/>
      <c r="PO154" s="58"/>
      <c r="PP154" s="58"/>
      <c r="PQ154" s="57"/>
      <c r="PR154" s="58"/>
      <c r="PS154" s="58"/>
      <c r="PT154" s="58"/>
      <c r="PU154" s="57"/>
      <c r="PV154" s="58"/>
      <c r="PW154" s="58"/>
      <c r="PX154" s="58"/>
      <c r="PY154" s="57"/>
      <c r="PZ154" s="58"/>
      <c r="QA154" s="58"/>
      <c r="QB154" s="58"/>
      <c r="QC154" s="57"/>
      <c r="QD154" s="58"/>
      <c r="QE154" s="58"/>
      <c r="QF154" s="58"/>
      <c r="QG154" s="57"/>
      <c r="QH154" s="58"/>
      <c r="QI154" s="58"/>
      <c r="QJ154" s="58"/>
      <c r="QK154" s="57"/>
      <c r="QL154" s="58"/>
      <c r="QM154" s="58"/>
      <c r="QN154" s="58"/>
      <c r="QO154" s="57"/>
      <c r="QP154" s="58"/>
      <c r="QQ154" s="58"/>
      <c r="QR154" s="58"/>
      <c r="QS154" s="57"/>
      <c r="QT154" s="58"/>
      <c r="QU154" s="58"/>
      <c r="QV154" s="58"/>
      <c r="QW154" s="57"/>
      <c r="QX154" s="58"/>
      <c r="QY154" s="58"/>
      <c r="QZ154" s="58"/>
      <c r="RA154" s="57"/>
      <c r="RB154" s="58"/>
      <c r="RC154" s="58"/>
      <c r="RD154" s="58"/>
      <c r="RE154" s="57"/>
      <c r="RF154" s="58"/>
      <c r="RG154" s="58"/>
      <c r="RH154" s="58"/>
      <c r="RI154" s="57"/>
      <c r="RJ154" s="58"/>
      <c r="RK154" s="58"/>
      <c r="RL154" s="58"/>
      <c r="RM154" s="57"/>
      <c r="RN154" s="58"/>
      <c r="RO154" s="58"/>
      <c r="RP154" s="58"/>
      <c r="RQ154" s="57"/>
      <c r="RR154" s="58"/>
      <c r="RS154" s="58"/>
      <c r="RT154" s="58"/>
      <c r="RU154" s="57"/>
      <c r="RV154" s="58"/>
      <c r="RW154" s="58"/>
      <c r="RX154" s="58"/>
      <c r="RY154" s="57"/>
      <c r="RZ154" s="58"/>
      <c r="SA154" s="58"/>
      <c r="SB154" s="58"/>
      <c r="SC154" s="57"/>
      <c r="SD154" s="58"/>
      <c r="SE154" s="58"/>
      <c r="SF154" s="58"/>
      <c r="SG154" s="57"/>
      <c r="SH154" s="58"/>
      <c r="SI154" s="58"/>
      <c r="SJ154" s="58"/>
      <c r="SK154" s="57"/>
      <c r="SL154" s="58"/>
      <c r="SM154" s="58"/>
      <c r="SN154" s="58"/>
      <c r="SO154" s="57"/>
      <c r="SP154" s="58"/>
      <c r="SQ154" s="58"/>
      <c r="SR154" s="58"/>
      <c r="SS154" s="57"/>
      <c r="ST154" s="58"/>
      <c r="SU154" s="58"/>
      <c r="SV154" s="58"/>
      <c r="SW154" s="57"/>
      <c r="SX154" s="58"/>
      <c r="SY154" s="58"/>
      <c r="SZ154" s="58"/>
      <c r="TA154" s="57"/>
      <c r="TB154" s="58"/>
      <c r="TC154" s="58"/>
      <c r="TD154" s="58"/>
      <c r="TE154" s="57"/>
      <c r="TF154" s="58"/>
      <c r="TG154" s="58"/>
      <c r="TH154" s="58"/>
      <c r="TI154" s="57"/>
      <c r="TJ154" s="58"/>
      <c r="TK154" s="58"/>
      <c r="TL154" s="58"/>
      <c r="TM154" s="57"/>
      <c r="TN154" s="58"/>
      <c r="TO154" s="58"/>
      <c r="TP154" s="58"/>
      <c r="TQ154" s="57"/>
      <c r="TR154" s="58"/>
      <c r="TS154" s="58"/>
      <c r="TT154" s="58"/>
      <c r="TU154" s="57"/>
      <c r="TV154" s="58"/>
      <c r="TW154" s="58"/>
      <c r="TX154" s="58"/>
      <c r="TY154" s="57"/>
      <c r="TZ154" s="58"/>
      <c r="UA154" s="58"/>
      <c r="UB154" s="58"/>
      <c r="UC154" s="57"/>
      <c r="UD154" s="58"/>
      <c r="UE154" s="58"/>
      <c r="UF154" s="58"/>
      <c r="UG154" s="57"/>
      <c r="UH154" s="58"/>
      <c r="UI154" s="58"/>
      <c r="UJ154" s="58"/>
      <c r="UK154" s="57"/>
      <c r="UL154" s="58"/>
      <c r="UM154" s="58"/>
      <c r="UN154" s="58"/>
      <c r="UO154" s="57"/>
      <c r="UP154" s="58"/>
      <c r="UQ154" s="58"/>
      <c r="UR154" s="58"/>
      <c r="US154" s="57"/>
      <c r="UT154" s="58"/>
      <c r="UU154" s="58"/>
      <c r="UV154" s="58"/>
      <c r="UW154" s="57"/>
      <c r="UX154" s="58"/>
      <c r="UY154" s="58"/>
      <c r="UZ154" s="58"/>
      <c r="VA154" s="57"/>
      <c r="VB154" s="58"/>
      <c r="VC154" s="58"/>
      <c r="VD154" s="58"/>
      <c r="VE154" s="57"/>
      <c r="VF154" s="58"/>
      <c r="VG154" s="58"/>
      <c r="VH154" s="58"/>
      <c r="VI154" s="57"/>
      <c r="VJ154" s="58"/>
      <c r="VK154" s="58"/>
      <c r="VL154" s="58"/>
      <c r="VM154" s="57"/>
      <c r="VN154" s="58"/>
      <c r="VO154" s="58"/>
      <c r="VP154" s="58"/>
      <c r="VQ154" s="57"/>
      <c r="VR154" s="58"/>
      <c r="VS154" s="58"/>
      <c r="VT154" s="58"/>
      <c r="VU154" s="57"/>
      <c r="VV154" s="58"/>
      <c r="VW154" s="58"/>
      <c r="VX154" s="58"/>
      <c r="VY154" s="57"/>
      <c r="VZ154" s="58"/>
      <c r="WA154" s="58"/>
      <c r="WB154" s="58"/>
      <c r="WC154" s="57"/>
      <c r="WD154" s="58"/>
      <c r="WE154" s="58"/>
      <c r="WF154" s="58"/>
      <c r="WG154" s="57"/>
      <c r="WH154" s="58"/>
      <c r="WI154" s="58"/>
      <c r="WJ154" s="58"/>
      <c r="WK154" s="57"/>
      <c r="WL154" s="58"/>
      <c r="WM154" s="58"/>
      <c r="WN154" s="58"/>
      <c r="WO154" s="57"/>
      <c r="WP154" s="58"/>
      <c r="WQ154" s="58"/>
      <c r="WR154" s="58"/>
      <c r="WS154" s="57"/>
      <c r="WT154" s="58"/>
      <c r="WU154" s="58"/>
      <c r="WV154" s="58"/>
      <c r="WW154" s="57"/>
      <c r="WX154" s="58"/>
      <c r="WY154" s="58"/>
      <c r="WZ154" s="58"/>
      <c r="XA154" s="57"/>
      <c r="XB154" s="58"/>
      <c r="XC154" s="58"/>
      <c r="XD154" s="58"/>
      <c r="XE154" s="57"/>
      <c r="XF154" s="58"/>
      <c r="XG154" s="58"/>
      <c r="XH154" s="58"/>
      <c r="XI154" s="57"/>
      <c r="XJ154" s="58"/>
      <c r="XK154" s="58"/>
      <c r="XL154" s="58"/>
      <c r="XM154" s="57"/>
      <c r="XN154" s="58"/>
      <c r="XO154" s="58"/>
      <c r="XP154" s="58"/>
      <c r="XQ154" s="57"/>
      <c r="XR154" s="58"/>
      <c r="XS154" s="58"/>
      <c r="XT154" s="58"/>
      <c r="XU154" s="57"/>
      <c r="XV154" s="58"/>
      <c r="XW154" s="58"/>
      <c r="XX154" s="58"/>
      <c r="XY154" s="57"/>
      <c r="XZ154" s="58"/>
      <c r="YA154" s="58"/>
      <c r="YB154" s="58"/>
      <c r="YC154" s="57"/>
      <c r="YD154" s="58"/>
      <c r="YE154" s="58"/>
      <c r="YF154" s="58"/>
      <c r="YG154" s="57"/>
      <c r="YH154" s="58"/>
      <c r="YI154" s="58"/>
      <c r="YJ154" s="58"/>
      <c r="YK154" s="57"/>
      <c r="YL154" s="58"/>
      <c r="YM154" s="58"/>
      <c r="YN154" s="58"/>
      <c r="YO154" s="57"/>
      <c r="YP154" s="58"/>
      <c r="YQ154" s="58"/>
      <c r="YR154" s="58"/>
      <c r="YS154" s="57"/>
      <c r="YT154" s="58"/>
      <c r="YU154" s="58"/>
      <c r="YV154" s="58"/>
      <c r="YW154" s="57"/>
      <c r="YX154" s="58"/>
      <c r="YY154" s="58"/>
      <c r="YZ154" s="58"/>
      <c r="ZA154" s="57"/>
      <c r="ZB154" s="58"/>
      <c r="ZC154" s="58"/>
      <c r="ZD154" s="58"/>
      <c r="ZE154" s="57"/>
      <c r="ZF154" s="58"/>
      <c r="ZG154" s="58"/>
      <c r="ZH154" s="58"/>
      <c r="ZI154" s="57"/>
      <c r="ZJ154" s="58"/>
      <c r="ZK154" s="58"/>
      <c r="ZL154" s="58"/>
      <c r="ZM154" s="57"/>
      <c r="ZN154" s="58"/>
      <c r="ZO154" s="58"/>
      <c r="ZP154" s="58"/>
      <c r="ZQ154" s="57"/>
      <c r="ZR154" s="58"/>
      <c r="ZS154" s="58"/>
      <c r="ZT154" s="58"/>
      <c r="ZU154" s="57"/>
      <c r="ZV154" s="58"/>
      <c r="ZW154" s="58"/>
      <c r="ZX154" s="58"/>
      <c r="ZY154" s="57"/>
      <c r="ZZ154" s="58"/>
      <c r="AAA154" s="58"/>
      <c r="AAB154" s="58"/>
      <c r="AAC154" s="57"/>
      <c r="AAD154" s="58"/>
      <c r="AAE154" s="58"/>
      <c r="AAF154" s="58"/>
      <c r="AAG154" s="57"/>
      <c r="AAH154" s="58"/>
      <c r="AAI154" s="58"/>
      <c r="AAJ154" s="58"/>
      <c r="AAK154" s="57"/>
      <c r="AAL154" s="58"/>
      <c r="AAM154" s="58"/>
      <c r="AAN154" s="58"/>
      <c r="AAO154" s="57"/>
      <c r="AAP154" s="58"/>
      <c r="AAQ154" s="58"/>
      <c r="AAR154" s="58"/>
      <c r="AAS154" s="57"/>
      <c r="AAT154" s="58"/>
      <c r="AAU154" s="58"/>
      <c r="AAV154" s="58"/>
      <c r="AAW154" s="57"/>
      <c r="AAX154" s="58"/>
      <c r="AAY154" s="58"/>
      <c r="AAZ154" s="58"/>
      <c r="ABA154" s="57"/>
      <c r="ABB154" s="58"/>
      <c r="ABC154" s="58"/>
      <c r="ABD154" s="58"/>
      <c r="ABE154" s="57"/>
      <c r="ABF154" s="58"/>
      <c r="ABG154" s="58"/>
      <c r="ABH154" s="58"/>
      <c r="ABI154" s="57"/>
      <c r="ABJ154" s="58"/>
      <c r="ABK154" s="58"/>
      <c r="ABL154" s="58"/>
      <c r="ABM154" s="57"/>
      <c r="ABN154" s="58"/>
      <c r="ABO154" s="58"/>
      <c r="ABP154" s="58"/>
      <c r="ABQ154" s="57"/>
      <c r="ABR154" s="58"/>
      <c r="ABS154" s="58"/>
      <c r="ABT154" s="58"/>
      <c r="ABU154" s="57"/>
      <c r="ABV154" s="58"/>
      <c r="ABW154" s="58"/>
      <c r="ABX154" s="58"/>
      <c r="ABY154" s="57"/>
      <c r="ABZ154" s="58"/>
      <c r="ACA154" s="58"/>
      <c r="ACB154" s="58"/>
      <c r="ACC154" s="57"/>
      <c r="ACD154" s="58"/>
      <c r="ACE154" s="58"/>
      <c r="ACF154" s="58"/>
      <c r="ACG154" s="57"/>
      <c r="ACH154" s="58"/>
      <c r="ACI154" s="58"/>
      <c r="ACJ154" s="58"/>
      <c r="ACK154" s="57"/>
      <c r="ACL154" s="58"/>
      <c r="ACM154" s="58"/>
      <c r="ACN154" s="58"/>
      <c r="ACO154" s="57"/>
      <c r="ACP154" s="58"/>
      <c r="ACQ154" s="58"/>
      <c r="ACR154" s="58"/>
      <c r="ACS154" s="57"/>
      <c r="ACT154" s="58"/>
      <c r="ACU154" s="58"/>
      <c r="ACV154" s="58"/>
      <c r="ACW154" s="57"/>
      <c r="ACX154" s="58"/>
      <c r="ACY154" s="58"/>
      <c r="ACZ154" s="58"/>
      <c r="ADA154" s="57"/>
      <c r="ADB154" s="58"/>
      <c r="ADC154" s="58"/>
      <c r="ADD154" s="58"/>
      <c r="ADE154" s="57"/>
      <c r="ADF154" s="58"/>
      <c r="ADG154" s="58"/>
      <c r="ADH154" s="58"/>
      <c r="ADI154" s="57"/>
      <c r="ADJ154" s="58"/>
      <c r="ADK154" s="58"/>
      <c r="ADL154" s="58"/>
      <c r="ADM154" s="57"/>
      <c r="ADN154" s="58"/>
      <c r="ADO154" s="58"/>
      <c r="ADP154" s="58"/>
      <c r="ADQ154" s="57"/>
      <c r="ADR154" s="58"/>
      <c r="ADS154" s="58"/>
      <c r="ADT154" s="58"/>
      <c r="ADU154" s="57"/>
      <c r="ADV154" s="58"/>
      <c r="ADW154" s="58"/>
      <c r="ADX154" s="58"/>
      <c r="ADY154" s="57"/>
      <c r="ADZ154" s="58"/>
      <c r="AEA154" s="58"/>
      <c r="AEB154" s="58"/>
      <c r="AEC154" s="57"/>
      <c r="AED154" s="58"/>
      <c r="AEE154" s="58"/>
      <c r="AEF154" s="58"/>
      <c r="AEG154" s="57"/>
      <c r="AEH154" s="58"/>
      <c r="AEI154" s="58"/>
      <c r="AEJ154" s="58"/>
      <c r="AEK154" s="57"/>
      <c r="AEL154" s="58"/>
      <c r="AEM154" s="58"/>
      <c r="AEN154" s="58"/>
      <c r="AEO154" s="57"/>
      <c r="AEP154" s="58"/>
      <c r="AEQ154" s="58"/>
      <c r="AER154" s="58"/>
      <c r="AES154" s="57"/>
      <c r="AET154" s="58"/>
      <c r="AEU154" s="58"/>
      <c r="AEV154" s="58"/>
      <c r="AEW154" s="57"/>
      <c r="AEX154" s="58"/>
      <c r="AEY154" s="58"/>
      <c r="AEZ154" s="58"/>
      <c r="AFA154" s="57"/>
      <c r="AFB154" s="58"/>
      <c r="AFC154" s="58"/>
      <c r="AFD154" s="58"/>
      <c r="AFE154" s="57"/>
      <c r="AFF154" s="58"/>
      <c r="AFG154" s="58"/>
      <c r="AFH154" s="58"/>
      <c r="AFI154" s="57"/>
      <c r="AFJ154" s="58"/>
      <c r="AFK154" s="58"/>
      <c r="AFL154" s="58"/>
      <c r="AFM154" s="57"/>
      <c r="AFN154" s="58"/>
      <c r="AFO154" s="58"/>
      <c r="AFP154" s="58"/>
      <c r="AFQ154" s="57"/>
      <c r="AFR154" s="58"/>
      <c r="AFS154" s="58"/>
      <c r="AFT154" s="58"/>
      <c r="AFU154" s="57"/>
      <c r="AFV154" s="58"/>
      <c r="AFW154" s="58"/>
      <c r="AFX154" s="58"/>
      <c r="AFY154" s="57"/>
      <c r="AFZ154" s="58"/>
      <c r="AGA154" s="58"/>
      <c r="AGB154" s="58"/>
      <c r="AGC154" s="57"/>
      <c r="AGD154" s="58"/>
      <c r="AGE154" s="58"/>
      <c r="AGF154" s="58"/>
      <c r="AGG154" s="57"/>
      <c r="AGH154" s="58"/>
      <c r="AGI154" s="58"/>
      <c r="AGJ154" s="58"/>
      <c r="AGK154" s="57"/>
      <c r="AGL154" s="58"/>
      <c r="AGM154" s="58"/>
      <c r="AGN154" s="58"/>
      <c r="AGO154" s="57"/>
      <c r="AGP154" s="58"/>
      <c r="AGQ154" s="58"/>
      <c r="AGR154" s="58"/>
      <c r="AGS154" s="57"/>
      <c r="AGT154" s="58"/>
      <c r="AGU154" s="58"/>
      <c r="AGV154" s="58"/>
      <c r="AGW154" s="57"/>
      <c r="AGX154" s="58"/>
      <c r="AGY154" s="58"/>
      <c r="AGZ154" s="58"/>
      <c r="AHA154" s="57"/>
      <c r="AHB154" s="58"/>
      <c r="AHC154" s="58"/>
      <c r="AHD154" s="58"/>
      <c r="AHE154" s="57"/>
      <c r="AHF154" s="58"/>
      <c r="AHG154" s="58"/>
      <c r="AHH154" s="58"/>
      <c r="AHI154" s="57"/>
      <c r="AHJ154" s="58"/>
      <c r="AHK154" s="58"/>
      <c r="AHL154" s="58"/>
      <c r="AHM154" s="57"/>
      <c r="AHN154" s="58"/>
      <c r="AHO154" s="58"/>
      <c r="AHP154" s="58"/>
      <c r="AHQ154" s="57"/>
      <c r="AHR154" s="58"/>
      <c r="AHS154" s="58"/>
      <c r="AHT154" s="58"/>
      <c r="AHU154" s="57"/>
      <c r="AHV154" s="58"/>
      <c r="AHW154" s="58"/>
      <c r="AHX154" s="58"/>
      <c r="AHY154" s="57"/>
      <c r="AHZ154" s="58"/>
      <c r="AIA154" s="58"/>
      <c r="AIB154" s="58"/>
      <c r="AIC154" s="57"/>
      <c r="AID154" s="58"/>
      <c r="AIE154" s="58"/>
      <c r="AIF154" s="58"/>
      <c r="AIG154" s="57"/>
      <c r="AIH154" s="58"/>
      <c r="AII154" s="58"/>
      <c r="AIJ154" s="58"/>
      <c r="AIK154" s="57"/>
      <c r="AIL154" s="58"/>
      <c r="AIM154" s="58"/>
      <c r="AIN154" s="58"/>
      <c r="AIO154" s="57"/>
      <c r="AIP154" s="58"/>
      <c r="AIQ154" s="58"/>
      <c r="AIR154" s="58"/>
      <c r="AIS154" s="57"/>
      <c r="AIT154" s="58"/>
      <c r="AIU154" s="58"/>
      <c r="AIV154" s="58"/>
      <c r="AIW154" s="57"/>
      <c r="AIX154" s="58"/>
      <c r="AIY154" s="58"/>
      <c r="AIZ154" s="58"/>
      <c r="AJA154" s="57"/>
      <c r="AJB154" s="58"/>
      <c r="AJC154" s="58"/>
      <c r="AJD154" s="58"/>
      <c r="AJE154" s="57"/>
      <c r="AJF154" s="58"/>
      <c r="AJG154" s="58"/>
      <c r="AJH154" s="58"/>
      <c r="AJI154" s="57"/>
      <c r="AJJ154" s="58"/>
      <c r="AJK154" s="58"/>
      <c r="AJL154" s="58"/>
      <c r="AJM154" s="57"/>
      <c r="AJN154" s="58"/>
      <c r="AJO154" s="58"/>
      <c r="AJP154" s="58"/>
      <c r="AJQ154" s="57"/>
      <c r="AJR154" s="58"/>
      <c r="AJS154" s="58"/>
      <c r="AJT154" s="58"/>
      <c r="AJU154" s="57"/>
      <c r="AJV154" s="58"/>
      <c r="AJW154" s="58"/>
      <c r="AJX154" s="58"/>
      <c r="AJY154" s="57"/>
      <c r="AJZ154" s="58"/>
      <c r="AKA154" s="58"/>
      <c r="AKB154" s="58"/>
      <c r="AKC154" s="57"/>
      <c r="AKD154" s="58"/>
      <c r="AKE154" s="58"/>
      <c r="AKF154" s="58"/>
      <c r="AKG154" s="57"/>
      <c r="AKH154" s="58"/>
      <c r="AKI154" s="58"/>
      <c r="AKJ154" s="58"/>
      <c r="AKK154" s="57"/>
      <c r="AKL154" s="58"/>
      <c r="AKM154" s="58"/>
      <c r="AKN154" s="58"/>
      <c r="AKO154" s="57"/>
      <c r="AKP154" s="58"/>
      <c r="AKQ154" s="58"/>
      <c r="AKR154" s="58"/>
      <c r="AKS154" s="57"/>
      <c r="AKT154" s="58"/>
      <c r="AKU154" s="58"/>
      <c r="AKV154" s="58"/>
      <c r="AKW154" s="57"/>
      <c r="AKX154" s="58"/>
      <c r="AKY154" s="58"/>
      <c r="AKZ154" s="58"/>
      <c r="ALA154" s="57"/>
      <c r="ALB154" s="58"/>
      <c r="ALC154" s="58"/>
      <c r="ALD154" s="58"/>
      <c r="ALE154" s="57"/>
      <c r="ALF154" s="58"/>
      <c r="ALG154" s="58"/>
      <c r="ALH154" s="58"/>
      <c r="ALI154" s="57"/>
      <c r="ALJ154" s="58"/>
      <c r="ALK154" s="58"/>
      <c r="ALL154" s="58"/>
      <c r="ALM154" s="57"/>
      <c r="ALN154" s="58"/>
      <c r="ALO154" s="58"/>
      <c r="ALP154" s="58"/>
      <c r="ALQ154" s="57"/>
      <c r="ALR154" s="58"/>
      <c r="ALS154" s="58"/>
      <c r="ALT154" s="58"/>
      <c r="ALU154" s="57"/>
      <c r="ALV154" s="58"/>
      <c r="ALW154" s="58"/>
      <c r="ALX154" s="58"/>
      <c r="ALY154" s="57"/>
      <c r="ALZ154" s="58"/>
      <c r="AMA154" s="58"/>
      <c r="AMB154" s="58"/>
      <c r="AMC154" s="57"/>
      <c r="AMD154" s="58"/>
      <c r="AME154" s="58"/>
      <c r="AMF154" s="58"/>
      <c r="AMG154" s="57"/>
      <c r="AMH154" s="58"/>
      <c r="AMI154" s="58"/>
      <c r="AMJ154" s="58"/>
      <c r="AMK154" s="57"/>
      <c r="AML154" s="58"/>
      <c r="AMM154" s="58"/>
      <c r="AMN154" s="58"/>
      <c r="AMO154" s="57"/>
      <c r="AMP154" s="58"/>
      <c r="AMQ154" s="58"/>
      <c r="AMR154" s="58"/>
      <c r="AMS154" s="57"/>
      <c r="AMT154" s="58"/>
      <c r="AMU154" s="58"/>
      <c r="AMV154" s="58"/>
      <c r="AMW154" s="57"/>
      <c r="AMX154" s="58"/>
      <c r="AMY154" s="58"/>
      <c r="AMZ154" s="58"/>
      <c r="ANA154" s="57"/>
      <c r="ANB154" s="58"/>
      <c r="ANC154" s="58"/>
      <c r="AND154" s="58"/>
      <c r="ANE154" s="57"/>
      <c r="ANF154" s="58"/>
      <c r="ANG154" s="58"/>
      <c r="ANH154" s="58"/>
      <c r="ANI154" s="57"/>
      <c r="ANJ154" s="58"/>
      <c r="ANK154" s="58"/>
      <c r="ANL154" s="58"/>
      <c r="ANM154" s="57"/>
      <c r="ANN154" s="58"/>
      <c r="ANO154" s="58"/>
      <c r="ANP154" s="58"/>
      <c r="ANQ154" s="57"/>
      <c r="ANR154" s="58"/>
      <c r="ANS154" s="58"/>
      <c r="ANT154" s="58"/>
      <c r="ANU154" s="57"/>
      <c r="ANV154" s="58"/>
      <c r="ANW154" s="58"/>
      <c r="ANX154" s="58"/>
      <c r="ANY154" s="57"/>
      <c r="ANZ154" s="58"/>
      <c r="AOA154" s="58"/>
      <c r="AOB154" s="58"/>
      <c r="AOC154" s="57"/>
      <c r="AOD154" s="58"/>
      <c r="AOE154" s="58"/>
      <c r="AOF154" s="58"/>
      <c r="AOG154" s="57"/>
      <c r="AOH154" s="58"/>
      <c r="AOI154" s="58"/>
      <c r="AOJ154" s="58"/>
      <c r="AOK154" s="57"/>
      <c r="AOL154" s="58"/>
      <c r="AOM154" s="58"/>
      <c r="AON154" s="58"/>
      <c r="AOO154" s="57"/>
      <c r="AOP154" s="58"/>
      <c r="AOQ154" s="58"/>
      <c r="AOR154" s="58"/>
      <c r="AOS154" s="57"/>
      <c r="AOT154" s="58"/>
      <c r="AOU154" s="58"/>
      <c r="AOV154" s="58"/>
      <c r="AOW154" s="57"/>
      <c r="AOX154" s="58"/>
      <c r="AOY154" s="58"/>
      <c r="AOZ154" s="58"/>
      <c r="APA154" s="57"/>
      <c r="APB154" s="58"/>
      <c r="APC154" s="58"/>
      <c r="APD154" s="58"/>
      <c r="APE154" s="57"/>
      <c r="APF154" s="58"/>
      <c r="APG154" s="58"/>
      <c r="APH154" s="58"/>
      <c r="API154" s="57"/>
      <c r="APJ154" s="58"/>
      <c r="APK154" s="58"/>
      <c r="APL154" s="58"/>
      <c r="APM154" s="57"/>
      <c r="APN154" s="58"/>
      <c r="APO154" s="58"/>
      <c r="APP154" s="58"/>
      <c r="APQ154" s="57"/>
      <c r="APR154" s="58"/>
      <c r="APS154" s="58"/>
      <c r="APT154" s="58"/>
      <c r="APU154" s="57"/>
      <c r="APV154" s="58"/>
      <c r="APW154" s="58"/>
      <c r="APX154" s="58"/>
      <c r="APY154" s="57"/>
      <c r="APZ154" s="58"/>
      <c r="AQA154" s="58"/>
      <c r="AQB154" s="58"/>
      <c r="AQC154" s="57"/>
      <c r="AQD154" s="58"/>
      <c r="AQE154" s="58"/>
      <c r="AQF154" s="58"/>
      <c r="AQG154" s="57"/>
      <c r="AQH154" s="58"/>
      <c r="AQI154" s="58"/>
      <c r="AQJ154" s="58"/>
      <c r="AQK154" s="57"/>
      <c r="AQL154" s="58"/>
      <c r="AQM154" s="58"/>
      <c r="AQN154" s="58"/>
      <c r="AQO154" s="57"/>
      <c r="AQP154" s="58"/>
      <c r="AQQ154" s="58"/>
      <c r="AQR154" s="58"/>
      <c r="AQS154" s="57"/>
      <c r="AQT154" s="58"/>
      <c r="AQU154" s="58"/>
      <c r="AQV154" s="58"/>
      <c r="AQW154" s="57"/>
      <c r="AQX154" s="58"/>
      <c r="AQY154" s="58"/>
      <c r="AQZ154" s="58"/>
      <c r="ARA154" s="57"/>
      <c r="ARB154" s="58"/>
      <c r="ARC154" s="58"/>
      <c r="ARD154" s="58"/>
      <c r="ARE154" s="57"/>
      <c r="ARF154" s="58"/>
      <c r="ARG154" s="58"/>
      <c r="ARH154" s="58"/>
      <c r="ARI154" s="57"/>
      <c r="ARJ154" s="58"/>
      <c r="ARK154" s="58"/>
      <c r="ARL154" s="58"/>
      <c r="ARM154" s="57"/>
      <c r="ARN154" s="58"/>
      <c r="ARO154" s="58"/>
      <c r="ARP154" s="58"/>
      <c r="ARQ154" s="57"/>
      <c r="ARR154" s="58"/>
      <c r="ARS154" s="58"/>
      <c r="ART154" s="58"/>
      <c r="ARU154" s="57"/>
      <c r="ARV154" s="58"/>
      <c r="ARW154" s="58"/>
      <c r="ARX154" s="58"/>
      <c r="ARY154" s="57"/>
      <c r="ARZ154" s="58"/>
      <c r="ASA154" s="58"/>
      <c r="ASB154" s="58"/>
      <c r="ASC154" s="57"/>
      <c r="ASD154" s="58"/>
      <c r="ASE154" s="58"/>
      <c r="ASF154" s="58"/>
      <c r="ASG154" s="57"/>
      <c r="ASH154" s="58"/>
      <c r="ASI154" s="58"/>
      <c r="ASJ154" s="58"/>
      <c r="ASK154" s="57"/>
      <c r="ASL154" s="58"/>
      <c r="ASM154" s="58"/>
      <c r="ASN154" s="58"/>
      <c r="ASO154" s="57"/>
      <c r="ASP154" s="58"/>
      <c r="ASQ154" s="58"/>
      <c r="ASR154" s="58"/>
      <c r="ASS154" s="57"/>
      <c r="AST154" s="58"/>
      <c r="ASU154" s="58"/>
      <c r="ASV154" s="58"/>
      <c r="ASW154" s="57"/>
      <c r="ASX154" s="58"/>
      <c r="ASY154" s="58"/>
      <c r="ASZ154" s="58"/>
      <c r="ATA154" s="57"/>
      <c r="ATB154" s="58"/>
      <c r="ATC154" s="58"/>
      <c r="ATD154" s="58"/>
      <c r="ATE154" s="57"/>
      <c r="ATF154" s="58"/>
      <c r="ATG154" s="58"/>
      <c r="ATH154" s="58"/>
      <c r="ATI154" s="57"/>
      <c r="ATJ154" s="58"/>
      <c r="ATK154" s="58"/>
      <c r="ATL154" s="58"/>
      <c r="ATM154" s="57"/>
      <c r="ATN154" s="58"/>
      <c r="ATO154" s="58"/>
      <c r="ATP154" s="58"/>
      <c r="ATQ154" s="57"/>
      <c r="ATR154" s="58"/>
      <c r="ATS154" s="58"/>
      <c r="ATT154" s="58"/>
      <c r="ATU154" s="57"/>
      <c r="ATV154" s="58"/>
      <c r="ATW154" s="58"/>
      <c r="ATX154" s="58"/>
      <c r="ATY154" s="57"/>
      <c r="ATZ154" s="58"/>
      <c r="AUA154" s="58"/>
      <c r="AUB154" s="58"/>
      <c r="AUC154" s="57"/>
      <c r="AUD154" s="58"/>
      <c r="AUE154" s="58"/>
      <c r="AUF154" s="58"/>
      <c r="AUG154" s="57"/>
      <c r="AUH154" s="58"/>
      <c r="AUI154" s="58"/>
      <c r="AUJ154" s="58"/>
      <c r="AUK154" s="57"/>
      <c r="AUL154" s="58"/>
      <c r="AUM154" s="58"/>
      <c r="AUN154" s="58"/>
      <c r="AUO154" s="57"/>
      <c r="AUP154" s="58"/>
      <c r="AUQ154" s="58"/>
      <c r="AUR154" s="58"/>
      <c r="AUS154" s="57"/>
      <c r="AUT154" s="58"/>
      <c r="AUU154" s="58"/>
      <c r="AUV154" s="58"/>
      <c r="AUW154" s="57"/>
      <c r="AUX154" s="58"/>
      <c r="AUY154" s="58"/>
      <c r="AUZ154" s="58"/>
      <c r="AVA154" s="57"/>
      <c r="AVB154" s="58"/>
      <c r="AVC154" s="58"/>
      <c r="AVD154" s="58"/>
      <c r="AVE154" s="57"/>
      <c r="AVF154" s="58"/>
      <c r="AVG154" s="58"/>
      <c r="AVH154" s="58"/>
      <c r="AVI154" s="57"/>
      <c r="AVJ154" s="58"/>
      <c r="AVK154" s="58"/>
      <c r="AVL154" s="58"/>
      <c r="AVM154" s="57"/>
      <c r="AVN154" s="58"/>
      <c r="AVO154" s="58"/>
      <c r="AVP154" s="58"/>
      <c r="AVQ154" s="57"/>
      <c r="AVR154" s="58"/>
      <c r="AVS154" s="58"/>
      <c r="AVT154" s="58"/>
      <c r="AVU154" s="57"/>
      <c r="AVV154" s="58"/>
      <c r="AVW154" s="58"/>
      <c r="AVX154" s="58"/>
      <c r="AVY154" s="57"/>
      <c r="AVZ154" s="58"/>
      <c r="AWA154" s="58"/>
      <c r="AWB154" s="58"/>
      <c r="AWC154" s="57"/>
      <c r="AWD154" s="58"/>
      <c r="AWE154" s="58"/>
      <c r="AWF154" s="58"/>
      <c r="AWG154" s="57"/>
      <c r="AWH154" s="58"/>
      <c r="AWI154" s="58"/>
      <c r="AWJ154" s="58"/>
      <c r="AWK154" s="57"/>
      <c r="AWL154" s="58"/>
      <c r="AWM154" s="58"/>
      <c r="AWN154" s="58"/>
      <c r="AWO154" s="57"/>
      <c r="AWP154" s="58"/>
      <c r="AWQ154" s="58"/>
      <c r="AWR154" s="58"/>
      <c r="AWS154" s="57"/>
      <c r="AWT154" s="58"/>
      <c r="AWU154" s="58"/>
      <c r="AWV154" s="58"/>
      <c r="AWW154" s="57"/>
      <c r="AWX154" s="58"/>
      <c r="AWY154" s="58"/>
      <c r="AWZ154" s="58"/>
      <c r="AXA154" s="57"/>
      <c r="AXB154" s="58"/>
      <c r="AXC154" s="58"/>
      <c r="AXD154" s="58"/>
      <c r="AXE154" s="57"/>
      <c r="AXF154" s="58"/>
      <c r="AXG154" s="58"/>
      <c r="AXH154" s="58"/>
      <c r="AXI154" s="57"/>
      <c r="AXJ154" s="58"/>
      <c r="AXK154" s="58"/>
      <c r="AXL154" s="58"/>
      <c r="AXM154" s="57"/>
      <c r="AXN154" s="58"/>
      <c r="AXO154" s="58"/>
      <c r="AXP154" s="58"/>
      <c r="AXQ154" s="57"/>
      <c r="AXR154" s="58"/>
      <c r="AXS154" s="58"/>
      <c r="AXT154" s="58"/>
      <c r="AXU154" s="57"/>
      <c r="AXV154" s="58"/>
      <c r="AXW154" s="58"/>
      <c r="AXX154" s="58"/>
      <c r="AXY154" s="57"/>
      <c r="AXZ154" s="58"/>
      <c r="AYA154" s="58"/>
      <c r="AYB154" s="58"/>
      <c r="AYC154" s="57"/>
      <c r="AYD154" s="58"/>
      <c r="AYE154" s="58"/>
      <c r="AYF154" s="58"/>
      <c r="AYG154" s="57"/>
      <c r="AYH154" s="58"/>
      <c r="AYI154" s="58"/>
      <c r="AYJ154" s="58"/>
      <c r="AYK154" s="57"/>
      <c r="AYL154" s="58"/>
      <c r="AYM154" s="58"/>
      <c r="AYN154" s="58"/>
      <c r="AYO154" s="57"/>
      <c r="AYP154" s="58"/>
      <c r="AYQ154" s="58"/>
      <c r="AYR154" s="58"/>
      <c r="AYS154" s="57"/>
      <c r="AYT154" s="58"/>
      <c r="AYU154" s="58"/>
      <c r="AYV154" s="58"/>
      <c r="AYW154" s="57"/>
      <c r="AYX154" s="58"/>
      <c r="AYY154" s="58"/>
      <c r="AYZ154" s="58"/>
      <c r="AZA154" s="57"/>
      <c r="AZB154" s="58"/>
      <c r="AZC154" s="58"/>
      <c r="AZD154" s="58"/>
      <c r="AZE154" s="57"/>
      <c r="AZF154" s="58"/>
      <c r="AZG154" s="58"/>
      <c r="AZH154" s="58"/>
      <c r="AZI154" s="57"/>
      <c r="AZJ154" s="58"/>
      <c r="AZK154" s="58"/>
      <c r="AZL154" s="58"/>
      <c r="AZM154" s="57"/>
      <c r="AZN154" s="58"/>
      <c r="AZO154" s="58"/>
      <c r="AZP154" s="58"/>
      <c r="AZQ154" s="57"/>
      <c r="AZR154" s="58"/>
      <c r="AZS154" s="58"/>
      <c r="AZT154" s="58"/>
      <c r="AZU154" s="57"/>
      <c r="AZV154" s="58"/>
      <c r="AZW154" s="58"/>
      <c r="AZX154" s="58"/>
      <c r="AZY154" s="57"/>
      <c r="AZZ154" s="58"/>
      <c r="BAA154" s="58"/>
      <c r="BAB154" s="58"/>
      <c r="BAC154" s="57"/>
      <c r="BAD154" s="58"/>
      <c r="BAE154" s="58"/>
      <c r="BAF154" s="58"/>
      <c r="BAG154" s="57"/>
      <c r="BAH154" s="58"/>
      <c r="BAI154" s="58"/>
      <c r="BAJ154" s="58"/>
      <c r="BAK154" s="57"/>
      <c r="BAL154" s="58"/>
      <c r="BAM154" s="58"/>
      <c r="BAN154" s="58"/>
      <c r="BAO154" s="57"/>
      <c r="BAP154" s="58"/>
      <c r="BAQ154" s="58"/>
      <c r="BAR154" s="58"/>
      <c r="BAS154" s="57"/>
      <c r="BAT154" s="58"/>
      <c r="BAU154" s="58"/>
      <c r="BAV154" s="58"/>
      <c r="BAW154" s="57"/>
      <c r="BAX154" s="58"/>
      <c r="BAY154" s="58"/>
      <c r="BAZ154" s="58"/>
      <c r="BBA154" s="57"/>
      <c r="BBB154" s="58"/>
      <c r="BBC154" s="58"/>
      <c r="BBD154" s="58"/>
      <c r="BBE154" s="57"/>
      <c r="BBF154" s="58"/>
      <c r="BBG154" s="58"/>
      <c r="BBH154" s="58"/>
      <c r="BBI154" s="57"/>
      <c r="BBJ154" s="58"/>
      <c r="BBK154" s="58"/>
      <c r="BBL154" s="58"/>
      <c r="BBM154" s="57"/>
      <c r="BBN154" s="58"/>
      <c r="BBO154" s="58"/>
      <c r="BBP154" s="58"/>
      <c r="BBQ154" s="57"/>
      <c r="BBR154" s="58"/>
      <c r="BBS154" s="58"/>
      <c r="BBT154" s="58"/>
      <c r="BBU154" s="57"/>
      <c r="BBV154" s="58"/>
      <c r="BBW154" s="58"/>
      <c r="BBX154" s="58"/>
      <c r="BBY154" s="57"/>
      <c r="BBZ154" s="58"/>
      <c r="BCA154" s="58"/>
      <c r="BCB154" s="58"/>
      <c r="BCC154" s="57"/>
      <c r="BCD154" s="58"/>
      <c r="BCE154" s="58"/>
      <c r="BCF154" s="58"/>
      <c r="BCG154" s="57"/>
      <c r="BCH154" s="58"/>
      <c r="BCI154" s="58"/>
      <c r="BCJ154" s="58"/>
      <c r="BCK154" s="57"/>
      <c r="BCL154" s="58"/>
      <c r="BCM154" s="58"/>
      <c r="BCN154" s="58"/>
      <c r="BCO154" s="57"/>
      <c r="BCP154" s="58"/>
      <c r="BCQ154" s="58"/>
      <c r="BCR154" s="58"/>
      <c r="BCS154" s="57"/>
      <c r="BCT154" s="58"/>
      <c r="BCU154" s="58"/>
      <c r="BCV154" s="58"/>
      <c r="BCW154" s="57"/>
      <c r="BCX154" s="58"/>
      <c r="BCY154" s="58"/>
      <c r="BCZ154" s="58"/>
      <c r="BDA154" s="57"/>
      <c r="BDB154" s="58"/>
      <c r="BDC154" s="58"/>
      <c r="BDD154" s="58"/>
      <c r="BDE154" s="57"/>
      <c r="BDF154" s="58"/>
      <c r="BDG154" s="58"/>
      <c r="BDH154" s="58"/>
      <c r="BDI154" s="57"/>
      <c r="BDJ154" s="58"/>
      <c r="BDK154" s="58"/>
      <c r="BDL154" s="58"/>
      <c r="BDM154" s="57"/>
      <c r="BDN154" s="58"/>
      <c r="BDO154" s="58"/>
      <c r="BDP154" s="58"/>
      <c r="BDQ154" s="57"/>
      <c r="BDR154" s="58"/>
      <c r="BDS154" s="58"/>
      <c r="BDT154" s="58"/>
      <c r="BDU154" s="57"/>
      <c r="BDV154" s="58"/>
      <c r="BDW154" s="58"/>
      <c r="BDX154" s="58"/>
      <c r="BDY154" s="57"/>
      <c r="BDZ154" s="58"/>
      <c r="BEA154" s="58"/>
      <c r="BEB154" s="58"/>
      <c r="BEC154" s="57"/>
      <c r="BED154" s="58"/>
      <c r="BEE154" s="58"/>
      <c r="BEF154" s="58"/>
      <c r="BEG154" s="57"/>
      <c r="BEH154" s="58"/>
      <c r="BEI154" s="58"/>
      <c r="BEJ154" s="58"/>
      <c r="BEK154" s="57"/>
      <c r="BEL154" s="58"/>
      <c r="BEM154" s="58"/>
      <c r="BEN154" s="58"/>
      <c r="BEO154" s="57"/>
      <c r="BEP154" s="58"/>
      <c r="BEQ154" s="58"/>
      <c r="BER154" s="58"/>
      <c r="BES154" s="57"/>
      <c r="BET154" s="58"/>
      <c r="BEU154" s="58"/>
      <c r="BEV154" s="58"/>
      <c r="BEW154" s="57"/>
      <c r="BEX154" s="58"/>
      <c r="BEY154" s="58"/>
      <c r="BEZ154" s="58"/>
      <c r="BFA154" s="57"/>
      <c r="BFB154" s="58"/>
      <c r="BFC154" s="58"/>
      <c r="BFD154" s="58"/>
      <c r="BFE154" s="57"/>
      <c r="BFF154" s="58"/>
      <c r="BFG154" s="58"/>
      <c r="BFH154" s="58"/>
      <c r="BFI154" s="57"/>
      <c r="BFJ154" s="58"/>
      <c r="BFK154" s="58"/>
      <c r="BFL154" s="58"/>
      <c r="BFM154" s="57"/>
      <c r="BFN154" s="58"/>
      <c r="BFO154" s="58"/>
      <c r="BFP154" s="58"/>
      <c r="BFQ154" s="57"/>
      <c r="BFR154" s="58"/>
      <c r="BFS154" s="58"/>
      <c r="BFT154" s="58"/>
      <c r="BFU154" s="57"/>
      <c r="BFV154" s="58"/>
      <c r="BFW154" s="58"/>
      <c r="BFX154" s="58"/>
      <c r="BFY154" s="57"/>
      <c r="BFZ154" s="58"/>
      <c r="BGA154" s="58"/>
      <c r="BGB154" s="58"/>
      <c r="BGC154" s="57"/>
      <c r="BGD154" s="58"/>
      <c r="BGE154" s="58"/>
      <c r="BGF154" s="58"/>
      <c r="BGG154" s="57"/>
      <c r="BGH154" s="58"/>
      <c r="BGI154" s="58"/>
      <c r="BGJ154" s="58"/>
      <c r="BGK154" s="57"/>
      <c r="BGL154" s="58"/>
      <c r="BGM154" s="58"/>
      <c r="BGN154" s="58"/>
      <c r="BGO154" s="57"/>
      <c r="BGP154" s="58"/>
      <c r="BGQ154" s="58"/>
      <c r="BGR154" s="58"/>
      <c r="BGS154" s="57"/>
      <c r="BGT154" s="58"/>
      <c r="BGU154" s="58"/>
      <c r="BGV154" s="58"/>
      <c r="BGW154" s="57"/>
      <c r="BGX154" s="58"/>
      <c r="BGY154" s="58"/>
      <c r="BGZ154" s="58"/>
      <c r="BHA154" s="57"/>
      <c r="BHB154" s="58"/>
      <c r="BHC154" s="58"/>
      <c r="BHD154" s="58"/>
      <c r="BHE154" s="57"/>
      <c r="BHF154" s="58"/>
      <c r="BHG154" s="58"/>
      <c r="BHH154" s="58"/>
      <c r="BHI154" s="57"/>
      <c r="BHJ154" s="58"/>
      <c r="BHK154" s="58"/>
      <c r="BHL154" s="58"/>
      <c r="BHM154" s="57"/>
      <c r="BHN154" s="58"/>
      <c r="BHO154" s="58"/>
      <c r="BHP154" s="58"/>
      <c r="BHQ154" s="57"/>
      <c r="BHR154" s="58"/>
      <c r="BHS154" s="58"/>
      <c r="BHT154" s="58"/>
      <c r="BHU154" s="57"/>
      <c r="BHV154" s="58"/>
      <c r="BHW154" s="58"/>
      <c r="BHX154" s="58"/>
      <c r="BHY154" s="57"/>
      <c r="BHZ154" s="58"/>
      <c r="BIA154" s="58"/>
      <c r="BIB154" s="58"/>
      <c r="BIC154" s="57"/>
      <c r="BID154" s="58"/>
      <c r="BIE154" s="58"/>
      <c r="BIF154" s="58"/>
      <c r="BIG154" s="57"/>
      <c r="BIH154" s="58"/>
      <c r="BII154" s="58"/>
      <c r="BIJ154" s="58"/>
      <c r="BIK154" s="57"/>
      <c r="BIL154" s="58"/>
      <c r="BIM154" s="58"/>
      <c r="BIN154" s="58"/>
      <c r="BIO154" s="57"/>
      <c r="BIP154" s="58"/>
      <c r="BIQ154" s="58"/>
      <c r="BIR154" s="58"/>
      <c r="BIS154" s="57"/>
      <c r="BIT154" s="58"/>
      <c r="BIU154" s="58"/>
      <c r="BIV154" s="58"/>
      <c r="BIW154" s="57"/>
      <c r="BIX154" s="58"/>
      <c r="BIY154" s="58"/>
      <c r="BIZ154" s="58"/>
      <c r="BJA154" s="57"/>
      <c r="BJB154" s="58"/>
      <c r="BJC154" s="58"/>
      <c r="BJD154" s="58"/>
      <c r="BJE154" s="57"/>
      <c r="BJF154" s="58"/>
      <c r="BJG154" s="58"/>
      <c r="BJH154" s="58"/>
      <c r="BJI154" s="57"/>
      <c r="BJJ154" s="58"/>
      <c r="BJK154" s="58"/>
      <c r="BJL154" s="58"/>
      <c r="BJM154" s="57"/>
      <c r="BJN154" s="58"/>
      <c r="BJO154" s="58"/>
      <c r="BJP154" s="58"/>
      <c r="BJQ154" s="57"/>
      <c r="BJR154" s="58"/>
      <c r="BJS154" s="58"/>
      <c r="BJT154" s="58"/>
      <c r="BJU154" s="57"/>
      <c r="BJV154" s="58"/>
      <c r="BJW154" s="58"/>
      <c r="BJX154" s="58"/>
      <c r="BJY154" s="57"/>
      <c r="BJZ154" s="58"/>
      <c r="BKA154" s="58"/>
      <c r="BKB154" s="58"/>
      <c r="BKC154" s="57"/>
      <c r="BKD154" s="58"/>
      <c r="BKE154" s="58"/>
      <c r="BKF154" s="58"/>
      <c r="BKG154" s="57"/>
      <c r="BKH154" s="58"/>
      <c r="BKI154" s="58"/>
      <c r="BKJ154" s="58"/>
      <c r="BKK154" s="57"/>
      <c r="BKL154" s="58"/>
      <c r="BKM154" s="58"/>
      <c r="BKN154" s="58"/>
      <c r="BKO154" s="57"/>
      <c r="BKP154" s="58"/>
      <c r="BKQ154" s="58"/>
      <c r="BKR154" s="58"/>
      <c r="BKS154" s="57"/>
      <c r="BKT154" s="58"/>
      <c r="BKU154" s="58"/>
      <c r="BKV154" s="58"/>
      <c r="BKW154" s="57"/>
      <c r="BKX154" s="58"/>
      <c r="BKY154" s="58"/>
      <c r="BKZ154" s="58"/>
      <c r="BLA154" s="57"/>
      <c r="BLB154" s="58"/>
      <c r="BLC154" s="58"/>
      <c r="BLD154" s="58"/>
      <c r="BLE154" s="57"/>
      <c r="BLF154" s="58"/>
      <c r="BLG154" s="58"/>
      <c r="BLH154" s="58"/>
      <c r="BLI154" s="57"/>
      <c r="BLJ154" s="58"/>
      <c r="BLK154" s="58"/>
      <c r="BLL154" s="58"/>
      <c r="BLM154" s="57"/>
      <c r="BLN154" s="58"/>
      <c r="BLO154" s="58"/>
      <c r="BLP154" s="58"/>
      <c r="BLQ154" s="57"/>
      <c r="BLR154" s="58"/>
      <c r="BLS154" s="58"/>
      <c r="BLT154" s="58"/>
      <c r="BLU154" s="57"/>
      <c r="BLV154" s="58"/>
      <c r="BLW154" s="58"/>
      <c r="BLX154" s="58"/>
      <c r="BLY154" s="57"/>
      <c r="BLZ154" s="58"/>
      <c r="BMA154" s="58"/>
      <c r="BMB154" s="58"/>
      <c r="BMC154" s="57"/>
      <c r="BMD154" s="58"/>
      <c r="BME154" s="58"/>
      <c r="BMF154" s="58"/>
      <c r="BMG154" s="57"/>
      <c r="BMH154" s="58"/>
      <c r="BMI154" s="58"/>
      <c r="BMJ154" s="58"/>
      <c r="BMK154" s="57"/>
      <c r="BML154" s="58"/>
      <c r="BMM154" s="58"/>
      <c r="BMN154" s="58"/>
      <c r="BMO154" s="57"/>
      <c r="BMP154" s="58"/>
      <c r="BMQ154" s="58"/>
      <c r="BMR154" s="58"/>
      <c r="BMS154" s="57"/>
      <c r="BMT154" s="58"/>
      <c r="BMU154" s="58"/>
      <c r="BMV154" s="58"/>
      <c r="BMW154" s="57"/>
      <c r="BMX154" s="58"/>
      <c r="BMY154" s="58"/>
      <c r="BMZ154" s="58"/>
      <c r="BNA154" s="57"/>
      <c r="BNB154" s="58"/>
      <c r="BNC154" s="58"/>
      <c r="BND154" s="58"/>
      <c r="BNE154" s="57"/>
      <c r="BNF154" s="58"/>
      <c r="BNG154" s="58"/>
      <c r="BNH154" s="58"/>
      <c r="BNI154" s="57"/>
      <c r="BNJ154" s="58"/>
      <c r="BNK154" s="58"/>
      <c r="BNL154" s="58"/>
      <c r="BNM154" s="57"/>
      <c r="BNN154" s="58"/>
      <c r="BNO154" s="58"/>
      <c r="BNP154" s="58"/>
      <c r="BNQ154" s="57"/>
      <c r="BNR154" s="58"/>
      <c r="BNS154" s="58"/>
      <c r="BNT154" s="58"/>
      <c r="BNU154" s="57"/>
      <c r="BNV154" s="58"/>
      <c r="BNW154" s="58"/>
      <c r="BNX154" s="58"/>
      <c r="BNY154" s="57"/>
      <c r="BNZ154" s="58"/>
      <c r="BOA154" s="58"/>
      <c r="BOB154" s="58"/>
      <c r="BOC154" s="57"/>
      <c r="BOD154" s="58"/>
      <c r="BOE154" s="58"/>
      <c r="BOF154" s="58"/>
      <c r="BOG154" s="57"/>
      <c r="BOH154" s="58"/>
      <c r="BOI154" s="58"/>
      <c r="BOJ154" s="58"/>
      <c r="BOK154" s="57"/>
      <c r="BOL154" s="58"/>
      <c r="BOM154" s="58"/>
      <c r="BON154" s="58"/>
      <c r="BOO154" s="57"/>
      <c r="BOP154" s="58"/>
      <c r="BOQ154" s="58"/>
      <c r="BOR154" s="58"/>
      <c r="BOS154" s="57"/>
      <c r="BOT154" s="58"/>
      <c r="BOU154" s="58"/>
      <c r="BOV154" s="58"/>
      <c r="BOW154" s="57"/>
      <c r="BOX154" s="58"/>
      <c r="BOY154" s="58"/>
      <c r="BOZ154" s="58"/>
      <c r="BPA154" s="57"/>
      <c r="BPB154" s="58"/>
      <c r="BPC154" s="58"/>
      <c r="BPD154" s="58"/>
      <c r="BPE154" s="57"/>
      <c r="BPF154" s="58"/>
      <c r="BPG154" s="58"/>
      <c r="BPH154" s="58"/>
      <c r="BPI154" s="57"/>
      <c r="BPJ154" s="58"/>
      <c r="BPK154" s="58"/>
      <c r="BPL154" s="58"/>
      <c r="BPM154" s="57"/>
      <c r="BPN154" s="58"/>
      <c r="BPO154" s="58"/>
      <c r="BPP154" s="58"/>
      <c r="BPQ154" s="57"/>
      <c r="BPR154" s="58"/>
      <c r="BPS154" s="58"/>
      <c r="BPT154" s="58"/>
      <c r="BPU154" s="57"/>
      <c r="BPV154" s="58"/>
      <c r="BPW154" s="58"/>
      <c r="BPX154" s="58"/>
      <c r="BPY154" s="57"/>
      <c r="BPZ154" s="58"/>
      <c r="BQA154" s="58"/>
      <c r="BQB154" s="58"/>
      <c r="BQC154" s="57"/>
      <c r="BQD154" s="58"/>
      <c r="BQE154" s="58"/>
      <c r="BQF154" s="58"/>
      <c r="BQG154" s="57"/>
      <c r="BQH154" s="58"/>
      <c r="BQI154" s="58"/>
      <c r="BQJ154" s="58"/>
      <c r="BQK154" s="57"/>
      <c r="BQL154" s="58"/>
      <c r="BQM154" s="58"/>
      <c r="BQN154" s="58"/>
      <c r="BQO154" s="57"/>
      <c r="BQP154" s="58"/>
      <c r="BQQ154" s="58"/>
      <c r="BQR154" s="58"/>
      <c r="BQS154" s="57"/>
      <c r="BQT154" s="58"/>
      <c r="BQU154" s="58"/>
      <c r="BQV154" s="58"/>
      <c r="BQW154" s="57"/>
      <c r="BQX154" s="58"/>
      <c r="BQY154" s="58"/>
      <c r="BQZ154" s="58"/>
      <c r="BRA154" s="57"/>
      <c r="BRB154" s="58"/>
      <c r="BRC154" s="58"/>
      <c r="BRD154" s="58"/>
      <c r="BRE154" s="57"/>
      <c r="BRF154" s="58"/>
      <c r="BRG154" s="58"/>
      <c r="BRH154" s="58"/>
      <c r="BRI154" s="57"/>
      <c r="BRJ154" s="58"/>
      <c r="BRK154" s="58"/>
      <c r="BRL154" s="58"/>
      <c r="BRM154" s="57"/>
      <c r="BRN154" s="58"/>
      <c r="BRO154" s="58"/>
      <c r="BRP154" s="58"/>
      <c r="BRQ154" s="57"/>
      <c r="BRR154" s="58"/>
      <c r="BRS154" s="58"/>
      <c r="BRT154" s="58"/>
      <c r="BRU154" s="57"/>
      <c r="BRV154" s="58"/>
      <c r="BRW154" s="58"/>
      <c r="BRX154" s="58"/>
      <c r="BRY154" s="57"/>
      <c r="BRZ154" s="58"/>
      <c r="BSA154" s="58"/>
      <c r="BSB154" s="58"/>
      <c r="BSC154" s="57"/>
      <c r="BSD154" s="58"/>
      <c r="BSE154" s="58"/>
      <c r="BSF154" s="58"/>
      <c r="BSG154" s="57"/>
      <c r="BSH154" s="58"/>
      <c r="BSI154" s="58"/>
      <c r="BSJ154" s="58"/>
      <c r="BSK154" s="57"/>
      <c r="BSL154" s="58"/>
      <c r="BSM154" s="58"/>
      <c r="BSN154" s="58"/>
      <c r="BSO154" s="57"/>
      <c r="BSP154" s="58"/>
      <c r="BSQ154" s="58"/>
      <c r="BSR154" s="58"/>
      <c r="BSS154" s="57"/>
      <c r="BST154" s="58"/>
      <c r="BSU154" s="58"/>
      <c r="BSV154" s="58"/>
      <c r="BSW154" s="57"/>
      <c r="BSX154" s="58"/>
      <c r="BSY154" s="58"/>
      <c r="BSZ154" s="58"/>
      <c r="BTA154" s="57"/>
      <c r="BTB154" s="58"/>
      <c r="BTC154" s="58"/>
      <c r="BTD154" s="58"/>
      <c r="BTE154" s="57"/>
      <c r="BTF154" s="58"/>
      <c r="BTG154" s="58"/>
      <c r="BTH154" s="58"/>
      <c r="BTI154" s="57"/>
      <c r="BTJ154" s="58"/>
      <c r="BTK154" s="58"/>
      <c r="BTL154" s="58"/>
      <c r="BTM154" s="57"/>
      <c r="BTN154" s="58"/>
      <c r="BTO154" s="58"/>
      <c r="BTP154" s="58"/>
      <c r="BTQ154" s="57"/>
      <c r="BTR154" s="58"/>
      <c r="BTS154" s="58"/>
      <c r="BTT154" s="58"/>
      <c r="BTU154" s="57"/>
      <c r="BTV154" s="58"/>
      <c r="BTW154" s="58"/>
      <c r="BTX154" s="58"/>
      <c r="BTY154" s="57"/>
      <c r="BTZ154" s="58"/>
      <c r="BUA154" s="58"/>
      <c r="BUB154" s="58"/>
      <c r="BUC154" s="57"/>
      <c r="BUD154" s="58"/>
      <c r="BUE154" s="58"/>
      <c r="BUF154" s="58"/>
      <c r="BUG154" s="57"/>
      <c r="BUH154" s="58"/>
      <c r="BUI154" s="58"/>
      <c r="BUJ154" s="58"/>
      <c r="BUK154" s="57"/>
      <c r="BUL154" s="58"/>
      <c r="BUM154" s="58"/>
      <c r="BUN154" s="58"/>
      <c r="BUO154" s="57"/>
      <c r="BUP154" s="58"/>
      <c r="BUQ154" s="58"/>
      <c r="BUR154" s="58"/>
      <c r="BUS154" s="57"/>
      <c r="BUT154" s="58"/>
      <c r="BUU154" s="58"/>
      <c r="BUV154" s="58"/>
      <c r="BUW154" s="57"/>
      <c r="BUX154" s="58"/>
      <c r="BUY154" s="58"/>
      <c r="BUZ154" s="58"/>
      <c r="BVA154" s="57"/>
      <c r="BVB154" s="58"/>
      <c r="BVC154" s="58"/>
      <c r="BVD154" s="58"/>
      <c r="BVE154" s="57"/>
      <c r="BVF154" s="58"/>
      <c r="BVG154" s="58"/>
      <c r="BVH154" s="58"/>
      <c r="BVI154" s="57"/>
      <c r="BVJ154" s="58"/>
      <c r="BVK154" s="58"/>
      <c r="BVL154" s="58"/>
      <c r="BVM154" s="57"/>
      <c r="BVN154" s="58"/>
      <c r="BVO154" s="58"/>
      <c r="BVP154" s="58"/>
      <c r="BVQ154" s="57"/>
      <c r="BVR154" s="58"/>
      <c r="BVS154" s="58"/>
      <c r="BVT154" s="58"/>
      <c r="BVU154" s="57"/>
      <c r="BVV154" s="58"/>
      <c r="BVW154" s="58"/>
      <c r="BVX154" s="58"/>
      <c r="BVY154" s="57"/>
      <c r="BVZ154" s="58"/>
      <c r="BWA154" s="58"/>
      <c r="BWB154" s="58"/>
      <c r="BWC154" s="57"/>
      <c r="BWD154" s="58"/>
      <c r="BWE154" s="58"/>
      <c r="BWF154" s="58"/>
      <c r="BWG154" s="57"/>
      <c r="BWH154" s="58"/>
      <c r="BWI154" s="58"/>
      <c r="BWJ154" s="58"/>
      <c r="BWK154" s="57"/>
      <c r="BWL154" s="58"/>
      <c r="BWM154" s="58"/>
      <c r="BWN154" s="58"/>
      <c r="BWO154" s="57"/>
      <c r="BWP154" s="58"/>
      <c r="BWQ154" s="58"/>
      <c r="BWR154" s="58"/>
      <c r="BWS154" s="57"/>
      <c r="BWT154" s="58"/>
      <c r="BWU154" s="58"/>
      <c r="BWV154" s="58"/>
      <c r="BWW154" s="57"/>
      <c r="BWX154" s="58"/>
      <c r="BWY154" s="58"/>
      <c r="BWZ154" s="58"/>
      <c r="BXA154" s="57"/>
      <c r="BXB154" s="58"/>
      <c r="BXC154" s="58"/>
      <c r="BXD154" s="58"/>
      <c r="BXE154" s="57"/>
      <c r="BXF154" s="58"/>
      <c r="BXG154" s="58"/>
      <c r="BXH154" s="58"/>
      <c r="BXI154" s="57"/>
      <c r="BXJ154" s="58"/>
      <c r="BXK154" s="58"/>
      <c r="BXL154" s="58"/>
      <c r="BXM154" s="57"/>
      <c r="BXN154" s="58"/>
      <c r="BXO154" s="58"/>
      <c r="BXP154" s="58"/>
      <c r="BXQ154" s="57"/>
      <c r="BXR154" s="58"/>
      <c r="BXS154" s="58"/>
      <c r="BXT154" s="58"/>
      <c r="BXU154" s="57"/>
      <c r="BXV154" s="58"/>
      <c r="BXW154" s="58"/>
      <c r="BXX154" s="58"/>
      <c r="BXY154" s="57"/>
      <c r="BXZ154" s="58"/>
      <c r="BYA154" s="58"/>
      <c r="BYB154" s="58"/>
      <c r="BYC154" s="57"/>
      <c r="BYD154" s="58"/>
      <c r="BYE154" s="58"/>
      <c r="BYF154" s="58"/>
      <c r="BYG154" s="57"/>
      <c r="BYH154" s="58"/>
      <c r="BYI154" s="58"/>
      <c r="BYJ154" s="58"/>
      <c r="BYK154" s="57"/>
      <c r="BYL154" s="58"/>
      <c r="BYM154" s="58"/>
      <c r="BYN154" s="58"/>
      <c r="BYO154" s="57"/>
      <c r="BYP154" s="58"/>
      <c r="BYQ154" s="58"/>
      <c r="BYR154" s="58"/>
      <c r="BYS154" s="57"/>
      <c r="BYT154" s="58"/>
      <c r="BYU154" s="58"/>
      <c r="BYV154" s="58"/>
      <c r="BYW154" s="57"/>
      <c r="BYX154" s="58"/>
      <c r="BYY154" s="58"/>
      <c r="BYZ154" s="58"/>
      <c r="BZA154" s="57"/>
      <c r="BZB154" s="58"/>
      <c r="BZC154" s="58"/>
      <c r="BZD154" s="58"/>
      <c r="BZE154" s="57"/>
      <c r="BZF154" s="58"/>
      <c r="BZG154" s="58"/>
      <c r="BZH154" s="58"/>
      <c r="BZI154" s="57"/>
      <c r="BZJ154" s="58"/>
      <c r="BZK154" s="58"/>
      <c r="BZL154" s="58"/>
      <c r="BZM154" s="57"/>
      <c r="BZN154" s="58"/>
      <c r="BZO154" s="58"/>
      <c r="BZP154" s="58"/>
      <c r="BZQ154" s="57"/>
      <c r="BZR154" s="58"/>
      <c r="BZS154" s="58"/>
      <c r="BZT154" s="58"/>
      <c r="BZU154" s="57"/>
      <c r="BZV154" s="58"/>
      <c r="BZW154" s="58"/>
      <c r="BZX154" s="58"/>
      <c r="BZY154" s="57"/>
      <c r="BZZ154" s="58"/>
      <c r="CAA154" s="58"/>
      <c r="CAB154" s="58"/>
      <c r="CAC154" s="57"/>
      <c r="CAD154" s="58"/>
      <c r="CAE154" s="58"/>
      <c r="CAF154" s="58"/>
      <c r="CAG154" s="57"/>
      <c r="CAH154" s="58"/>
      <c r="CAI154" s="58"/>
      <c r="CAJ154" s="58"/>
      <c r="CAK154" s="57"/>
      <c r="CAL154" s="58"/>
      <c r="CAM154" s="58"/>
      <c r="CAN154" s="58"/>
      <c r="CAO154" s="57"/>
      <c r="CAP154" s="58"/>
      <c r="CAQ154" s="58"/>
      <c r="CAR154" s="58"/>
      <c r="CAS154" s="57"/>
      <c r="CAT154" s="58"/>
      <c r="CAU154" s="58"/>
      <c r="CAV154" s="58"/>
      <c r="CAW154" s="57"/>
      <c r="CAX154" s="58"/>
      <c r="CAY154" s="58"/>
      <c r="CAZ154" s="58"/>
      <c r="CBA154" s="57"/>
      <c r="CBB154" s="58"/>
      <c r="CBC154" s="58"/>
      <c r="CBD154" s="58"/>
      <c r="CBE154" s="57"/>
      <c r="CBF154" s="58"/>
      <c r="CBG154" s="58"/>
      <c r="CBH154" s="58"/>
      <c r="CBI154" s="57"/>
      <c r="CBJ154" s="58"/>
      <c r="CBK154" s="58"/>
      <c r="CBL154" s="58"/>
      <c r="CBM154" s="57"/>
      <c r="CBN154" s="58"/>
      <c r="CBO154" s="58"/>
      <c r="CBP154" s="58"/>
      <c r="CBQ154" s="57"/>
      <c r="CBR154" s="58"/>
      <c r="CBS154" s="58"/>
      <c r="CBT154" s="58"/>
      <c r="CBU154" s="57"/>
      <c r="CBV154" s="58"/>
      <c r="CBW154" s="58"/>
      <c r="CBX154" s="58"/>
      <c r="CBY154" s="57"/>
      <c r="CBZ154" s="58"/>
      <c r="CCA154" s="58"/>
      <c r="CCB154" s="58"/>
      <c r="CCC154" s="57"/>
      <c r="CCD154" s="58"/>
      <c r="CCE154" s="58"/>
      <c r="CCF154" s="58"/>
      <c r="CCG154" s="57"/>
      <c r="CCH154" s="58"/>
      <c r="CCI154" s="58"/>
      <c r="CCJ154" s="58"/>
      <c r="CCK154" s="57"/>
      <c r="CCL154" s="58"/>
      <c r="CCM154" s="58"/>
      <c r="CCN154" s="58"/>
      <c r="CCO154" s="57"/>
      <c r="CCP154" s="58"/>
      <c r="CCQ154" s="58"/>
      <c r="CCR154" s="58"/>
      <c r="CCS154" s="57"/>
      <c r="CCT154" s="58"/>
      <c r="CCU154" s="58"/>
      <c r="CCV154" s="58"/>
      <c r="CCW154" s="57"/>
      <c r="CCX154" s="58"/>
      <c r="CCY154" s="58"/>
      <c r="CCZ154" s="58"/>
      <c r="CDA154" s="57"/>
      <c r="CDB154" s="58"/>
      <c r="CDC154" s="58"/>
      <c r="CDD154" s="58"/>
      <c r="CDE154" s="57"/>
      <c r="CDF154" s="58"/>
      <c r="CDG154" s="58"/>
      <c r="CDH154" s="58"/>
      <c r="CDI154" s="57"/>
      <c r="CDJ154" s="58"/>
      <c r="CDK154" s="58"/>
      <c r="CDL154" s="58"/>
      <c r="CDM154" s="57"/>
      <c r="CDN154" s="58"/>
      <c r="CDO154" s="58"/>
      <c r="CDP154" s="58"/>
      <c r="CDQ154" s="57"/>
      <c r="CDR154" s="58"/>
      <c r="CDS154" s="58"/>
      <c r="CDT154" s="58"/>
      <c r="CDU154" s="57"/>
      <c r="CDV154" s="58"/>
      <c r="CDW154" s="58"/>
      <c r="CDX154" s="58"/>
      <c r="CDY154" s="57"/>
      <c r="CDZ154" s="58"/>
      <c r="CEA154" s="58"/>
      <c r="CEB154" s="58"/>
      <c r="CEC154" s="57"/>
      <c r="CED154" s="58"/>
      <c r="CEE154" s="58"/>
      <c r="CEF154" s="58"/>
      <c r="CEG154" s="57"/>
      <c r="CEH154" s="58"/>
      <c r="CEI154" s="58"/>
      <c r="CEJ154" s="58"/>
      <c r="CEK154" s="57"/>
      <c r="CEL154" s="58"/>
      <c r="CEM154" s="58"/>
      <c r="CEN154" s="58"/>
      <c r="CEO154" s="57"/>
      <c r="CEP154" s="58"/>
      <c r="CEQ154" s="58"/>
      <c r="CER154" s="58"/>
      <c r="CES154" s="57"/>
      <c r="CET154" s="58"/>
      <c r="CEU154" s="58"/>
      <c r="CEV154" s="58"/>
      <c r="CEW154" s="57"/>
      <c r="CEX154" s="58"/>
      <c r="CEY154" s="58"/>
      <c r="CEZ154" s="58"/>
      <c r="CFA154" s="57"/>
      <c r="CFB154" s="58"/>
      <c r="CFC154" s="58"/>
      <c r="CFD154" s="58"/>
      <c r="CFE154" s="57"/>
      <c r="CFF154" s="58"/>
      <c r="CFG154" s="58"/>
      <c r="CFH154" s="58"/>
      <c r="CFI154" s="57"/>
      <c r="CFJ154" s="58"/>
      <c r="CFK154" s="58"/>
      <c r="CFL154" s="58"/>
      <c r="CFM154" s="57"/>
      <c r="CFN154" s="58"/>
      <c r="CFO154" s="58"/>
      <c r="CFP154" s="58"/>
      <c r="CFQ154" s="57"/>
      <c r="CFR154" s="58"/>
      <c r="CFS154" s="58"/>
      <c r="CFT154" s="58"/>
      <c r="CFU154" s="57"/>
      <c r="CFV154" s="58"/>
      <c r="CFW154" s="58"/>
      <c r="CFX154" s="58"/>
      <c r="CFY154" s="57"/>
      <c r="CFZ154" s="58"/>
      <c r="CGA154" s="58"/>
      <c r="CGB154" s="58"/>
      <c r="CGC154" s="57"/>
      <c r="CGD154" s="58"/>
      <c r="CGE154" s="58"/>
      <c r="CGF154" s="58"/>
      <c r="CGG154" s="57"/>
      <c r="CGH154" s="58"/>
      <c r="CGI154" s="58"/>
      <c r="CGJ154" s="58"/>
      <c r="CGK154" s="57"/>
      <c r="CGL154" s="58"/>
      <c r="CGM154" s="58"/>
      <c r="CGN154" s="58"/>
      <c r="CGO154" s="57"/>
      <c r="CGP154" s="58"/>
      <c r="CGQ154" s="58"/>
      <c r="CGR154" s="58"/>
      <c r="CGS154" s="57"/>
      <c r="CGT154" s="58"/>
      <c r="CGU154" s="58"/>
      <c r="CGV154" s="58"/>
      <c r="CGW154" s="57"/>
      <c r="CGX154" s="58"/>
      <c r="CGY154" s="58"/>
      <c r="CGZ154" s="58"/>
      <c r="CHA154" s="57"/>
      <c r="CHB154" s="58"/>
      <c r="CHC154" s="58"/>
      <c r="CHD154" s="58"/>
      <c r="CHE154" s="57"/>
      <c r="CHF154" s="58"/>
      <c r="CHG154" s="58"/>
      <c r="CHH154" s="58"/>
      <c r="CHI154" s="57"/>
      <c r="CHJ154" s="58"/>
      <c r="CHK154" s="58"/>
      <c r="CHL154" s="58"/>
      <c r="CHM154" s="57"/>
      <c r="CHN154" s="58"/>
      <c r="CHO154" s="58"/>
      <c r="CHP154" s="58"/>
      <c r="CHQ154" s="57"/>
      <c r="CHR154" s="58"/>
      <c r="CHS154" s="58"/>
      <c r="CHT154" s="58"/>
      <c r="CHU154" s="57"/>
      <c r="CHV154" s="58"/>
      <c r="CHW154" s="58"/>
      <c r="CHX154" s="58"/>
      <c r="CHY154" s="57"/>
      <c r="CHZ154" s="58"/>
      <c r="CIA154" s="58"/>
      <c r="CIB154" s="58"/>
      <c r="CIC154" s="57"/>
      <c r="CID154" s="58"/>
      <c r="CIE154" s="58"/>
      <c r="CIF154" s="58"/>
      <c r="CIG154" s="57"/>
      <c r="CIH154" s="58"/>
      <c r="CII154" s="58"/>
      <c r="CIJ154" s="58"/>
      <c r="CIK154" s="57"/>
      <c r="CIL154" s="58"/>
      <c r="CIM154" s="58"/>
      <c r="CIN154" s="58"/>
      <c r="CIO154" s="57"/>
      <c r="CIP154" s="58"/>
      <c r="CIQ154" s="58"/>
      <c r="CIR154" s="58"/>
      <c r="CIS154" s="57"/>
      <c r="CIT154" s="58"/>
      <c r="CIU154" s="58"/>
      <c r="CIV154" s="58"/>
      <c r="CIW154" s="57"/>
      <c r="CIX154" s="58"/>
      <c r="CIY154" s="58"/>
      <c r="CIZ154" s="58"/>
      <c r="CJA154" s="57"/>
      <c r="CJB154" s="58"/>
      <c r="CJC154" s="58"/>
      <c r="CJD154" s="58"/>
      <c r="CJE154" s="57"/>
      <c r="CJF154" s="58"/>
      <c r="CJG154" s="58"/>
      <c r="CJH154" s="58"/>
      <c r="CJI154" s="57"/>
      <c r="CJJ154" s="58"/>
      <c r="CJK154" s="58"/>
      <c r="CJL154" s="58"/>
      <c r="CJM154" s="57"/>
      <c r="CJN154" s="58"/>
      <c r="CJO154" s="58"/>
      <c r="CJP154" s="58"/>
      <c r="CJQ154" s="57"/>
      <c r="CJR154" s="58"/>
      <c r="CJS154" s="58"/>
      <c r="CJT154" s="58"/>
      <c r="CJU154" s="57"/>
      <c r="CJV154" s="58"/>
      <c r="CJW154" s="58"/>
      <c r="CJX154" s="58"/>
      <c r="CJY154" s="57"/>
      <c r="CJZ154" s="58"/>
      <c r="CKA154" s="58"/>
      <c r="CKB154" s="58"/>
      <c r="CKC154" s="57"/>
      <c r="CKD154" s="58"/>
      <c r="CKE154" s="58"/>
      <c r="CKF154" s="58"/>
      <c r="CKG154" s="57"/>
      <c r="CKH154" s="58"/>
      <c r="CKI154" s="58"/>
      <c r="CKJ154" s="58"/>
      <c r="CKK154" s="57"/>
      <c r="CKL154" s="58"/>
      <c r="CKM154" s="58"/>
      <c r="CKN154" s="58"/>
      <c r="CKO154" s="57"/>
      <c r="CKP154" s="58"/>
      <c r="CKQ154" s="58"/>
      <c r="CKR154" s="58"/>
      <c r="CKS154" s="57"/>
      <c r="CKT154" s="58"/>
      <c r="CKU154" s="58"/>
      <c r="CKV154" s="58"/>
      <c r="CKW154" s="57"/>
      <c r="CKX154" s="58"/>
      <c r="CKY154" s="58"/>
      <c r="CKZ154" s="58"/>
      <c r="CLA154" s="57"/>
      <c r="CLB154" s="58"/>
      <c r="CLC154" s="58"/>
      <c r="CLD154" s="58"/>
      <c r="CLE154" s="57"/>
      <c r="CLF154" s="58"/>
      <c r="CLG154" s="58"/>
      <c r="CLH154" s="58"/>
      <c r="CLI154" s="57"/>
      <c r="CLJ154" s="58"/>
      <c r="CLK154" s="58"/>
      <c r="CLL154" s="58"/>
      <c r="CLM154" s="57"/>
      <c r="CLN154" s="58"/>
      <c r="CLO154" s="58"/>
      <c r="CLP154" s="58"/>
      <c r="CLQ154" s="57"/>
      <c r="CLR154" s="58"/>
      <c r="CLS154" s="58"/>
      <c r="CLT154" s="58"/>
      <c r="CLU154" s="57"/>
      <c r="CLV154" s="58"/>
      <c r="CLW154" s="58"/>
      <c r="CLX154" s="58"/>
      <c r="CLY154" s="57"/>
      <c r="CLZ154" s="58"/>
      <c r="CMA154" s="58"/>
      <c r="CMB154" s="58"/>
      <c r="CMC154" s="57"/>
      <c r="CMD154" s="58"/>
      <c r="CME154" s="58"/>
      <c r="CMF154" s="58"/>
      <c r="CMG154" s="57"/>
      <c r="CMH154" s="58"/>
      <c r="CMI154" s="58"/>
      <c r="CMJ154" s="58"/>
      <c r="CMK154" s="57"/>
      <c r="CML154" s="58"/>
      <c r="CMM154" s="58"/>
      <c r="CMN154" s="58"/>
      <c r="CMO154" s="57"/>
      <c r="CMP154" s="58"/>
      <c r="CMQ154" s="58"/>
      <c r="CMR154" s="58"/>
      <c r="CMS154" s="57"/>
      <c r="CMT154" s="58"/>
      <c r="CMU154" s="58"/>
      <c r="CMV154" s="58"/>
      <c r="CMW154" s="57"/>
      <c r="CMX154" s="58"/>
      <c r="CMY154" s="58"/>
      <c r="CMZ154" s="58"/>
      <c r="CNA154" s="57"/>
      <c r="CNB154" s="58"/>
      <c r="CNC154" s="58"/>
      <c r="CND154" s="58"/>
      <c r="CNE154" s="57"/>
      <c r="CNF154" s="58"/>
      <c r="CNG154" s="58"/>
      <c r="CNH154" s="58"/>
      <c r="CNI154" s="57"/>
      <c r="CNJ154" s="58"/>
      <c r="CNK154" s="58"/>
      <c r="CNL154" s="58"/>
      <c r="CNM154" s="57"/>
      <c r="CNN154" s="58"/>
      <c r="CNO154" s="58"/>
      <c r="CNP154" s="58"/>
      <c r="CNQ154" s="57"/>
      <c r="CNR154" s="58"/>
      <c r="CNS154" s="58"/>
      <c r="CNT154" s="58"/>
      <c r="CNU154" s="57"/>
      <c r="CNV154" s="58"/>
      <c r="CNW154" s="58"/>
      <c r="CNX154" s="58"/>
      <c r="CNY154" s="57"/>
      <c r="CNZ154" s="58"/>
      <c r="COA154" s="58"/>
      <c r="COB154" s="58"/>
      <c r="COC154" s="57"/>
      <c r="COD154" s="58"/>
      <c r="COE154" s="58"/>
      <c r="COF154" s="58"/>
      <c r="COG154" s="57"/>
      <c r="COH154" s="58"/>
      <c r="COI154" s="58"/>
      <c r="COJ154" s="58"/>
      <c r="COK154" s="57"/>
      <c r="COL154" s="58"/>
      <c r="COM154" s="58"/>
      <c r="CON154" s="58"/>
      <c r="COO154" s="57"/>
      <c r="COP154" s="58"/>
      <c r="COQ154" s="58"/>
      <c r="COR154" s="58"/>
      <c r="COS154" s="57"/>
      <c r="COT154" s="58"/>
      <c r="COU154" s="58"/>
      <c r="COV154" s="58"/>
      <c r="COW154" s="57"/>
      <c r="COX154" s="58"/>
      <c r="COY154" s="58"/>
      <c r="COZ154" s="58"/>
      <c r="CPA154" s="57"/>
      <c r="CPB154" s="58"/>
      <c r="CPC154" s="58"/>
      <c r="CPD154" s="58"/>
      <c r="CPE154" s="57"/>
      <c r="CPF154" s="58"/>
      <c r="CPG154" s="58"/>
      <c r="CPH154" s="58"/>
      <c r="CPI154" s="57"/>
      <c r="CPJ154" s="58"/>
      <c r="CPK154" s="58"/>
      <c r="CPL154" s="58"/>
      <c r="CPM154" s="57"/>
      <c r="CPN154" s="58"/>
      <c r="CPO154" s="58"/>
      <c r="CPP154" s="58"/>
      <c r="CPQ154" s="57"/>
      <c r="CPR154" s="58"/>
      <c r="CPS154" s="58"/>
      <c r="CPT154" s="58"/>
      <c r="CPU154" s="57"/>
      <c r="CPV154" s="58"/>
      <c r="CPW154" s="58"/>
      <c r="CPX154" s="58"/>
      <c r="CPY154" s="57"/>
      <c r="CPZ154" s="58"/>
      <c r="CQA154" s="58"/>
      <c r="CQB154" s="58"/>
      <c r="CQC154" s="57"/>
      <c r="CQD154" s="58"/>
      <c r="CQE154" s="58"/>
      <c r="CQF154" s="58"/>
      <c r="CQG154" s="57"/>
      <c r="CQH154" s="58"/>
      <c r="CQI154" s="58"/>
      <c r="CQJ154" s="58"/>
      <c r="CQK154" s="57"/>
      <c r="CQL154" s="58"/>
      <c r="CQM154" s="58"/>
      <c r="CQN154" s="58"/>
      <c r="CQO154" s="57"/>
      <c r="CQP154" s="58"/>
      <c r="CQQ154" s="58"/>
      <c r="CQR154" s="58"/>
      <c r="CQS154" s="57"/>
      <c r="CQT154" s="58"/>
      <c r="CQU154" s="58"/>
      <c r="CQV154" s="58"/>
      <c r="CQW154" s="57"/>
      <c r="CQX154" s="58"/>
      <c r="CQY154" s="58"/>
      <c r="CQZ154" s="58"/>
      <c r="CRA154" s="57"/>
      <c r="CRB154" s="58"/>
      <c r="CRC154" s="58"/>
      <c r="CRD154" s="58"/>
      <c r="CRE154" s="57"/>
      <c r="CRF154" s="58"/>
      <c r="CRG154" s="58"/>
      <c r="CRH154" s="58"/>
      <c r="CRI154" s="57"/>
      <c r="CRJ154" s="58"/>
      <c r="CRK154" s="58"/>
      <c r="CRL154" s="58"/>
      <c r="CRM154" s="57"/>
      <c r="CRN154" s="58"/>
      <c r="CRO154" s="58"/>
      <c r="CRP154" s="58"/>
      <c r="CRQ154" s="57"/>
      <c r="CRR154" s="58"/>
      <c r="CRS154" s="58"/>
      <c r="CRT154" s="58"/>
      <c r="CRU154" s="57"/>
      <c r="CRV154" s="58"/>
      <c r="CRW154" s="58"/>
      <c r="CRX154" s="58"/>
      <c r="CRY154" s="57"/>
      <c r="CRZ154" s="58"/>
      <c r="CSA154" s="58"/>
      <c r="CSB154" s="58"/>
      <c r="CSC154" s="57"/>
      <c r="CSD154" s="58"/>
      <c r="CSE154" s="58"/>
      <c r="CSF154" s="58"/>
      <c r="CSG154" s="57"/>
      <c r="CSH154" s="58"/>
      <c r="CSI154" s="58"/>
      <c r="CSJ154" s="58"/>
      <c r="CSK154" s="57"/>
      <c r="CSL154" s="58"/>
      <c r="CSM154" s="58"/>
      <c r="CSN154" s="58"/>
      <c r="CSO154" s="57"/>
      <c r="CSP154" s="58"/>
      <c r="CSQ154" s="58"/>
      <c r="CSR154" s="58"/>
      <c r="CSS154" s="57"/>
      <c r="CST154" s="58"/>
      <c r="CSU154" s="58"/>
      <c r="CSV154" s="58"/>
      <c r="CSW154" s="57"/>
      <c r="CSX154" s="58"/>
      <c r="CSY154" s="58"/>
      <c r="CSZ154" s="58"/>
      <c r="CTA154" s="57"/>
      <c r="CTB154" s="58"/>
      <c r="CTC154" s="58"/>
      <c r="CTD154" s="58"/>
      <c r="CTE154" s="57"/>
      <c r="CTF154" s="58"/>
      <c r="CTG154" s="58"/>
      <c r="CTH154" s="58"/>
      <c r="CTI154" s="57"/>
      <c r="CTJ154" s="58"/>
      <c r="CTK154" s="58"/>
      <c r="CTL154" s="58"/>
      <c r="CTM154" s="57"/>
      <c r="CTN154" s="58"/>
      <c r="CTO154" s="58"/>
      <c r="CTP154" s="58"/>
      <c r="CTQ154" s="57"/>
      <c r="CTR154" s="58"/>
      <c r="CTS154" s="58"/>
      <c r="CTT154" s="58"/>
      <c r="CTU154" s="57"/>
      <c r="CTV154" s="58"/>
      <c r="CTW154" s="58"/>
      <c r="CTX154" s="58"/>
      <c r="CTY154" s="57"/>
      <c r="CTZ154" s="58"/>
      <c r="CUA154" s="58"/>
      <c r="CUB154" s="58"/>
      <c r="CUC154" s="57"/>
      <c r="CUD154" s="58"/>
      <c r="CUE154" s="58"/>
      <c r="CUF154" s="58"/>
      <c r="CUG154" s="57"/>
      <c r="CUH154" s="58"/>
      <c r="CUI154" s="58"/>
      <c r="CUJ154" s="58"/>
      <c r="CUK154" s="57"/>
      <c r="CUL154" s="58"/>
      <c r="CUM154" s="58"/>
      <c r="CUN154" s="58"/>
      <c r="CUO154" s="57"/>
      <c r="CUP154" s="58"/>
      <c r="CUQ154" s="58"/>
      <c r="CUR154" s="58"/>
      <c r="CUS154" s="57"/>
      <c r="CUT154" s="58"/>
      <c r="CUU154" s="58"/>
      <c r="CUV154" s="58"/>
      <c r="CUW154" s="57"/>
      <c r="CUX154" s="58"/>
      <c r="CUY154" s="58"/>
      <c r="CUZ154" s="58"/>
      <c r="CVA154" s="57"/>
      <c r="CVB154" s="58"/>
      <c r="CVC154" s="58"/>
      <c r="CVD154" s="58"/>
      <c r="CVE154" s="57"/>
      <c r="CVF154" s="58"/>
      <c r="CVG154" s="58"/>
      <c r="CVH154" s="58"/>
      <c r="CVI154" s="57"/>
      <c r="CVJ154" s="58"/>
      <c r="CVK154" s="58"/>
      <c r="CVL154" s="58"/>
      <c r="CVM154" s="57"/>
      <c r="CVN154" s="58"/>
      <c r="CVO154" s="58"/>
      <c r="CVP154" s="58"/>
      <c r="CVQ154" s="57"/>
      <c r="CVR154" s="58"/>
      <c r="CVS154" s="58"/>
      <c r="CVT154" s="58"/>
      <c r="CVU154" s="57"/>
      <c r="CVV154" s="58"/>
      <c r="CVW154" s="58"/>
      <c r="CVX154" s="58"/>
      <c r="CVY154" s="57"/>
      <c r="CVZ154" s="58"/>
      <c r="CWA154" s="58"/>
      <c r="CWB154" s="58"/>
      <c r="CWC154" s="57"/>
      <c r="CWD154" s="58"/>
      <c r="CWE154" s="58"/>
      <c r="CWF154" s="58"/>
      <c r="CWG154" s="57"/>
      <c r="CWH154" s="58"/>
      <c r="CWI154" s="58"/>
      <c r="CWJ154" s="58"/>
      <c r="CWK154" s="57"/>
      <c r="CWL154" s="58"/>
      <c r="CWM154" s="58"/>
      <c r="CWN154" s="58"/>
      <c r="CWO154" s="57"/>
      <c r="CWP154" s="58"/>
      <c r="CWQ154" s="58"/>
      <c r="CWR154" s="58"/>
      <c r="CWS154" s="57"/>
      <c r="CWT154" s="58"/>
      <c r="CWU154" s="58"/>
      <c r="CWV154" s="58"/>
      <c r="CWW154" s="57"/>
      <c r="CWX154" s="58"/>
      <c r="CWY154" s="58"/>
      <c r="CWZ154" s="58"/>
      <c r="CXA154" s="57"/>
      <c r="CXB154" s="58"/>
      <c r="CXC154" s="58"/>
      <c r="CXD154" s="58"/>
      <c r="CXE154" s="57"/>
      <c r="CXF154" s="58"/>
      <c r="CXG154" s="58"/>
      <c r="CXH154" s="58"/>
      <c r="CXI154" s="57"/>
      <c r="CXJ154" s="58"/>
      <c r="CXK154" s="58"/>
      <c r="CXL154" s="58"/>
      <c r="CXM154" s="57"/>
      <c r="CXN154" s="58"/>
      <c r="CXO154" s="58"/>
      <c r="CXP154" s="58"/>
      <c r="CXQ154" s="57"/>
      <c r="CXR154" s="58"/>
      <c r="CXS154" s="58"/>
      <c r="CXT154" s="58"/>
      <c r="CXU154" s="57"/>
      <c r="CXV154" s="58"/>
      <c r="CXW154" s="58"/>
      <c r="CXX154" s="58"/>
      <c r="CXY154" s="57"/>
      <c r="CXZ154" s="58"/>
      <c r="CYA154" s="58"/>
      <c r="CYB154" s="58"/>
      <c r="CYC154" s="57"/>
      <c r="CYD154" s="58"/>
      <c r="CYE154" s="58"/>
      <c r="CYF154" s="58"/>
      <c r="CYG154" s="57"/>
      <c r="CYH154" s="58"/>
      <c r="CYI154" s="58"/>
      <c r="CYJ154" s="58"/>
      <c r="CYK154" s="57"/>
      <c r="CYL154" s="58"/>
      <c r="CYM154" s="58"/>
      <c r="CYN154" s="58"/>
      <c r="CYO154" s="57"/>
      <c r="CYP154" s="58"/>
      <c r="CYQ154" s="58"/>
      <c r="CYR154" s="58"/>
      <c r="CYS154" s="57"/>
      <c r="CYT154" s="58"/>
      <c r="CYU154" s="58"/>
      <c r="CYV154" s="58"/>
      <c r="CYW154" s="57"/>
      <c r="CYX154" s="58"/>
      <c r="CYY154" s="58"/>
      <c r="CYZ154" s="58"/>
      <c r="CZA154" s="57"/>
      <c r="CZB154" s="58"/>
      <c r="CZC154" s="58"/>
      <c r="CZD154" s="58"/>
      <c r="CZE154" s="57"/>
      <c r="CZF154" s="58"/>
      <c r="CZG154" s="58"/>
      <c r="CZH154" s="58"/>
      <c r="CZI154" s="57"/>
      <c r="CZJ154" s="58"/>
      <c r="CZK154" s="58"/>
      <c r="CZL154" s="58"/>
      <c r="CZM154" s="57"/>
      <c r="CZN154" s="58"/>
      <c r="CZO154" s="58"/>
      <c r="CZP154" s="58"/>
      <c r="CZQ154" s="57"/>
      <c r="CZR154" s="58"/>
      <c r="CZS154" s="58"/>
      <c r="CZT154" s="58"/>
      <c r="CZU154" s="57"/>
      <c r="CZV154" s="58"/>
      <c r="CZW154" s="58"/>
      <c r="CZX154" s="58"/>
      <c r="CZY154" s="57"/>
      <c r="CZZ154" s="58"/>
      <c r="DAA154" s="58"/>
      <c r="DAB154" s="58"/>
      <c r="DAC154" s="57"/>
      <c r="DAD154" s="58"/>
      <c r="DAE154" s="58"/>
      <c r="DAF154" s="58"/>
      <c r="DAG154" s="57"/>
      <c r="DAH154" s="58"/>
      <c r="DAI154" s="58"/>
      <c r="DAJ154" s="58"/>
      <c r="DAK154" s="57"/>
      <c r="DAL154" s="58"/>
      <c r="DAM154" s="58"/>
      <c r="DAN154" s="58"/>
      <c r="DAO154" s="57"/>
      <c r="DAP154" s="58"/>
      <c r="DAQ154" s="58"/>
      <c r="DAR154" s="58"/>
      <c r="DAS154" s="57"/>
      <c r="DAT154" s="58"/>
      <c r="DAU154" s="58"/>
      <c r="DAV154" s="58"/>
      <c r="DAW154" s="57"/>
      <c r="DAX154" s="58"/>
      <c r="DAY154" s="58"/>
      <c r="DAZ154" s="58"/>
      <c r="DBA154" s="57"/>
      <c r="DBB154" s="58"/>
      <c r="DBC154" s="58"/>
      <c r="DBD154" s="58"/>
      <c r="DBE154" s="57"/>
      <c r="DBF154" s="58"/>
      <c r="DBG154" s="58"/>
      <c r="DBH154" s="58"/>
      <c r="DBI154" s="57"/>
      <c r="DBJ154" s="58"/>
      <c r="DBK154" s="58"/>
      <c r="DBL154" s="58"/>
      <c r="DBM154" s="57"/>
      <c r="DBN154" s="58"/>
      <c r="DBO154" s="58"/>
      <c r="DBP154" s="58"/>
      <c r="DBQ154" s="57"/>
      <c r="DBR154" s="58"/>
      <c r="DBS154" s="58"/>
      <c r="DBT154" s="58"/>
      <c r="DBU154" s="57"/>
      <c r="DBV154" s="58"/>
      <c r="DBW154" s="58"/>
      <c r="DBX154" s="58"/>
      <c r="DBY154" s="57"/>
      <c r="DBZ154" s="58"/>
      <c r="DCA154" s="58"/>
      <c r="DCB154" s="58"/>
      <c r="DCC154" s="57"/>
      <c r="DCD154" s="58"/>
      <c r="DCE154" s="58"/>
      <c r="DCF154" s="58"/>
      <c r="DCG154" s="57"/>
      <c r="DCH154" s="58"/>
      <c r="DCI154" s="58"/>
      <c r="DCJ154" s="58"/>
      <c r="DCK154" s="57"/>
      <c r="DCL154" s="58"/>
      <c r="DCM154" s="58"/>
      <c r="DCN154" s="58"/>
      <c r="DCO154" s="57"/>
      <c r="DCP154" s="58"/>
      <c r="DCQ154" s="58"/>
      <c r="DCR154" s="58"/>
      <c r="DCS154" s="57"/>
      <c r="DCT154" s="58"/>
      <c r="DCU154" s="58"/>
      <c r="DCV154" s="58"/>
      <c r="DCW154" s="57"/>
      <c r="DCX154" s="58"/>
      <c r="DCY154" s="58"/>
      <c r="DCZ154" s="58"/>
      <c r="DDA154" s="57"/>
      <c r="DDB154" s="58"/>
      <c r="DDC154" s="58"/>
      <c r="DDD154" s="58"/>
      <c r="DDE154" s="57"/>
      <c r="DDF154" s="58"/>
      <c r="DDG154" s="58"/>
      <c r="DDH154" s="58"/>
      <c r="DDI154" s="57"/>
      <c r="DDJ154" s="58"/>
      <c r="DDK154" s="58"/>
      <c r="DDL154" s="58"/>
      <c r="DDM154" s="57"/>
      <c r="DDN154" s="58"/>
      <c r="DDO154" s="58"/>
      <c r="DDP154" s="58"/>
      <c r="DDQ154" s="57"/>
      <c r="DDR154" s="58"/>
      <c r="DDS154" s="58"/>
      <c r="DDT154" s="58"/>
      <c r="DDU154" s="57"/>
      <c r="DDV154" s="58"/>
      <c r="DDW154" s="58"/>
      <c r="DDX154" s="58"/>
      <c r="DDY154" s="57"/>
      <c r="DDZ154" s="58"/>
      <c r="DEA154" s="58"/>
      <c r="DEB154" s="58"/>
      <c r="DEC154" s="57"/>
      <c r="DED154" s="58"/>
      <c r="DEE154" s="58"/>
      <c r="DEF154" s="58"/>
      <c r="DEG154" s="57"/>
      <c r="DEH154" s="58"/>
      <c r="DEI154" s="58"/>
      <c r="DEJ154" s="58"/>
      <c r="DEK154" s="57"/>
      <c r="DEL154" s="58"/>
      <c r="DEM154" s="58"/>
      <c r="DEN154" s="58"/>
      <c r="DEO154" s="57"/>
      <c r="DEP154" s="58"/>
      <c r="DEQ154" s="58"/>
      <c r="DER154" s="58"/>
      <c r="DES154" s="57"/>
      <c r="DET154" s="58"/>
      <c r="DEU154" s="58"/>
      <c r="DEV154" s="58"/>
      <c r="DEW154" s="57"/>
      <c r="DEX154" s="58"/>
      <c r="DEY154" s="58"/>
      <c r="DEZ154" s="58"/>
      <c r="DFA154" s="57"/>
      <c r="DFB154" s="58"/>
      <c r="DFC154" s="58"/>
      <c r="DFD154" s="58"/>
      <c r="DFE154" s="57"/>
      <c r="DFF154" s="58"/>
      <c r="DFG154" s="58"/>
      <c r="DFH154" s="58"/>
      <c r="DFI154" s="57"/>
      <c r="DFJ154" s="58"/>
      <c r="DFK154" s="58"/>
      <c r="DFL154" s="58"/>
      <c r="DFM154" s="57"/>
      <c r="DFN154" s="58"/>
      <c r="DFO154" s="58"/>
      <c r="DFP154" s="58"/>
      <c r="DFQ154" s="57"/>
      <c r="DFR154" s="58"/>
      <c r="DFS154" s="58"/>
      <c r="DFT154" s="58"/>
      <c r="DFU154" s="57"/>
      <c r="DFV154" s="58"/>
      <c r="DFW154" s="58"/>
      <c r="DFX154" s="58"/>
      <c r="DFY154" s="57"/>
      <c r="DFZ154" s="58"/>
      <c r="DGA154" s="58"/>
      <c r="DGB154" s="58"/>
      <c r="DGC154" s="57"/>
      <c r="DGD154" s="58"/>
      <c r="DGE154" s="58"/>
      <c r="DGF154" s="58"/>
      <c r="DGG154" s="57"/>
      <c r="DGH154" s="58"/>
      <c r="DGI154" s="58"/>
      <c r="DGJ154" s="58"/>
      <c r="DGK154" s="57"/>
      <c r="DGL154" s="58"/>
      <c r="DGM154" s="58"/>
      <c r="DGN154" s="58"/>
      <c r="DGO154" s="57"/>
      <c r="DGP154" s="58"/>
      <c r="DGQ154" s="58"/>
      <c r="DGR154" s="58"/>
      <c r="DGS154" s="57"/>
      <c r="DGT154" s="58"/>
      <c r="DGU154" s="58"/>
      <c r="DGV154" s="58"/>
      <c r="DGW154" s="57"/>
      <c r="DGX154" s="58"/>
      <c r="DGY154" s="58"/>
      <c r="DGZ154" s="58"/>
      <c r="DHA154" s="57"/>
      <c r="DHB154" s="58"/>
      <c r="DHC154" s="58"/>
      <c r="DHD154" s="58"/>
      <c r="DHE154" s="57"/>
      <c r="DHF154" s="58"/>
      <c r="DHG154" s="58"/>
      <c r="DHH154" s="58"/>
      <c r="DHI154" s="57"/>
      <c r="DHJ154" s="58"/>
      <c r="DHK154" s="58"/>
      <c r="DHL154" s="58"/>
      <c r="DHM154" s="57"/>
      <c r="DHN154" s="58"/>
      <c r="DHO154" s="58"/>
      <c r="DHP154" s="58"/>
      <c r="DHQ154" s="57"/>
      <c r="DHR154" s="58"/>
      <c r="DHS154" s="58"/>
      <c r="DHT154" s="58"/>
      <c r="DHU154" s="57"/>
      <c r="DHV154" s="58"/>
      <c r="DHW154" s="58"/>
      <c r="DHX154" s="58"/>
      <c r="DHY154" s="57"/>
      <c r="DHZ154" s="58"/>
      <c r="DIA154" s="58"/>
      <c r="DIB154" s="58"/>
      <c r="DIC154" s="57"/>
      <c r="DID154" s="58"/>
      <c r="DIE154" s="58"/>
      <c r="DIF154" s="58"/>
      <c r="DIG154" s="57"/>
      <c r="DIH154" s="58"/>
      <c r="DII154" s="58"/>
      <c r="DIJ154" s="58"/>
      <c r="DIK154" s="57"/>
      <c r="DIL154" s="58"/>
      <c r="DIM154" s="58"/>
      <c r="DIN154" s="58"/>
      <c r="DIO154" s="57"/>
      <c r="DIP154" s="58"/>
      <c r="DIQ154" s="58"/>
      <c r="DIR154" s="58"/>
      <c r="DIS154" s="57"/>
      <c r="DIT154" s="58"/>
      <c r="DIU154" s="58"/>
      <c r="DIV154" s="58"/>
      <c r="DIW154" s="57"/>
      <c r="DIX154" s="58"/>
      <c r="DIY154" s="58"/>
      <c r="DIZ154" s="58"/>
      <c r="DJA154" s="57"/>
      <c r="DJB154" s="58"/>
      <c r="DJC154" s="58"/>
      <c r="DJD154" s="58"/>
      <c r="DJE154" s="57"/>
      <c r="DJF154" s="58"/>
      <c r="DJG154" s="58"/>
      <c r="DJH154" s="58"/>
      <c r="DJI154" s="57"/>
      <c r="DJJ154" s="58"/>
      <c r="DJK154" s="58"/>
      <c r="DJL154" s="58"/>
      <c r="DJM154" s="57"/>
      <c r="DJN154" s="58"/>
      <c r="DJO154" s="58"/>
      <c r="DJP154" s="58"/>
      <c r="DJQ154" s="57"/>
      <c r="DJR154" s="58"/>
      <c r="DJS154" s="58"/>
      <c r="DJT154" s="58"/>
      <c r="DJU154" s="57"/>
      <c r="DJV154" s="58"/>
      <c r="DJW154" s="58"/>
      <c r="DJX154" s="58"/>
      <c r="DJY154" s="57"/>
      <c r="DJZ154" s="58"/>
      <c r="DKA154" s="58"/>
      <c r="DKB154" s="58"/>
      <c r="DKC154" s="57"/>
      <c r="DKD154" s="58"/>
      <c r="DKE154" s="58"/>
      <c r="DKF154" s="58"/>
      <c r="DKG154" s="57"/>
      <c r="DKH154" s="58"/>
      <c r="DKI154" s="58"/>
      <c r="DKJ154" s="58"/>
      <c r="DKK154" s="57"/>
      <c r="DKL154" s="58"/>
      <c r="DKM154" s="58"/>
      <c r="DKN154" s="58"/>
      <c r="DKO154" s="57"/>
      <c r="DKP154" s="58"/>
      <c r="DKQ154" s="58"/>
      <c r="DKR154" s="58"/>
      <c r="DKS154" s="57"/>
      <c r="DKT154" s="58"/>
      <c r="DKU154" s="58"/>
      <c r="DKV154" s="58"/>
      <c r="DKW154" s="57"/>
      <c r="DKX154" s="58"/>
      <c r="DKY154" s="58"/>
      <c r="DKZ154" s="58"/>
      <c r="DLA154" s="57"/>
      <c r="DLB154" s="58"/>
      <c r="DLC154" s="58"/>
      <c r="DLD154" s="58"/>
      <c r="DLE154" s="57"/>
      <c r="DLF154" s="58"/>
      <c r="DLG154" s="58"/>
      <c r="DLH154" s="58"/>
      <c r="DLI154" s="57"/>
      <c r="DLJ154" s="58"/>
      <c r="DLK154" s="58"/>
      <c r="DLL154" s="58"/>
      <c r="DLM154" s="57"/>
      <c r="DLN154" s="58"/>
      <c r="DLO154" s="58"/>
      <c r="DLP154" s="58"/>
      <c r="DLQ154" s="57"/>
      <c r="DLR154" s="58"/>
      <c r="DLS154" s="58"/>
      <c r="DLT154" s="58"/>
      <c r="DLU154" s="57"/>
      <c r="DLV154" s="58"/>
      <c r="DLW154" s="58"/>
      <c r="DLX154" s="58"/>
      <c r="DLY154" s="57"/>
      <c r="DLZ154" s="58"/>
      <c r="DMA154" s="58"/>
      <c r="DMB154" s="58"/>
      <c r="DMC154" s="57"/>
      <c r="DMD154" s="58"/>
      <c r="DME154" s="58"/>
      <c r="DMF154" s="58"/>
      <c r="DMG154" s="57"/>
      <c r="DMH154" s="58"/>
      <c r="DMI154" s="58"/>
      <c r="DMJ154" s="58"/>
      <c r="DMK154" s="57"/>
      <c r="DML154" s="58"/>
      <c r="DMM154" s="58"/>
      <c r="DMN154" s="58"/>
      <c r="DMO154" s="57"/>
      <c r="DMP154" s="58"/>
      <c r="DMQ154" s="58"/>
      <c r="DMR154" s="58"/>
      <c r="DMS154" s="57"/>
      <c r="DMT154" s="58"/>
      <c r="DMU154" s="58"/>
      <c r="DMV154" s="58"/>
      <c r="DMW154" s="57"/>
      <c r="DMX154" s="58"/>
      <c r="DMY154" s="58"/>
      <c r="DMZ154" s="58"/>
      <c r="DNA154" s="57"/>
      <c r="DNB154" s="58"/>
      <c r="DNC154" s="58"/>
      <c r="DND154" s="58"/>
      <c r="DNE154" s="57"/>
      <c r="DNF154" s="58"/>
      <c r="DNG154" s="58"/>
      <c r="DNH154" s="58"/>
      <c r="DNI154" s="57"/>
      <c r="DNJ154" s="58"/>
      <c r="DNK154" s="58"/>
      <c r="DNL154" s="58"/>
      <c r="DNM154" s="57"/>
      <c r="DNN154" s="58"/>
      <c r="DNO154" s="58"/>
      <c r="DNP154" s="58"/>
      <c r="DNQ154" s="57"/>
      <c r="DNR154" s="58"/>
      <c r="DNS154" s="58"/>
      <c r="DNT154" s="58"/>
      <c r="DNU154" s="57"/>
      <c r="DNV154" s="58"/>
      <c r="DNW154" s="58"/>
      <c r="DNX154" s="58"/>
      <c r="DNY154" s="57"/>
      <c r="DNZ154" s="58"/>
      <c r="DOA154" s="58"/>
      <c r="DOB154" s="58"/>
      <c r="DOC154" s="57"/>
      <c r="DOD154" s="58"/>
      <c r="DOE154" s="58"/>
      <c r="DOF154" s="58"/>
      <c r="DOG154" s="57"/>
      <c r="DOH154" s="58"/>
      <c r="DOI154" s="58"/>
      <c r="DOJ154" s="58"/>
      <c r="DOK154" s="57"/>
      <c r="DOL154" s="58"/>
      <c r="DOM154" s="58"/>
      <c r="DON154" s="58"/>
      <c r="DOO154" s="57"/>
      <c r="DOP154" s="58"/>
      <c r="DOQ154" s="58"/>
      <c r="DOR154" s="58"/>
      <c r="DOS154" s="57"/>
      <c r="DOT154" s="58"/>
      <c r="DOU154" s="58"/>
      <c r="DOV154" s="58"/>
      <c r="DOW154" s="57"/>
      <c r="DOX154" s="58"/>
      <c r="DOY154" s="58"/>
      <c r="DOZ154" s="58"/>
      <c r="DPA154" s="57"/>
      <c r="DPB154" s="58"/>
      <c r="DPC154" s="58"/>
      <c r="DPD154" s="58"/>
      <c r="DPE154" s="57"/>
      <c r="DPF154" s="58"/>
      <c r="DPG154" s="58"/>
      <c r="DPH154" s="58"/>
      <c r="DPI154" s="57"/>
      <c r="DPJ154" s="58"/>
      <c r="DPK154" s="58"/>
      <c r="DPL154" s="58"/>
      <c r="DPM154" s="57"/>
      <c r="DPN154" s="58"/>
      <c r="DPO154" s="58"/>
      <c r="DPP154" s="58"/>
      <c r="DPQ154" s="57"/>
      <c r="DPR154" s="58"/>
      <c r="DPS154" s="58"/>
      <c r="DPT154" s="58"/>
      <c r="DPU154" s="57"/>
      <c r="DPV154" s="58"/>
      <c r="DPW154" s="58"/>
      <c r="DPX154" s="58"/>
      <c r="DPY154" s="57"/>
      <c r="DPZ154" s="58"/>
      <c r="DQA154" s="58"/>
      <c r="DQB154" s="58"/>
      <c r="DQC154" s="57"/>
      <c r="DQD154" s="58"/>
      <c r="DQE154" s="58"/>
      <c r="DQF154" s="58"/>
      <c r="DQG154" s="57"/>
      <c r="DQH154" s="58"/>
      <c r="DQI154" s="58"/>
      <c r="DQJ154" s="58"/>
      <c r="DQK154" s="57"/>
      <c r="DQL154" s="58"/>
      <c r="DQM154" s="58"/>
      <c r="DQN154" s="58"/>
      <c r="DQO154" s="57"/>
      <c r="DQP154" s="58"/>
      <c r="DQQ154" s="58"/>
      <c r="DQR154" s="58"/>
      <c r="DQS154" s="57"/>
      <c r="DQT154" s="58"/>
      <c r="DQU154" s="58"/>
      <c r="DQV154" s="58"/>
      <c r="DQW154" s="57"/>
      <c r="DQX154" s="58"/>
      <c r="DQY154" s="58"/>
      <c r="DQZ154" s="58"/>
      <c r="DRA154" s="57"/>
      <c r="DRB154" s="58"/>
      <c r="DRC154" s="58"/>
      <c r="DRD154" s="58"/>
      <c r="DRE154" s="57"/>
      <c r="DRF154" s="58"/>
      <c r="DRG154" s="58"/>
      <c r="DRH154" s="58"/>
      <c r="DRI154" s="57"/>
      <c r="DRJ154" s="58"/>
      <c r="DRK154" s="58"/>
      <c r="DRL154" s="58"/>
      <c r="DRM154" s="57"/>
      <c r="DRN154" s="58"/>
      <c r="DRO154" s="58"/>
      <c r="DRP154" s="58"/>
      <c r="DRQ154" s="57"/>
      <c r="DRR154" s="58"/>
      <c r="DRS154" s="58"/>
      <c r="DRT154" s="58"/>
      <c r="DRU154" s="57"/>
      <c r="DRV154" s="58"/>
      <c r="DRW154" s="58"/>
      <c r="DRX154" s="58"/>
      <c r="DRY154" s="57"/>
      <c r="DRZ154" s="58"/>
      <c r="DSA154" s="58"/>
      <c r="DSB154" s="58"/>
      <c r="DSC154" s="57"/>
      <c r="DSD154" s="58"/>
      <c r="DSE154" s="58"/>
      <c r="DSF154" s="58"/>
      <c r="DSG154" s="57"/>
      <c r="DSH154" s="58"/>
      <c r="DSI154" s="58"/>
      <c r="DSJ154" s="58"/>
      <c r="DSK154" s="57"/>
      <c r="DSL154" s="58"/>
      <c r="DSM154" s="58"/>
      <c r="DSN154" s="58"/>
      <c r="DSO154" s="57"/>
      <c r="DSP154" s="58"/>
      <c r="DSQ154" s="58"/>
      <c r="DSR154" s="58"/>
      <c r="DSS154" s="57"/>
      <c r="DST154" s="58"/>
      <c r="DSU154" s="58"/>
      <c r="DSV154" s="58"/>
      <c r="DSW154" s="57"/>
      <c r="DSX154" s="58"/>
      <c r="DSY154" s="58"/>
      <c r="DSZ154" s="58"/>
      <c r="DTA154" s="57"/>
      <c r="DTB154" s="58"/>
      <c r="DTC154" s="58"/>
      <c r="DTD154" s="58"/>
      <c r="DTE154" s="57"/>
      <c r="DTF154" s="58"/>
      <c r="DTG154" s="58"/>
      <c r="DTH154" s="58"/>
      <c r="DTI154" s="57"/>
      <c r="DTJ154" s="58"/>
      <c r="DTK154" s="58"/>
      <c r="DTL154" s="58"/>
      <c r="DTM154" s="57"/>
      <c r="DTN154" s="58"/>
      <c r="DTO154" s="58"/>
      <c r="DTP154" s="58"/>
      <c r="DTQ154" s="57"/>
      <c r="DTR154" s="58"/>
      <c r="DTS154" s="58"/>
      <c r="DTT154" s="58"/>
      <c r="DTU154" s="57"/>
      <c r="DTV154" s="58"/>
      <c r="DTW154" s="58"/>
      <c r="DTX154" s="58"/>
      <c r="DTY154" s="57"/>
      <c r="DTZ154" s="58"/>
      <c r="DUA154" s="58"/>
      <c r="DUB154" s="58"/>
      <c r="DUC154" s="57"/>
      <c r="DUD154" s="58"/>
      <c r="DUE154" s="58"/>
      <c r="DUF154" s="58"/>
      <c r="DUG154" s="57"/>
      <c r="DUH154" s="58"/>
      <c r="DUI154" s="58"/>
      <c r="DUJ154" s="58"/>
      <c r="DUK154" s="57"/>
      <c r="DUL154" s="58"/>
      <c r="DUM154" s="58"/>
      <c r="DUN154" s="58"/>
      <c r="DUO154" s="57"/>
      <c r="DUP154" s="58"/>
      <c r="DUQ154" s="58"/>
      <c r="DUR154" s="58"/>
      <c r="DUS154" s="57"/>
      <c r="DUT154" s="58"/>
      <c r="DUU154" s="58"/>
      <c r="DUV154" s="58"/>
      <c r="DUW154" s="57"/>
      <c r="DUX154" s="58"/>
      <c r="DUY154" s="58"/>
      <c r="DUZ154" s="58"/>
      <c r="DVA154" s="57"/>
      <c r="DVB154" s="58"/>
      <c r="DVC154" s="58"/>
      <c r="DVD154" s="58"/>
      <c r="DVE154" s="57"/>
      <c r="DVF154" s="58"/>
      <c r="DVG154" s="58"/>
      <c r="DVH154" s="58"/>
      <c r="DVI154" s="57"/>
      <c r="DVJ154" s="58"/>
      <c r="DVK154" s="58"/>
      <c r="DVL154" s="58"/>
      <c r="DVM154" s="57"/>
      <c r="DVN154" s="58"/>
      <c r="DVO154" s="58"/>
      <c r="DVP154" s="58"/>
      <c r="DVQ154" s="57"/>
      <c r="DVR154" s="58"/>
      <c r="DVS154" s="58"/>
      <c r="DVT154" s="58"/>
      <c r="DVU154" s="57"/>
      <c r="DVV154" s="58"/>
      <c r="DVW154" s="58"/>
      <c r="DVX154" s="58"/>
      <c r="DVY154" s="57"/>
      <c r="DVZ154" s="58"/>
      <c r="DWA154" s="58"/>
      <c r="DWB154" s="58"/>
      <c r="DWC154" s="57"/>
      <c r="DWD154" s="58"/>
      <c r="DWE154" s="58"/>
      <c r="DWF154" s="58"/>
      <c r="DWG154" s="57"/>
      <c r="DWH154" s="58"/>
      <c r="DWI154" s="58"/>
      <c r="DWJ154" s="58"/>
      <c r="DWK154" s="57"/>
      <c r="DWL154" s="58"/>
      <c r="DWM154" s="58"/>
      <c r="DWN154" s="58"/>
      <c r="DWO154" s="57"/>
      <c r="DWP154" s="58"/>
      <c r="DWQ154" s="58"/>
      <c r="DWR154" s="58"/>
      <c r="DWS154" s="57"/>
      <c r="DWT154" s="58"/>
      <c r="DWU154" s="58"/>
      <c r="DWV154" s="58"/>
      <c r="DWW154" s="57"/>
      <c r="DWX154" s="58"/>
      <c r="DWY154" s="58"/>
      <c r="DWZ154" s="58"/>
      <c r="DXA154" s="57"/>
      <c r="DXB154" s="58"/>
      <c r="DXC154" s="58"/>
      <c r="DXD154" s="58"/>
      <c r="DXE154" s="57"/>
      <c r="DXF154" s="58"/>
      <c r="DXG154" s="58"/>
      <c r="DXH154" s="58"/>
      <c r="DXI154" s="57"/>
      <c r="DXJ154" s="58"/>
      <c r="DXK154" s="58"/>
      <c r="DXL154" s="58"/>
      <c r="DXM154" s="57"/>
      <c r="DXN154" s="58"/>
      <c r="DXO154" s="58"/>
      <c r="DXP154" s="58"/>
      <c r="DXQ154" s="57"/>
      <c r="DXR154" s="58"/>
      <c r="DXS154" s="58"/>
      <c r="DXT154" s="58"/>
      <c r="DXU154" s="57"/>
      <c r="DXV154" s="58"/>
      <c r="DXW154" s="58"/>
      <c r="DXX154" s="58"/>
      <c r="DXY154" s="57"/>
      <c r="DXZ154" s="58"/>
      <c r="DYA154" s="58"/>
      <c r="DYB154" s="58"/>
      <c r="DYC154" s="57"/>
      <c r="DYD154" s="58"/>
      <c r="DYE154" s="58"/>
      <c r="DYF154" s="58"/>
      <c r="DYG154" s="57"/>
      <c r="DYH154" s="58"/>
      <c r="DYI154" s="58"/>
      <c r="DYJ154" s="58"/>
      <c r="DYK154" s="57"/>
      <c r="DYL154" s="58"/>
      <c r="DYM154" s="58"/>
      <c r="DYN154" s="58"/>
      <c r="DYO154" s="57"/>
      <c r="DYP154" s="58"/>
      <c r="DYQ154" s="58"/>
      <c r="DYR154" s="58"/>
      <c r="DYS154" s="57"/>
      <c r="DYT154" s="58"/>
      <c r="DYU154" s="58"/>
      <c r="DYV154" s="58"/>
      <c r="DYW154" s="57"/>
      <c r="DYX154" s="58"/>
      <c r="DYY154" s="58"/>
      <c r="DYZ154" s="58"/>
      <c r="DZA154" s="57"/>
      <c r="DZB154" s="58"/>
      <c r="DZC154" s="58"/>
      <c r="DZD154" s="58"/>
      <c r="DZE154" s="57"/>
      <c r="DZF154" s="58"/>
      <c r="DZG154" s="58"/>
      <c r="DZH154" s="58"/>
      <c r="DZI154" s="57"/>
      <c r="DZJ154" s="58"/>
      <c r="DZK154" s="58"/>
      <c r="DZL154" s="58"/>
      <c r="DZM154" s="57"/>
      <c r="DZN154" s="58"/>
      <c r="DZO154" s="58"/>
      <c r="DZP154" s="58"/>
      <c r="DZQ154" s="57"/>
      <c r="DZR154" s="58"/>
      <c r="DZS154" s="58"/>
      <c r="DZT154" s="58"/>
      <c r="DZU154" s="57"/>
      <c r="DZV154" s="58"/>
      <c r="DZW154" s="58"/>
      <c r="DZX154" s="58"/>
      <c r="DZY154" s="57"/>
      <c r="DZZ154" s="58"/>
      <c r="EAA154" s="58"/>
      <c r="EAB154" s="58"/>
      <c r="EAC154" s="57"/>
      <c r="EAD154" s="58"/>
      <c r="EAE154" s="58"/>
      <c r="EAF154" s="58"/>
      <c r="EAG154" s="57"/>
      <c r="EAH154" s="58"/>
      <c r="EAI154" s="58"/>
      <c r="EAJ154" s="58"/>
      <c r="EAK154" s="57"/>
      <c r="EAL154" s="58"/>
      <c r="EAM154" s="58"/>
      <c r="EAN154" s="58"/>
      <c r="EAO154" s="57"/>
      <c r="EAP154" s="58"/>
      <c r="EAQ154" s="58"/>
      <c r="EAR154" s="58"/>
      <c r="EAS154" s="57"/>
      <c r="EAT154" s="58"/>
      <c r="EAU154" s="58"/>
      <c r="EAV154" s="58"/>
      <c r="EAW154" s="57"/>
      <c r="EAX154" s="58"/>
      <c r="EAY154" s="58"/>
      <c r="EAZ154" s="58"/>
      <c r="EBA154" s="57"/>
      <c r="EBB154" s="58"/>
      <c r="EBC154" s="58"/>
      <c r="EBD154" s="58"/>
      <c r="EBE154" s="57"/>
      <c r="EBF154" s="58"/>
      <c r="EBG154" s="58"/>
      <c r="EBH154" s="58"/>
      <c r="EBI154" s="57"/>
      <c r="EBJ154" s="58"/>
      <c r="EBK154" s="58"/>
      <c r="EBL154" s="58"/>
      <c r="EBM154" s="57"/>
      <c r="EBN154" s="58"/>
      <c r="EBO154" s="58"/>
      <c r="EBP154" s="58"/>
      <c r="EBQ154" s="57"/>
      <c r="EBR154" s="58"/>
      <c r="EBS154" s="58"/>
      <c r="EBT154" s="58"/>
      <c r="EBU154" s="57"/>
      <c r="EBV154" s="58"/>
      <c r="EBW154" s="58"/>
      <c r="EBX154" s="58"/>
      <c r="EBY154" s="57"/>
      <c r="EBZ154" s="58"/>
      <c r="ECA154" s="58"/>
      <c r="ECB154" s="58"/>
      <c r="ECC154" s="57"/>
      <c r="ECD154" s="58"/>
      <c r="ECE154" s="58"/>
      <c r="ECF154" s="58"/>
      <c r="ECG154" s="57"/>
      <c r="ECH154" s="58"/>
      <c r="ECI154" s="58"/>
      <c r="ECJ154" s="58"/>
      <c r="ECK154" s="57"/>
      <c r="ECL154" s="58"/>
      <c r="ECM154" s="58"/>
      <c r="ECN154" s="58"/>
      <c r="ECO154" s="57"/>
      <c r="ECP154" s="58"/>
      <c r="ECQ154" s="58"/>
      <c r="ECR154" s="58"/>
      <c r="ECS154" s="57"/>
      <c r="ECT154" s="58"/>
      <c r="ECU154" s="58"/>
      <c r="ECV154" s="58"/>
      <c r="ECW154" s="57"/>
      <c r="ECX154" s="58"/>
      <c r="ECY154" s="58"/>
      <c r="ECZ154" s="58"/>
      <c r="EDA154" s="57"/>
      <c r="EDB154" s="58"/>
      <c r="EDC154" s="58"/>
      <c r="EDD154" s="58"/>
      <c r="EDE154" s="57"/>
      <c r="EDF154" s="58"/>
      <c r="EDG154" s="58"/>
      <c r="EDH154" s="58"/>
      <c r="EDI154" s="57"/>
      <c r="EDJ154" s="58"/>
      <c r="EDK154" s="58"/>
      <c r="EDL154" s="58"/>
      <c r="EDM154" s="57"/>
      <c r="EDN154" s="58"/>
      <c r="EDO154" s="58"/>
      <c r="EDP154" s="58"/>
      <c r="EDQ154" s="57"/>
      <c r="EDR154" s="58"/>
      <c r="EDS154" s="58"/>
      <c r="EDT154" s="58"/>
      <c r="EDU154" s="57"/>
      <c r="EDV154" s="58"/>
      <c r="EDW154" s="58"/>
      <c r="EDX154" s="58"/>
      <c r="EDY154" s="57"/>
      <c r="EDZ154" s="58"/>
      <c r="EEA154" s="58"/>
      <c r="EEB154" s="58"/>
      <c r="EEC154" s="57"/>
      <c r="EED154" s="58"/>
      <c r="EEE154" s="58"/>
      <c r="EEF154" s="58"/>
      <c r="EEG154" s="57"/>
      <c r="EEH154" s="58"/>
      <c r="EEI154" s="58"/>
      <c r="EEJ154" s="58"/>
      <c r="EEK154" s="57"/>
      <c r="EEL154" s="58"/>
      <c r="EEM154" s="58"/>
      <c r="EEN154" s="58"/>
      <c r="EEO154" s="57"/>
      <c r="EEP154" s="58"/>
      <c r="EEQ154" s="58"/>
      <c r="EER154" s="58"/>
      <c r="EES154" s="57"/>
      <c r="EET154" s="58"/>
      <c r="EEU154" s="58"/>
      <c r="EEV154" s="58"/>
      <c r="EEW154" s="57"/>
      <c r="EEX154" s="58"/>
      <c r="EEY154" s="58"/>
      <c r="EEZ154" s="58"/>
      <c r="EFA154" s="57"/>
      <c r="EFB154" s="58"/>
      <c r="EFC154" s="58"/>
      <c r="EFD154" s="58"/>
      <c r="EFE154" s="57"/>
      <c r="EFF154" s="58"/>
      <c r="EFG154" s="58"/>
      <c r="EFH154" s="58"/>
      <c r="EFI154" s="57"/>
      <c r="EFJ154" s="58"/>
      <c r="EFK154" s="58"/>
      <c r="EFL154" s="58"/>
      <c r="EFM154" s="57"/>
      <c r="EFN154" s="58"/>
      <c r="EFO154" s="58"/>
      <c r="EFP154" s="58"/>
      <c r="EFQ154" s="57"/>
      <c r="EFR154" s="58"/>
      <c r="EFS154" s="58"/>
      <c r="EFT154" s="58"/>
      <c r="EFU154" s="57"/>
      <c r="EFV154" s="58"/>
      <c r="EFW154" s="58"/>
      <c r="EFX154" s="58"/>
      <c r="EFY154" s="57"/>
      <c r="EFZ154" s="58"/>
      <c r="EGA154" s="58"/>
      <c r="EGB154" s="58"/>
      <c r="EGC154" s="57"/>
      <c r="EGD154" s="58"/>
      <c r="EGE154" s="58"/>
      <c r="EGF154" s="58"/>
      <c r="EGG154" s="57"/>
      <c r="EGH154" s="58"/>
      <c r="EGI154" s="58"/>
      <c r="EGJ154" s="58"/>
      <c r="EGK154" s="57"/>
      <c r="EGL154" s="58"/>
      <c r="EGM154" s="58"/>
      <c r="EGN154" s="58"/>
      <c r="EGO154" s="57"/>
      <c r="EGP154" s="58"/>
      <c r="EGQ154" s="58"/>
      <c r="EGR154" s="58"/>
      <c r="EGS154" s="57"/>
      <c r="EGT154" s="58"/>
      <c r="EGU154" s="58"/>
      <c r="EGV154" s="58"/>
      <c r="EGW154" s="57"/>
      <c r="EGX154" s="58"/>
      <c r="EGY154" s="58"/>
      <c r="EGZ154" s="58"/>
      <c r="EHA154" s="57"/>
      <c r="EHB154" s="58"/>
      <c r="EHC154" s="58"/>
      <c r="EHD154" s="58"/>
      <c r="EHE154" s="57"/>
      <c r="EHF154" s="58"/>
      <c r="EHG154" s="58"/>
      <c r="EHH154" s="58"/>
      <c r="EHI154" s="57"/>
      <c r="EHJ154" s="58"/>
      <c r="EHK154" s="58"/>
      <c r="EHL154" s="58"/>
      <c r="EHM154" s="57"/>
      <c r="EHN154" s="58"/>
      <c r="EHO154" s="58"/>
      <c r="EHP154" s="58"/>
      <c r="EHQ154" s="57"/>
      <c r="EHR154" s="58"/>
      <c r="EHS154" s="58"/>
      <c r="EHT154" s="58"/>
      <c r="EHU154" s="57"/>
      <c r="EHV154" s="58"/>
      <c r="EHW154" s="58"/>
      <c r="EHX154" s="58"/>
      <c r="EHY154" s="57"/>
      <c r="EHZ154" s="58"/>
      <c r="EIA154" s="58"/>
      <c r="EIB154" s="58"/>
      <c r="EIC154" s="57"/>
      <c r="EID154" s="58"/>
      <c r="EIE154" s="58"/>
      <c r="EIF154" s="58"/>
      <c r="EIG154" s="57"/>
      <c r="EIH154" s="58"/>
      <c r="EII154" s="58"/>
      <c r="EIJ154" s="58"/>
      <c r="EIK154" s="57"/>
      <c r="EIL154" s="58"/>
      <c r="EIM154" s="58"/>
      <c r="EIN154" s="58"/>
      <c r="EIO154" s="57"/>
      <c r="EIP154" s="58"/>
      <c r="EIQ154" s="58"/>
      <c r="EIR154" s="58"/>
      <c r="EIS154" s="57"/>
      <c r="EIT154" s="58"/>
      <c r="EIU154" s="58"/>
      <c r="EIV154" s="58"/>
      <c r="EIW154" s="57"/>
      <c r="EIX154" s="58"/>
      <c r="EIY154" s="58"/>
      <c r="EIZ154" s="58"/>
      <c r="EJA154" s="57"/>
      <c r="EJB154" s="58"/>
      <c r="EJC154" s="58"/>
      <c r="EJD154" s="58"/>
      <c r="EJE154" s="57"/>
      <c r="EJF154" s="58"/>
      <c r="EJG154" s="58"/>
      <c r="EJH154" s="58"/>
      <c r="EJI154" s="57"/>
      <c r="EJJ154" s="58"/>
      <c r="EJK154" s="58"/>
      <c r="EJL154" s="58"/>
      <c r="EJM154" s="57"/>
      <c r="EJN154" s="58"/>
      <c r="EJO154" s="58"/>
      <c r="EJP154" s="58"/>
      <c r="EJQ154" s="57"/>
      <c r="EJR154" s="58"/>
      <c r="EJS154" s="58"/>
      <c r="EJT154" s="58"/>
      <c r="EJU154" s="57"/>
      <c r="EJV154" s="58"/>
      <c r="EJW154" s="58"/>
      <c r="EJX154" s="58"/>
      <c r="EJY154" s="57"/>
      <c r="EJZ154" s="58"/>
      <c r="EKA154" s="58"/>
      <c r="EKB154" s="58"/>
      <c r="EKC154" s="57"/>
      <c r="EKD154" s="58"/>
      <c r="EKE154" s="58"/>
      <c r="EKF154" s="58"/>
      <c r="EKG154" s="57"/>
      <c r="EKH154" s="58"/>
      <c r="EKI154" s="58"/>
      <c r="EKJ154" s="58"/>
      <c r="EKK154" s="57"/>
      <c r="EKL154" s="58"/>
      <c r="EKM154" s="58"/>
      <c r="EKN154" s="58"/>
      <c r="EKO154" s="57"/>
      <c r="EKP154" s="58"/>
      <c r="EKQ154" s="58"/>
      <c r="EKR154" s="58"/>
      <c r="EKS154" s="57"/>
      <c r="EKT154" s="58"/>
      <c r="EKU154" s="58"/>
      <c r="EKV154" s="58"/>
      <c r="EKW154" s="57"/>
      <c r="EKX154" s="58"/>
      <c r="EKY154" s="58"/>
      <c r="EKZ154" s="58"/>
      <c r="ELA154" s="57"/>
      <c r="ELB154" s="58"/>
      <c r="ELC154" s="58"/>
      <c r="ELD154" s="58"/>
      <c r="ELE154" s="57"/>
      <c r="ELF154" s="58"/>
      <c r="ELG154" s="58"/>
      <c r="ELH154" s="58"/>
      <c r="ELI154" s="57"/>
      <c r="ELJ154" s="58"/>
      <c r="ELK154" s="58"/>
      <c r="ELL154" s="58"/>
      <c r="ELM154" s="57"/>
      <c r="ELN154" s="58"/>
      <c r="ELO154" s="58"/>
      <c r="ELP154" s="58"/>
      <c r="ELQ154" s="57"/>
      <c r="ELR154" s="58"/>
      <c r="ELS154" s="58"/>
      <c r="ELT154" s="58"/>
      <c r="ELU154" s="57"/>
      <c r="ELV154" s="58"/>
      <c r="ELW154" s="58"/>
      <c r="ELX154" s="58"/>
      <c r="ELY154" s="57"/>
      <c r="ELZ154" s="58"/>
      <c r="EMA154" s="58"/>
      <c r="EMB154" s="58"/>
      <c r="EMC154" s="57"/>
      <c r="EMD154" s="58"/>
      <c r="EME154" s="58"/>
      <c r="EMF154" s="58"/>
      <c r="EMG154" s="57"/>
      <c r="EMH154" s="58"/>
      <c r="EMI154" s="58"/>
      <c r="EMJ154" s="58"/>
      <c r="EMK154" s="57"/>
      <c r="EML154" s="58"/>
      <c r="EMM154" s="58"/>
      <c r="EMN154" s="58"/>
      <c r="EMO154" s="57"/>
      <c r="EMP154" s="58"/>
      <c r="EMQ154" s="58"/>
      <c r="EMR154" s="58"/>
      <c r="EMS154" s="57"/>
      <c r="EMT154" s="58"/>
      <c r="EMU154" s="58"/>
      <c r="EMV154" s="58"/>
      <c r="EMW154" s="57"/>
      <c r="EMX154" s="58"/>
      <c r="EMY154" s="58"/>
      <c r="EMZ154" s="58"/>
      <c r="ENA154" s="57"/>
      <c r="ENB154" s="58"/>
      <c r="ENC154" s="58"/>
      <c r="END154" s="58"/>
      <c r="ENE154" s="57"/>
      <c r="ENF154" s="58"/>
      <c r="ENG154" s="58"/>
      <c r="ENH154" s="58"/>
      <c r="ENI154" s="57"/>
      <c r="ENJ154" s="58"/>
      <c r="ENK154" s="58"/>
      <c r="ENL154" s="58"/>
      <c r="ENM154" s="57"/>
      <c r="ENN154" s="58"/>
      <c r="ENO154" s="58"/>
      <c r="ENP154" s="58"/>
      <c r="ENQ154" s="57"/>
      <c r="ENR154" s="58"/>
      <c r="ENS154" s="58"/>
      <c r="ENT154" s="58"/>
      <c r="ENU154" s="57"/>
      <c r="ENV154" s="58"/>
      <c r="ENW154" s="58"/>
      <c r="ENX154" s="58"/>
      <c r="ENY154" s="57"/>
      <c r="ENZ154" s="58"/>
      <c r="EOA154" s="58"/>
      <c r="EOB154" s="58"/>
      <c r="EOC154" s="57"/>
      <c r="EOD154" s="58"/>
      <c r="EOE154" s="58"/>
      <c r="EOF154" s="58"/>
      <c r="EOG154" s="57"/>
      <c r="EOH154" s="58"/>
      <c r="EOI154" s="58"/>
      <c r="EOJ154" s="58"/>
      <c r="EOK154" s="57"/>
      <c r="EOL154" s="58"/>
      <c r="EOM154" s="58"/>
      <c r="EON154" s="58"/>
      <c r="EOO154" s="57"/>
      <c r="EOP154" s="58"/>
      <c r="EOQ154" s="58"/>
      <c r="EOR154" s="58"/>
      <c r="EOS154" s="57"/>
      <c r="EOT154" s="58"/>
      <c r="EOU154" s="58"/>
      <c r="EOV154" s="58"/>
      <c r="EOW154" s="57"/>
      <c r="EOX154" s="58"/>
      <c r="EOY154" s="58"/>
      <c r="EOZ154" s="58"/>
      <c r="EPA154" s="57"/>
      <c r="EPB154" s="58"/>
      <c r="EPC154" s="58"/>
      <c r="EPD154" s="58"/>
      <c r="EPE154" s="57"/>
      <c r="EPF154" s="58"/>
      <c r="EPG154" s="58"/>
      <c r="EPH154" s="58"/>
      <c r="EPI154" s="57"/>
      <c r="EPJ154" s="58"/>
      <c r="EPK154" s="58"/>
      <c r="EPL154" s="58"/>
      <c r="EPM154" s="57"/>
      <c r="EPN154" s="58"/>
      <c r="EPO154" s="58"/>
      <c r="EPP154" s="58"/>
      <c r="EPQ154" s="57"/>
      <c r="EPR154" s="58"/>
      <c r="EPS154" s="58"/>
      <c r="EPT154" s="58"/>
      <c r="EPU154" s="57"/>
      <c r="EPV154" s="58"/>
      <c r="EPW154" s="58"/>
      <c r="EPX154" s="58"/>
      <c r="EPY154" s="57"/>
      <c r="EPZ154" s="58"/>
      <c r="EQA154" s="58"/>
      <c r="EQB154" s="58"/>
      <c r="EQC154" s="57"/>
      <c r="EQD154" s="58"/>
      <c r="EQE154" s="58"/>
      <c r="EQF154" s="58"/>
      <c r="EQG154" s="57"/>
      <c r="EQH154" s="58"/>
      <c r="EQI154" s="58"/>
      <c r="EQJ154" s="58"/>
      <c r="EQK154" s="57"/>
      <c r="EQL154" s="58"/>
      <c r="EQM154" s="58"/>
      <c r="EQN154" s="58"/>
      <c r="EQO154" s="57"/>
      <c r="EQP154" s="58"/>
      <c r="EQQ154" s="58"/>
      <c r="EQR154" s="58"/>
      <c r="EQS154" s="57"/>
      <c r="EQT154" s="58"/>
      <c r="EQU154" s="58"/>
      <c r="EQV154" s="58"/>
      <c r="EQW154" s="57"/>
      <c r="EQX154" s="58"/>
      <c r="EQY154" s="58"/>
      <c r="EQZ154" s="58"/>
      <c r="ERA154" s="57"/>
      <c r="ERB154" s="58"/>
      <c r="ERC154" s="58"/>
      <c r="ERD154" s="58"/>
      <c r="ERE154" s="57"/>
      <c r="ERF154" s="58"/>
      <c r="ERG154" s="58"/>
      <c r="ERH154" s="58"/>
      <c r="ERI154" s="57"/>
      <c r="ERJ154" s="58"/>
      <c r="ERK154" s="58"/>
      <c r="ERL154" s="58"/>
      <c r="ERM154" s="57"/>
      <c r="ERN154" s="58"/>
      <c r="ERO154" s="58"/>
      <c r="ERP154" s="58"/>
      <c r="ERQ154" s="57"/>
      <c r="ERR154" s="58"/>
      <c r="ERS154" s="58"/>
      <c r="ERT154" s="58"/>
      <c r="ERU154" s="57"/>
      <c r="ERV154" s="58"/>
      <c r="ERW154" s="58"/>
      <c r="ERX154" s="58"/>
      <c r="ERY154" s="57"/>
      <c r="ERZ154" s="58"/>
      <c r="ESA154" s="58"/>
      <c r="ESB154" s="58"/>
      <c r="ESC154" s="57"/>
      <c r="ESD154" s="58"/>
      <c r="ESE154" s="58"/>
      <c r="ESF154" s="58"/>
      <c r="ESG154" s="57"/>
      <c r="ESH154" s="58"/>
      <c r="ESI154" s="58"/>
      <c r="ESJ154" s="58"/>
      <c r="ESK154" s="57"/>
      <c r="ESL154" s="58"/>
      <c r="ESM154" s="58"/>
      <c r="ESN154" s="58"/>
      <c r="ESO154" s="57"/>
      <c r="ESP154" s="58"/>
      <c r="ESQ154" s="58"/>
      <c r="ESR154" s="58"/>
      <c r="ESS154" s="57"/>
      <c r="EST154" s="58"/>
      <c r="ESU154" s="58"/>
      <c r="ESV154" s="58"/>
      <c r="ESW154" s="57"/>
      <c r="ESX154" s="58"/>
      <c r="ESY154" s="58"/>
      <c r="ESZ154" s="58"/>
      <c r="ETA154" s="57"/>
      <c r="ETB154" s="58"/>
      <c r="ETC154" s="58"/>
      <c r="ETD154" s="58"/>
      <c r="ETE154" s="57"/>
      <c r="ETF154" s="58"/>
      <c r="ETG154" s="58"/>
      <c r="ETH154" s="58"/>
      <c r="ETI154" s="57"/>
      <c r="ETJ154" s="58"/>
      <c r="ETK154" s="58"/>
      <c r="ETL154" s="58"/>
      <c r="ETM154" s="57"/>
      <c r="ETN154" s="58"/>
      <c r="ETO154" s="58"/>
      <c r="ETP154" s="58"/>
      <c r="ETQ154" s="57"/>
      <c r="ETR154" s="58"/>
      <c r="ETS154" s="58"/>
      <c r="ETT154" s="58"/>
      <c r="ETU154" s="57"/>
      <c r="ETV154" s="58"/>
      <c r="ETW154" s="58"/>
      <c r="ETX154" s="58"/>
      <c r="ETY154" s="57"/>
      <c r="ETZ154" s="58"/>
      <c r="EUA154" s="58"/>
      <c r="EUB154" s="58"/>
      <c r="EUC154" s="57"/>
      <c r="EUD154" s="58"/>
      <c r="EUE154" s="58"/>
      <c r="EUF154" s="58"/>
      <c r="EUG154" s="57"/>
      <c r="EUH154" s="58"/>
      <c r="EUI154" s="58"/>
      <c r="EUJ154" s="58"/>
      <c r="EUK154" s="57"/>
      <c r="EUL154" s="58"/>
      <c r="EUM154" s="58"/>
      <c r="EUN154" s="58"/>
      <c r="EUO154" s="57"/>
      <c r="EUP154" s="58"/>
      <c r="EUQ154" s="58"/>
      <c r="EUR154" s="58"/>
      <c r="EUS154" s="57"/>
      <c r="EUT154" s="58"/>
      <c r="EUU154" s="58"/>
      <c r="EUV154" s="58"/>
      <c r="EUW154" s="57"/>
      <c r="EUX154" s="58"/>
      <c r="EUY154" s="58"/>
      <c r="EUZ154" s="58"/>
      <c r="EVA154" s="57"/>
      <c r="EVB154" s="58"/>
      <c r="EVC154" s="58"/>
      <c r="EVD154" s="58"/>
      <c r="EVE154" s="57"/>
      <c r="EVF154" s="58"/>
      <c r="EVG154" s="58"/>
      <c r="EVH154" s="58"/>
      <c r="EVI154" s="57"/>
      <c r="EVJ154" s="58"/>
      <c r="EVK154" s="58"/>
      <c r="EVL154" s="58"/>
      <c r="EVM154" s="57"/>
      <c r="EVN154" s="58"/>
      <c r="EVO154" s="58"/>
      <c r="EVP154" s="58"/>
      <c r="EVQ154" s="57"/>
      <c r="EVR154" s="58"/>
      <c r="EVS154" s="58"/>
      <c r="EVT154" s="58"/>
      <c r="EVU154" s="57"/>
      <c r="EVV154" s="58"/>
      <c r="EVW154" s="58"/>
      <c r="EVX154" s="58"/>
      <c r="EVY154" s="57"/>
      <c r="EVZ154" s="58"/>
      <c r="EWA154" s="58"/>
      <c r="EWB154" s="58"/>
      <c r="EWC154" s="57"/>
      <c r="EWD154" s="58"/>
      <c r="EWE154" s="58"/>
      <c r="EWF154" s="58"/>
      <c r="EWG154" s="57"/>
      <c r="EWH154" s="58"/>
      <c r="EWI154" s="58"/>
      <c r="EWJ154" s="58"/>
      <c r="EWK154" s="57"/>
      <c r="EWL154" s="58"/>
      <c r="EWM154" s="58"/>
      <c r="EWN154" s="58"/>
      <c r="EWO154" s="57"/>
      <c r="EWP154" s="58"/>
      <c r="EWQ154" s="58"/>
      <c r="EWR154" s="58"/>
      <c r="EWS154" s="57"/>
      <c r="EWT154" s="58"/>
      <c r="EWU154" s="58"/>
      <c r="EWV154" s="58"/>
      <c r="EWW154" s="57"/>
      <c r="EWX154" s="58"/>
      <c r="EWY154" s="58"/>
      <c r="EWZ154" s="58"/>
      <c r="EXA154" s="57"/>
      <c r="EXB154" s="58"/>
      <c r="EXC154" s="58"/>
      <c r="EXD154" s="58"/>
      <c r="EXE154" s="57"/>
      <c r="EXF154" s="58"/>
      <c r="EXG154" s="58"/>
      <c r="EXH154" s="58"/>
      <c r="EXI154" s="57"/>
      <c r="EXJ154" s="58"/>
      <c r="EXK154" s="58"/>
      <c r="EXL154" s="58"/>
      <c r="EXM154" s="57"/>
      <c r="EXN154" s="58"/>
      <c r="EXO154" s="58"/>
      <c r="EXP154" s="58"/>
      <c r="EXQ154" s="57"/>
      <c r="EXR154" s="58"/>
      <c r="EXS154" s="58"/>
      <c r="EXT154" s="58"/>
      <c r="EXU154" s="57"/>
      <c r="EXV154" s="58"/>
      <c r="EXW154" s="58"/>
      <c r="EXX154" s="58"/>
      <c r="EXY154" s="57"/>
      <c r="EXZ154" s="58"/>
      <c r="EYA154" s="58"/>
      <c r="EYB154" s="58"/>
      <c r="EYC154" s="57"/>
      <c r="EYD154" s="58"/>
      <c r="EYE154" s="58"/>
      <c r="EYF154" s="58"/>
      <c r="EYG154" s="57"/>
      <c r="EYH154" s="58"/>
      <c r="EYI154" s="58"/>
      <c r="EYJ154" s="58"/>
      <c r="EYK154" s="57"/>
      <c r="EYL154" s="58"/>
      <c r="EYM154" s="58"/>
      <c r="EYN154" s="58"/>
      <c r="EYO154" s="57"/>
      <c r="EYP154" s="58"/>
      <c r="EYQ154" s="58"/>
      <c r="EYR154" s="58"/>
      <c r="EYS154" s="57"/>
      <c r="EYT154" s="58"/>
      <c r="EYU154" s="58"/>
      <c r="EYV154" s="58"/>
      <c r="EYW154" s="57"/>
      <c r="EYX154" s="58"/>
      <c r="EYY154" s="58"/>
      <c r="EYZ154" s="58"/>
      <c r="EZA154" s="57"/>
      <c r="EZB154" s="58"/>
      <c r="EZC154" s="58"/>
      <c r="EZD154" s="58"/>
      <c r="EZE154" s="57"/>
      <c r="EZF154" s="58"/>
      <c r="EZG154" s="58"/>
      <c r="EZH154" s="58"/>
      <c r="EZI154" s="57"/>
      <c r="EZJ154" s="58"/>
      <c r="EZK154" s="58"/>
      <c r="EZL154" s="58"/>
      <c r="EZM154" s="57"/>
      <c r="EZN154" s="58"/>
      <c r="EZO154" s="58"/>
      <c r="EZP154" s="58"/>
      <c r="EZQ154" s="57"/>
      <c r="EZR154" s="58"/>
      <c r="EZS154" s="58"/>
      <c r="EZT154" s="58"/>
      <c r="EZU154" s="57"/>
      <c r="EZV154" s="58"/>
      <c r="EZW154" s="58"/>
      <c r="EZX154" s="58"/>
      <c r="EZY154" s="57"/>
      <c r="EZZ154" s="58"/>
      <c r="FAA154" s="58"/>
      <c r="FAB154" s="58"/>
      <c r="FAC154" s="57"/>
      <c r="FAD154" s="58"/>
      <c r="FAE154" s="58"/>
      <c r="FAF154" s="58"/>
      <c r="FAG154" s="57"/>
      <c r="FAH154" s="58"/>
      <c r="FAI154" s="58"/>
      <c r="FAJ154" s="58"/>
      <c r="FAK154" s="57"/>
      <c r="FAL154" s="58"/>
      <c r="FAM154" s="58"/>
      <c r="FAN154" s="58"/>
      <c r="FAO154" s="57"/>
      <c r="FAP154" s="58"/>
      <c r="FAQ154" s="58"/>
      <c r="FAR154" s="58"/>
      <c r="FAS154" s="57"/>
      <c r="FAT154" s="58"/>
      <c r="FAU154" s="58"/>
      <c r="FAV154" s="58"/>
      <c r="FAW154" s="57"/>
      <c r="FAX154" s="58"/>
      <c r="FAY154" s="58"/>
      <c r="FAZ154" s="58"/>
      <c r="FBA154" s="57"/>
      <c r="FBB154" s="58"/>
      <c r="FBC154" s="58"/>
      <c r="FBD154" s="58"/>
      <c r="FBE154" s="57"/>
      <c r="FBF154" s="58"/>
      <c r="FBG154" s="58"/>
      <c r="FBH154" s="58"/>
      <c r="FBI154" s="57"/>
      <c r="FBJ154" s="58"/>
      <c r="FBK154" s="58"/>
      <c r="FBL154" s="58"/>
      <c r="FBM154" s="57"/>
      <c r="FBN154" s="58"/>
      <c r="FBO154" s="58"/>
      <c r="FBP154" s="58"/>
      <c r="FBQ154" s="57"/>
      <c r="FBR154" s="58"/>
      <c r="FBS154" s="58"/>
      <c r="FBT154" s="58"/>
      <c r="FBU154" s="57"/>
      <c r="FBV154" s="58"/>
      <c r="FBW154" s="58"/>
      <c r="FBX154" s="58"/>
      <c r="FBY154" s="57"/>
      <c r="FBZ154" s="58"/>
      <c r="FCA154" s="58"/>
      <c r="FCB154" s="58"/>
      <c r="FCC154" s="57"/>
      <c r="FCD154" s="58"/>
      <c r="FCE154" s="58"/>
      <c r="FCF154" s="58"/>
      <c r="FCG154" s="57"/>
      <c r="FCH154" s="58"/>
      <c r="FCI154" s="58"/>
      <c r="FCJ154" s="58"/>
      <c r="FCK154" s="57"/>
      <c r="FCL154" s="58"/>
      <c r="FCM154" s="58"/>
      <c r="FCN154" s="58"/>
      <c r="FCO154" s="57"/>
      <c r="FCP154" s="58"/>
      <c r="FCQ154" s="58"/>
      <c r="FCR154" s="58"/>
      <c r="FCS154" s="57"/>
      <c r="FCT154" s="58"/>
      <c r="FCU154" s="58"/>
      <c r="FCV154" s="58"/>
      <c r="FCW154" s="57"/>
      <c r="FCX154" s="58"/>
      <c r="FCY154" s="58"/>
      <c r="FCZ154" s="58"/>
      <c r="FDA154" s="57"/>
      <c r="FDB154" s="58"/>
      <c r="FDC154" s="58"/>
      <c r="FDD154" s="58"/>
      <c r="FDE154" s="57"/>
      <c r="FDF154" s="58"/>
      <c r="FDG154" s="58"/>
      <c r="FDH154" s="58"/>
      <c r="FDI154" s="57"/>
      <c r="FDJ154" s="58"/>
      <c r="FDK154" s="58"/>
      <c r="FDL154" s="58"/>
      <c r="FDM154" s="57"/>
      <c r="FDN154" s="58"/>
      <c r="FDO154" s="58"/>
      <c r="FDP154" s="58"/>
      <c r="FDQ154" s="57"/>
      <c r="FDR154" s="58"/>
      <c r="FDS154" s="58"/>
      <c r="FDT154" s="58"/>
      <c r="FDU154" s="57"/>
      <c r="FDV154" s="58"/>
      <c r="FDW154" s="58"/>
      <c r="FDX154" s="58"/>
      <c r="FDY154" s="57"/>
      <c r="FDZ154" s="58"/>
      <c r="FEA154" s="58"/>
      <c r="FEB154" s="58"/>
      <c r="FEC154" s="57"/>
      <c r="FED154" s="58"/>
      <c r="FEE154" s="58"/>
      <c r="FEF154" s="58"/>
      <c r="FEG154" s="57"/>
      <c r="FEH154" s="58"/>
      <c r="FEI154" s="58"/>
      <c r="FEJ154" s="58"/>
      <c r="FEK154" s="57"/>
      <c r="FEL154" s="58"/>
      <c r="FEM154" s="58"/>
      <c r="FEN154" s="58"/>
      <c r="FEO154" s="57"/>
      <c r="FEP154" s="58"/>
      <c r="FEQ154" s="58"/>
      <c r="FER154" s="58"/>
      <c r="FES154" s="57"/>
      <c r="FET154" s="58"/>
      <c r="FEU154" s="58"/>
      <c r="FEV154" s="58"/>
      <c r="FEW154" s="57"/>
      <c r="FEX154" s="58"/>
      <c r="FEY154" s="58"/>
      <c r="FEZ154" s="58"/>
      <c r="FFA154" s="57"/>
      <c r="FFB154" s="58"/>
      <c r="FFC154" s="58"/>
      <c r="FFD154" s="58"/>
      <c r="FFE154" s="57"/>
      <c r="FFF154" s="58"/>
      <c r="FFG154" s="58"/>
      <c r="FFH154" s="58"/>
      <c r="FFI154" s="57"/>
      <c r="FFJ154" s="58"/>
      <c r="FFK154" s="58"/>
      <c r="FFL154" s="58"/>
      <c r="FFM154" s="57"/>
      <c r="FFN154" s="58"/>
      <c r="FFO154" s="58"/>
      <c r="FFP154" s="58"/>
      <c r="FFQ154" s="57"/>
      <c r="FFR154" s="58"/>
      <c r="FFS154" s="58"/>
      <c r="FFT154" s="58"/>
      <c r="FFU154" s="57"/>
      <c r="FFV154" s="58"/>
      <c r="FFW154" s="58"/>
      <c r="FFX154" s="58"/>
      <c r="FFY154" s="57"/>
      <c r="FFZ154" s="58"/>
      <c r="FGA154" s="58"/>
      <c r="FGB154" s="58"/>
      <c r="FGC154" s="57"/>
      <c r="FGD154" s="58"/>
      <c r="FGE154" s="58"/>
      <c r="FGF154" s="58"/>
      <c r="FGG154" s="57"/>
      <c r="FGH154" s="58"/>
      <c r="FGI154" s="58"/>
      <c r="FGJ154" s="58"/>
      <c r="FGK154" s="57"/>
      <c r="FGL154" s="58"/>
      <c r="FGM154" s="58"/>
      <c r="FGN154" s="58"/>
      <c r="FGO154" s="57"/>
      <c r="FGP154" s="58"/>
      <c r="FGQ154" s="58"/>
      <c r="FGR154" s="58"/>
      <c r="FGS154" s="57"/>
      <c r="FGT154" s="58"/>
      <c r="FGU154" s="58"/>
      <c r="FGV154" s="58"/>
      <c r="FGW154" s="57"/>
      <c r="FGX154" s="58"/>
      <c r="FGY154" s="58"/>
      <c r="FGZ154" s="58"/>
      <c r="FHA154" s="57"/>
      <c r="FHB154" s="58"/>
      <c r="FHC154" s="58"/>
      <c r="FHD154" s="58"/>
      <c r="FHE154" s="57"/>
      <c r="FHF154" s="58"/>
      <c r="FHG154" s="58"/>
      <c r="FHH154" s="58"/>
      <c r="FHI154" s="57"/>
      <c r="FHJ154" s="58"/>
      <c r="FHK154" s="58"/>
      <c r="FHL154" s="58"/>
      <c r="FHM154" s="57"/>
      <c r="FHN154" s="58"/>
      <c r="FHO154" s="58"/>
      <c r="FHP154" s="58"/>
      <c r="FHQ154" s="57"/>
      <c r="FHR154" s="58"/>
      <c r="FHS154" s="58"/>
      <c r="FHT154" s="58"/>
      <c r="FHU154" s="57"/>
      <c r="FHV154" s="58"/>
      <c r="FHW154" s="58"/>
      <c r="FHX154" s="58"/>
      <c r="FHY154" s="57"/>
      <c r="FHZ154" s="58"/>
      <c r="FIA154" s="58"/>
      <c r="FIB154" s="58"/>
      <c r="FIC154" s="57"/>
      <c r="FID154" s="58"/>
      <c r="FIE154" s="58"/>
      <c r="FIF154" s="58"/>
      <c r="FIG154" s="57"/>
      <c r="FIH154" s="58"/>
      <c r="FII154" s="58"/>
      <c r="FIJ154" s="58"/>
      <c r="FIK154" s="57"/>
      <c r="FIL154" s="58"/>
      <c r="FIM154" s="58"/>
      <c r="FIN154" s="58"/>
      <c r="FIO154" s="57"/>
      <c r="FIP154" s="58"/>
      <c r="FIQ154" s="58"/>
      <c r="FIR154" s="58"/>
      <c r="FIS154" s="57"/>
      <c r="FIT154" s="58"/>
      <c r="FIU154" s="58"/>
      <c r="FIV154" s="58"/>
      <c r="FIW154" s="57"/>
      <c r="FIX154" s="58"/>
      <c r="FIY154" s="58"/>
      <c r="FIZ154" s="58"/>
      <c r="FJA154" s="57"/>
      <c r="FJB154" s="58"/>
      <c r="FJC154" s="58"/>
      <c r="FJD154" s="58"/>
      <c r="FJE154" s="57"/>
      <c r="FJF154" s="58"/>
      <c r="FJG154" s="58"/>
      <c r="FJH154" s="58"/>
      <c r="FJI154" s="57"/>
      <c r="FJJ154" s="58"/>
      <c r="FJK154" s="58"/>
      <c r="FJL154" s="58"/>
      <c r="FJM154" s="57"/>
      <c r="FJN154" s="58"/>
      <c r="FJO154" s="58"/>
      <c r="FJP154" s="58"/>
      <c r="FJQ154" s="57"/>
      <c r="FJR154" s="58"/>
      <c r="FJS154" s="58"/>
      <c r="FJT154" s="58"/>
      <c r="FJU154" s="57"/>
      <c r="FJV154" s="58"/>
      <c r="FJW154" s="58"/>
      <c r="FJX154" s="58"/>
      <c r="FJY154" s="57"/>
      <c r="FJZ154" s="58"/>
      <c r="FKA154" s="58"/>
      <c r="FKB154" s="58"/>
      <c r="FKC154" s="57"/>
      <c r="FKD154" s="58"/>
      <c r="FKE154" s="58"/>
      <c r="FKF154" s="58"/>
      <c r="FKG154" s="57"/>
      <c r="FKH154" s="58"/>
      <c r="FKI154" s="58"/>
      <c r="FKJ154" s="58"/>
      <c r="FKK154" s="57"/>
      <c r="FKL154" s="58"/>
      <c r="FKM154" s="58"/>
      <c r="FKN154" s="58"/>
      <c r="FKO154" s="57"/>
      <c r="FKP154" s="58"/>
      <c r="FKQ154" s="58"/>
      <c r="FKR154" s="58"/>
      <c r="FKS154" s="57"/>
      <c r="FKT154" s="58"/>
      <c r="FKU154" s="58"/>
      <c r="FKV154" s="58"/>
      <c r="FKW154" s="57"/>
      <c r="FKX154" s="58"/>
      <c r="FKY154" s="58"/>
      <c r="FKZ154" s="58"/>
      <c r="FLA154" s="57"/>
      <c r="FLB154" s="58"/>
      <c r="FLC154" s="58"/>
      <c r="FLD154" s="58"/>
      <c r="FLE154" s="57"/>
      <c r="FLF154" s="58"/>
      <c r="FLG154" s="58"/>
      <c r="FLH154" s="58"/>
      <c r="FLI154" s="57"/>
      <c r="FLJ154" s="58"/>
      <c r="FLK154" s="58"/>
      <c r="FLL154" s="58"/>
      <c r="FLM154" s="57"/>
      <c r="FLN154" s="58"/>
      <c r="FLO154" s="58"/>
      <c r="FLP154" s="58"/>
      <c r="FLQ154" s="57"/>
      <c r="FLR154" s="58"/>
      <c r="FLS154" s="58"/>
      <c r="FLT154" s="58"/>
      <c r="FLU154" s="57"/>
      <c r="FLV154" s="58"/>
      <c r="FLW154" s="58"/>
      <c r="FLX154" s="58"/>
      <c r="FLY154" s="57"/>
      <c r="FLZ154" s="58"/>
      <c r="FMA154" s="58"/>
      <c r="FMB154" s="58"/>
      <c r="FMC154" s="57"/>
      <c r="FMD154" s="58"/>
      <c r="FME154" s="58"/>
      <c r="FMF154" s="58"/>
      <c r="FMG154" s="57"/>
      <c r="FMH154" s="58"/>
      <c r="FMI154" s="58"/>
      <c r="FMJ154" s="58"/>
      <c r="FMK154" s="57"/>
      <c r="FML154" s="58"/>
      <c r="FMM154" s="58"/>
      <c r="FMN154" s="58"/>
      <c r="FMO154" s="57"/>
      <c r="FMP154" s="58"/>
      <c r="FMQ154" s="58"/>
      <c r="FMR154" s="58"/>
      <c r="FMS154" s="57"/>
      <c r="FMT154" s="58"/>
      <c r="FMU154" s="58"/>
      <c r="FMV154" s="58"/>
      <c r="FMW154" s="57"/>
      <c r="FMX154" s="58"/>
      <c r="FMY154" s="58"/>
      <c r="FMZ154" s="58"/>
      <c r="FNA154" s="57"/>
      <c r="FNB154" s="58"/>
      <c r="FNC154" s="58"/>
      <c r="FND154" s="58"/>
      <c r="FNE154" s="57"/>
      <c r="FNF154" s="58"/>
      <c r="FNG154" s="58"/>
      <c r="FNH154" s="58"/>
      <c r="FNI154" s="57"/>
      <c r="FNJ154" s="58"/>
      <c r="FNK154" s="58"/>
      <c r="FNL154" s="58"/>
      <c r="FNM154" s="57"/>
      <c r="FNN154" s="58"/>
      <c r="FNO154" s="58"/>
      <c r="FNP154" s="58"/>
      <c r="FNQ154" s="57"/>
      <c r="FNR154" s="58"/>
      <c r="FNS154" s="58"/>
      <c r="FNT154" s="58"/>
      <c r="FNU154" s="57"/>
      <c r="FNV154" s="58"/>
      <c r="FNW154" s="58"/>
      <c r="FNX154" s="58"/>
      <c r="FNY154" s="57"/>
      <c r="FNZ154" s="58"/>
      <c r="FOA154" s="58"/>
      <c r="FOB154" s="58"/>
      <c r="FOC154" s="57"/>
      <c r="FOD154" s="58"/>
      <c r="FOE154" s="58"/>
      <c r="FOF154" s="58"/>
      <c r="FOG154" s="57"/>
      <c r="FOH154" s="58"/>
      <c r="FOI154" s="58"/>
      <c r="FOJ154" s="58"/>
      <c r="FOK154" s="57"/>
      <c r="FOL154" s="58"/>
      <c r="FOM154" s="58"/>
      <c r="FON154" s="58"/>
      <c r="FOO154" s="57"/>
      <c r="FOP154" s="58"/>
      <c r="FOQ154" s="58"/>
      <c r="FOR154" s="58"/>
      <c r="FOS154" s="57"/>
      <c r="FOT154" s="58"/>
      <c r="FOU154" s="58"/>
      <c r="FOV154" s="58"/>
      <c r="FOW154" s="57"/>
      <c r="FOX154" s="58"/>
      <c r="FOY154" s="58"/>
      <c r="FOZ154" s="58"/>
      <c r="FPA154" s="57"/>
      <c r="FPB154" s="58"/>
      <c r="FPC154" s="58"/>
      <c r="FPD154" s="58"/>
      <c r="FPE154" s="57"/>
      <c r="FPF154" s="58"/>
      <c r="FPG154" s="58"/>
      <c r="FPH154" s="58"/>
      <c r="FPI154" s="57"/>
      <c r="FPJ154" s="58"/>
      <c r="FPK154" s="58"/>
      <c r="FPL154" s="58"/>
      <c r="FPM154" s="57"/>
      <c r="FPN154" s="58"/>
      <c r="FPO154" s="58"/>
      <c r="FPP154" s="58"/>
      <c r="FPQ154" s="57"/>
      <c r="FPR154" s="58"/>
      <c r="FPS154" s="58"/>
      <c r="FPT154" s="58"/>
      <c r="FPU154" s="57"/>
      <c r="FPV154" s="58"/>
      <c r="FPW154" s="58"/>
      <c r="FPX154" s="58"/>
      <c r="FPY154" s="57"/>
      <c r="FPZ154" s="58"/>
      <c r="FQA154" s="58"/>
      <c r="FQB154" s="58"/>
      <c r="FQC154" s="57"/>
      <c r="FQD154" s="58"/>
      <c r="FQE154" s="58"/>
      <c r="FQF154" s="58"/>
      <c r="FQG154" s="57"/>
      <c r="FQH154" s="58"/>
      <c r="FQI154" s="58"/>
      <c r="FQJ154" s="58"/>
      <c r="FQK154" s="57"/>
      <c r="FQL154" s="58"/>
      <c r="FQM154" s="58"/>
      <c r="FQN154" s="58"/>
      <c r="FQO154" s="57"/>
      <c r="FQP154" s="58"/>
      <c r="FQQ154" s="58"/>
      <c r="FQR154" s="58"/>
      <c r="FQS154" s="57"/>
      <c r="FQT154" s="58"/>
      <c r="FQU154" s="58"/>
      <c r="FQV154" s="58"/>
      <c r="FQW154" s="57"/>
      <c r="FQX154" s="58"/>
      <c r="FQY154" s="58"/>
      <c r="FQZ154" s="58"/>
      <c r="FRA154" s="57"/>
      <c r="FRB154" s="58"/>
      <c r="FRC154" s="58"/>
      <c r="FRD154" s="58"/>
      <c r="FRE154" s="57"/>
      <c r="FRF154" s="58"/>
      <c r="FRG154" s="58"/>
      <c r="FRH154" s="58"/>
      <c r="FRI154" s="57"/>
      <c r="FRJ154" s="58"/>
      <c r="FRK154" s="58"/>
      <c r="FRL154" s="58"/>
      <c r="FRM154" s="57"/>
      <c r="FRN154" s="58"/>
      <c r="FRO154" s="58"/>
      <c r="FRP154" s="58"/>
      <c r="FRQ154" s="57"/>
      <c r="FRR154" s="58"/>
      <c r="FRS154" s="58"/>
      <c r="FRT154" s="58"/>
      <c r="FRU154" s="57"/>
      <c r="FRV154" s="58"/>
      <c r="FRW154" s="58"/>
      <c r="FRX154" s="58"/>
      <c r="FRY154" s="57"/>
      <c r="FRZ154" s="58"/>
      <c r="FSA154" s="58"/>
      <c r="FSB154" s="58"/>
      <c r="FSC154" s="57"/>
      <c r="FSD154" s="58"/>
      <c r="FSE154" s="58"/>
      <c r="FSF154" s="58"/>
      <c r="FSG154" s="57"/>
      <c r="FSH154" s="58"/>
      <c r="FSI154" s="58"/>
      <c r="FSJ154" s="58"/>
      <c r="FSK154" s="57"/>
      <c r="FSL154" s="58"/>
      <c r="FSM154" s="58"/>
      <c r="FSN154" s="58"/>
      <c r="FSO154" s="57"/>
      <c r="FSP154" s="58"/>
      <c r="FSQ154" s="58"/>
      <c r="FSR154" s="58"/>
      <c r="FSS154" s="57"/>
      <c r="FST154" s="58"/>
      <c r="FSU154" s="58"/>
      <c r="FSV154" s="58"/>
      <c r="FSW154" s="57"/>
      <c r="FSX154" s="58"/>
      <c r="FSY154" s="58"/>
      <c r="FSZ154" s="58"/>
      <c r="FTA154" s="57"/>
      <c r="FTB154" s="58"/>
      <c r="FTC154" s="58"/>
      <c r="FTD154" s="58"/>
      <c r="FTE154" s="57"/>
      <c r="FTF154" s="58"/>
      <c r="FTG154" s="58"/>
      <c r="FTH154" s="58"/>
      <c r="FTI154" s="57"/>
      <c r="FTJ154" s="58"/>
      <c r="FTK154" s="58"/>
      <c r="FTL154" s="58"/>
      <c r="FTM154" s="57"/>
      <c r="FTN154" s="58"/>
      <c r="FTO154" s="58"/>
      <c r="FTP154" s="58"/>
      <c r="FTQ154" s="57"/>
      <c r="FTR154" s="58"/>
      <c r="FTS154" s="58"/>
      <c r="FTT154" s="58"/>
      <c r="FTU154" s="57"/>
      <c r="FTV154" s="58"/>
      <c r="FTW154" s="58"/>
      <c r="FTX154" s="58"/>
      <c r="FTY154" s="57"/>
      <c r="FTZ154" s="58"/>
      <c r="FUA154" s="58"/>
      <c r="FUB154" s="58"/>
      <c r="FUC154" s="57"/>
      <c r="FUD154" s="58"/>
      <c r="FUE154" s="58"/>
      <c r="FUF154" s="58"/>
      <c r="FUG154" s="57"/>
      <c r="FUH154" s="58"/>
      <c r="FUI154" s="58"/>
      <c r="FUJ154" s="58"/>
      <c r="FUK154" s="57"/>
      <c r="FUL154" s="58"/>
      <c r="FUM154" s="58"/>
      <c r="FUN154" s="58"/>
      <c r="FUO154" s="57"/>
      <c r="FUP154" s="58"/>
      <c r="FUQ154" s="58"/>
      <c r="FUR154" s="58"/>
      <c r="FUS154" s="57"/>
      <c r="FUT154" s="58"/>
      <c r="FUU154" s="58"/>
      <c r="FUV154" s="58"/>
      <c r="FUW154" s="57"/>
      <c r="FUX154" s="58"/>
      <c r="FUY154" s="58"/>
      <c r="FUZ154" s="58"/>
      <c r="FVA154" s="57"/>
      <c r="FVB154" s="58"/>
      <c r="FVC154" s="58"/>
      <c r="FVD154" s="58"/>
      <c r="FVE154" s="57"/>
      <c r="FVF154" s="58"/>
      <c r="FVG154" s="58"/>
      <c r="FVH154" s="58"/>
      <c r="FVI154" s="57"/>
      <c r="FVJ154" s="58"/>
      <c r="FVK154" s="58"/>
      <c r="FVL154" s="58"/>
      <c r="FVM154" s="57"/>
      <c r="FVN154" s="58"/>
      <c r="FVO154" s="58"/>
      <c r="FVP154" s="58"/>
      <c r="FVQ154" s="57"/>
      <c r="FVR154" s="58"/>
      <c r="FVS154" s="58"/>
      <c r="FVT154" s="58"/>
      <c r="FVU154" s="57"/>
      <c r="FVV154" s="58"/>
      <c r="FVW154" s="58"/>
      <c r="FVX154" s="58"/>
      <c r="FVY154" s="57"/>
      <c r="FVZ154" s="58"/>
      <c r="FWA154" s="58"/>
      <c r="FWB154" s="58"/>
      <c r="FWC154" s="57"/>
      <c r="FWD154" s="58"/>
      <c r="FWE154" s="58"/>
      <c r="FWF154" s="58"/>
      <c r="FWG154" s="57"/>
      <c r="FWH154" s="58"/>
      <c r="FWI154" s="58"/>
      <c r="FWJ154" s="58"/>
      <c r="FWK154" s="57"/>
      <c r="FWL154" s="58"/>
      <c r="FWM154" s="58"/>
      <c r="FWN154" s="58"/>
      <c r="FWO154" s="57"/>
      <c r="FWP154" s="58"/>
      <c r="FWQ154" s="58"/>
      <c r="FWR154" s="58"/>
      <c r="FWS154" s="57"/>
      <c r="FWT154" s="58"/>
      <c r="FWU154" s="58"/>
      <c r="FWV154" s="58"/>
      <c r="FWW154" s="57"/>
      <c r="FWX154" s="58"/>
      <c r="FWY154" s="58"/>
      <c r="FWZ154" s="58"/>
      <c r="FXA154" s="57"/>
      <c r="FXB154" s="58"/>
      <c r="FXC154" s="58"/>
      <c r="FXD154" s="58"/>
      <c r="FXE154" s="57"/>
      <c r="FXF154" s="58"/>
      <c r="FXG154" s="58"/>
      <c r="FXH154" s="58"/>
      <c r="FXI154" s="57"/>
      <c r="FXJ154" s="58"/>
      <c r="FXK154" s="58"/>
      <c r="FXL154" s="58"/>
      <c r="FXM154" s="57"/>
      <c r="FXN154" s="58"/>
      <c r="FXO154" s="58"/>
      <c r="FXP154" s="58"/>
      <c r="FXQ154" s="57"/>
      <c r="FXR154" s="58"/>
      <c r="FXS154" s="58"/>
      <c r="FXT154" s="58"/>
      <c r="FXU154" s="57"/>
      <c r="FXV154" s="58"/>
      <c r="FXW154" s="58"/>
      <c r="FXX154" s="58"/>
      <c r="FXY154" s="57"/>
      <c r="FXZ154" s="58"/>
      <c r="FYA154" s="58"/>
      <c r="FYB154" s="58"/>
      <c r="FYC154" s="57"/>
      <c r="FYD154" s="58"/>
      <c r="FYE154" s="58"/>
      <c r="FYF154" s="58"/>
      <c r="FYG154" s="57"/>
      <c r="FYH154" s="58"/>
      <c r="FYI154" s="58"/>
      <c r="FYJ154" s="58"/>
      <c r="FYK154" s="57"/>
      <c r="FYL154" s="58"/>
      <c r="FYM154" s="58"/>
      <c r="FYN154" s="58"/>
      <c r="FYO154" s="57"/>
      <c r="FYP154" s="58"/>
      <c r="FYQ154" s="58"/>
      <c r="FYR154" s="58"/>
      <c r="FYS154" s="57"/>
      <c r="FYT154" s="58"/>
      <c r="FYU154" s="58"/>
      <c r="FYV154" s="58"/>
      <c r="FYW154" s="57"/>
      <c r="FYX154" s="58"/>
      <c r="FYY154" s="58"/>
      <c r="FYZ154" s="58"/>
      <c r="FZA154" s="57"/>
      <c r="FZB154" s="58"/>
      <c r="FZC154" s="58"/>
      <c r="FZD154" s="58"/>
      <c r="FZE154" s="57"/>
      <c r="FZF154" s="58"/>
      <c r="FZG154" s="58"/>
      <c r="FZH154" s="58"/>
      <c r="FZI154" s="57"/>
      <c r="FZJ154" s="58"/>
      <c r="FZK154" s="58"/>
      <c r="FZL154" s="58"/>
      <c r="FZM154" s="57"/>
      <c r="FZN154" s="58"/>
      <c r="FZO154" s="58"/>
      <c r="FZP154" s="58"/>
      <c r="FZQ154" s="57"/>
      <c r="FZR154" s="58"/>
      <c r="FZS154" s="58"/>
      <c r="FZT154" s="58"/>
      <c r="FZU154" s="57"/>
      <c r="FZV154" s="58"/>
      <c r="FZW154" s="58"/>
      <c r="FZX154" s="58"/>
      <c r="FZY154" s="57"/>
      <c r="FZZ154" s="58"/>
      <c r="GAA154" s="58"/>
      <c r="GAB154" s="58"/>
      <c r="GAC154" s="57"/>
      <c r="GAD154" s="58"/>
      <c r="GAE154" s="58"/>
      <c r="GAF154" s="58"/>
      <c r="GAG154" s="57"/>
      <c r="GAH154" s="58"/>
      <c r="GAI154" s="58"/>
      <c r="GAJ154" s="58"/>
      <c r="GAK154" s="57"/>
      <c r="GAL154" s="58"/>
      <c r="GAM154" s="58"/>
      <c r="GAN154" s="58"/>
      <c r="GAO154" s="57"/>
      <c r="GAP154" s="58"/>
      <c r="GAQ154" s="58"/>
      <c r="GAR154" s="58"/>
      <c r="GAS154" s="57"/>
      <c r="GAT154" s="58"/>
      <c r="GAU154" s="58"/>
      <c r="GAV154" s="58"/>
      <c r="GAW154" s="57"/>
      <c r="GAX154" s="58"/>
      <c r="GAY154" s="58"/>
      <c r="GAZ154" s="58"/>
      <c r="GBA154" s="57"/>
      <c r="GBB154" s="58"/>
      <c r="GBC154" s="58"/>
      <c r="GBD154" s="58"/>
      <c r="GBE154" s="57"/>
      <c r="GBF154" s="58"/>
      <c r="GBG154" s="58"/>
      <c r="GBH154" s="58"/>
      <c r="GBI154" s="57"/>
      <c r="GBJ154" s="58"/>
      <c r="GBK154" s="58"/>
      <c r="GBL154" s="58"/>
      <c r="GBM154" s="57"/>
      <c r="GBN154" s="58"/>
      <c r="GBO154" s="58"/>
      <c r="GBP154" s="58"/>
      <c r="GBQ154" s="57"/>
      <c r="GBR154" s="58"/>
      <c r="GBS154" s="58"/>
      <c r="GBT154" s="58"/>
      <c r="GBU154" s="57"/>
      <c r="GBV154" s="58"/>
      <c r="GBW154" s="58"/>
      <c r="GBX154" s="58"/>
      <c r="GBY154" s="57"/>
      <c r="GBZ154" s="58"/>
      <c r="GCA154" s="58"/>
      <c r="GCB154" s="58"/>
      <c r="GCC154" s="57"/>
      <c r="GCD154" s="58"/>
      <c r="GCE154" s="58"/>
      <c r="GCF154" s="58"/>
      <c r="GCG154" s="57"/>
      <c r="GCH154" s="58"/>
      <c r="GCI154" s="58"/>
      <c r="GCJ154" s="58"/>
      <c r="GCK154" s="57"/>
      <c r="GCL154" s="58"/>
      <c r="GCM154" s="58"/>
      <c r="GCN154" s="58"/>
      <c r="GCO154" s="57"/>
      <c r="GCP154" s="58"/>
      <c r="GCQ154" s="58"/>
      <c r="GCR154" s="58"/>
      <c r="GCS154" s="57"/>
      <c r="GCT154" s="58"/>
      <c r="GCU154" s="58"/>
      <c r="GCV154" s="58"/>
      <c r="GCW154" s="57"/>
      <c r="GCX154" s="58"/>
      <c r="GCY154" s="58"/>
      <c r="GCZ154" s="58"/>
      <c r="GDA154" s="57"/>
      <c r="GDB154" s="58"/>
      <c r="GDC154" s="58"/>
      <c r="GDD154" s="58"/>
      <c r="GDE154" s="57"/>
      <c r="GDF154" s="58"/>
      <c r="GDG154" s="58"/>
      <c r="GDH154" s="58"/>
      <c r="GDI154" s="57"/>
      <c r="GDJ154" s="58"/>
      <c r="GDK154" s="58"/>
      <c r="GDL154" s="58"/>
      <c r="GDM154" s="57"/>
      <c r="GDN154" s="58"/>
      <c r="GDO154" s="58"/>
      <c r="GDP154" s="58"/>
      <c r="GDQ154" s="57"/>
      <c r="GDR154" s="58"/>
      <c r="GDS154" s="58"/>
      <c r="GDT154" s="58"/>
      <c r="GDU154" s="57"/>
      <c r="GDV154" s="58"/>
      <c r="GDW154" s="58"/>
      <c r="GDX154" s="58"/>
      <c r="GDY154" s="57"/>
      <c r="GDZ154" s="58"/>
      <c r="GEA154" s="58"/>
      <c r="GEB154" s="58"/>
      <c r="GEC154" s="57"/>
      <c r="GED154" s="58"/>
      <c r="GEE154" s="58"/>
      <c r="GEF154" s="58"/>
      <c r="GEG154" s="57"/>
      <c r="GEH154" s="58"/>
      <c r="GEI154" s="58"/>
      <c r="GEJ154" s="58"/>
      <c r="GEK154" s="57"/>
      <c r="GEL154" s="58"/>
      <c r="GEM154" s="58"/>
      <c r="GEN154" s="58"/>
      <c r="GEO154" s="57"/>
      <c r="GEP154" s="58"/>
      <c r="GEQ154" s="58"/>
      <c r="GER154" s="58"/>
      <c r="GES154" s="57"/>
      <c r="GET154" s="58"/>
      <c r="GEU154" s="58"/>
      <c r="GEV154" s="58"/>
      <c r="GEW154" s="57"/>
      <c r="GEX154" s="58"/>
      <c r="GEY154" s="58"/>
      <c r="GEZ154" s="58"/>
      <c r="GFA154" s="57"/>
      <c r="GFB154" s="58"/>
      <c r="GFC154" s="58"/>
      <c r="GFD154" s="58"/>
      <c r="GFE154" s="57"/>
      <c r="GFF154" s="58"/>
      <c r="GFG154" s="58"/>
      <c r="GFH154" s="58"/>
      <c r="GFI154" s="57"/>
      <c r="GFJ154" s="58"/>
      <c r="GFK154" s="58"/>
      <c r="GFL154" s="58"/>
      <c r="GFM154" s="57"/>
      <c r="GFN154" s="58"/>
      <c r="GFO154" s="58"/>
      <c r="GFP154" s="58"/>
      <c r="GFQ154" s="57"/>
      <c r="GFR154" s="58"/>
      <c r="GFS154" s="58"/>
      <c r="GFT154" s="58"/>
      <c r="GFU154" s="57"/>
      <c r="GFV154" s="58"/>
      <c r="GFW154" s="58"/>
      <c r="GFX154" s="58"/>
      <c r="GFY154" s="57"/>
      <c r="GFZ154" s="58"/>
      <c r="GGA154" s="58"/>
      <c r="GGB154" s="58"/>
      <c r="GGC154" s="57"/>
      <c r="GGD154" s="58"/>
      <c r="GGE154" s="58"/>
      <c r="GGF154" s="58"/>
      <c r="GGG154" s="57"/>
      <c r="GGH154" s="58"/>
      <c r="GGI154" s="58"/>
      <c r="GGJ154" s="58"/>
      <c r="GGK154" s="57"/>
      <c r="GGL154" s="58"/>
      <c r="GGM154" s="58"/>
      <c r="GGN154" s="58"/>
      <c r="GGO154" s="57"/>
      <c r="GGP154" s="58"/>
      <c r="GGQ154" s="58"/>
      <c r="GGR154" s="58"/>
      <c r="GGS154" s="57"/>
      <c r="GGT154" s="58"/>
      <c r="GGU154" s="58"/>
      <c r="GGV154" s="58"/>
      <c r="GGW154" s="57"/>
      <c r="GGX154" s="58"/>
      <c r="GGY154" s="58"/>
      <c r="GGZ154" s="58"/>
      <c r="GHA154" s="57"/>
      <c r="GHB154" s="58"/>
      <c r="GHC154" s="58"/>
      <c r="GHD154" s="58"/>
      <c r="GHE154" s="57"/>
      <c r="GHF154" s="58"/>
      <c r="GHG154" s="58"/>
      <c r="GHH154" s="58"/>
      <c r="GHI154" s="57"/>
      <c r="GHJ154" s="58"/>
      <c r="GHK154" s="58"/>
      <c r="GHL154" s="58"/>
      <c r="GHM154" s="57"/>
      <c r="GHN154" s="58"/>
      <c r="GHO154" s="58"/>
      <c r="GHP154" s="58"/>
      <c r="GHQ154" s="57"/>
      <c r="GHR154" s="58"/>
      <c r="GHS154" s="58"/>
      <c r="GHT154" s="58"/>
      <c r="GHU154" s="57"/>
      <c r="GHV154" s="58"/>
      <c r="GHW154" s="58"/>
      <c r="GHX154" s="58"/>
      <c r="GHY154" s="57"/>
      <c r="GHZ154" s="58"/>
      <c r="GIA154" s="58"/>
      <c r="GIB154" s="58"/>
      <c r="GIC154" s="57"/>
      <c r="GID154" s="58"/>
      <c r="GIE154" s="58"/>
      <c r="GIF154" s="58"/>
      <c r="GIG154" s="57"/>
      <c r="GIH154" s="58"/>
      <c r="GII154" s="58"/>
      <c r="GIJ154" s="58"/>
      <c r="GIK154" s="57"/>
      <c r="GIL154" s="58"/>
      <c r="GIM154" s="58"/>
      <c r="GIN154" s="58"/>
      <c r="GIO154" s="57"/>
      <c r="GIP154" s="58"/>
      <c r="GIQ154" s="58"/>
      <c r="GIR154" s="58"/>
      <c r="GIS154" s="57"/>
      <c r="GIT154" s="58"/>
      <c r="GIU154" s="58"/>
      <c r="GIV154" s="58"/>
      <c r="GIW154" s="57"/>
      <c r="GIX154" s="58"/>
      <c r="GIY154" s="58"/>
      <c r="GIZ154" s="58"/>
      <c r="GJA154" s="57"/>
      <c r="GJB154" s="58"/>
      <c r="GJC154" s="58"/>
      <c r="GJD154" s="58"/>
      <c r="GJE154" s="57"/>
      <c r="GJF154" s="58"/>
      <c r="GJG154" s="58"/>
      <c r="GJH154" s="58"/>
      <c r="GJI154" s="57"/>
      <c r="GJJ154" s="58"/>
      <c r="GJK154" s="58"/>
      <c r="GJL154" s="58"/>
      <c r="GJM154" s="57"/>
      <c r="GJN154" s="58"/>
      <c r="GJO154" s="58"/>
      <c r="GJP154" s="58"/>
      <c r="GJQ154" s="57"/>
      <c r="GJR154" s="58"/>
      <c r="GJS154" s="58"/>
      <c r="GJT154" s="58"/>
      <c r="GJU154" s="57"/>
      <c r="GJV154" s="58"/>
      <c r="GJW154" s="58"/>
      <c r="GJX154" s="58"/>
      <c r="GJY154" s="57"/>
      <c r="GJZ154" s="58"/>
      <c r="GKA154" s="58"/>
      <c r="GKB154" s="58"/>
      <c r="GKC154" s="57"/>
      <c r="GKD154" s="58"/>
      <c r="GKE154" s="58"/>
      <c r="GKF154" s="58"/>
      <c r="GKG154" s="57"/>
      <c r="GKH154" s="58"/>
      <c r="GKI154" s="58"/>
      <c r="GKJ154" s="58"/>
      <c r="GKK154" s="57"/>
      <c r="GKL154" s="58"/>
      <c r="GKM154" s="58"/>
      <c r="GKN154" s="58"/>
      <c r="GKO154" s="57"/>
      <c r="GKP154" s="58"/>
      <c r="GKQ154" s="58"/>
      <c r="GKR154" s="58"/>
      <c r="GKS154" s="57"/>
      <c r="GKT154" s="58"/>
      <c r="GKU154" s="58"/>
      <c r="GKV154" s="58"/>
      <c r="GKW154" s="57"/>
      <c r="GKX154" s="58"/>
      <c r="GKY154" s="58"/>
      <c r="GKZ154" s="58"/>
      <c r="GLA154" s="57"/>
      <c r="GLB154" s="58"/>
      <c r="GLC154" s="58"/>
      <c r="GLD154" s="58"/>
      <c r="GLE154" s="57"/>
      <c r="GLF154" s="58"/>
      <c r="GLG154" s="58"/>
      <c r="GLH154" s="58"/>
      <c r="GLI154" s="57"/>
      <c r="GLJ154" s="58"/>
      <c r="GLK154" s="58"/>
      <c r="GLL154" s="58"/>
      <c r="GLM154" s="57"/>
      <c r="GLN154" s="58"/>
      <c r="GLO154" s="58"/>
      <c r="GLP154" s="58"/>
      <c r="GLQ154" s="57"/>
      <c r="GLR154" s="58"/>
      <c r="GLS154" s="58"/>
      <c r="GLT154" s="58"/>
      <c r="GLU154" s="57"/>
      <c r="GLV154" s="58"/>
      <c r="GLW154" s="58"/>
      <c r="GLX154" s="58"/>
      <c r="GLY154" s="57"/>
      <c r="GLZ154" s="58"/>
      <c r="GMA154" s="58"/>
      <c r="GMB154" s="58"/>
      <c r="GMC154" s="57"/>
      <c r="GMD154" s="58"/>
      <c r="GME154" s="58"/>
      <c r="GMF154" s="58"/>
      <c r="GMG154" s="57"/>
      <c r="GMH154" s="58"/>
      <c r="GMI154" s="58"/>
      <c r="GMJ154" s="58"/>
      <c r="GMK154" s="57"/>
      <c r="GML154" s="58"/>
      <c r="GMM154" s="58"/>
      <c r="GMN154" s="58"/>
      <c r="GMO154" s="57"/>
      <c r="GMP154" s="58"/>
      <c r="GMQ154" s="58"/>
      <c r="GMR154" s="58"/>
      <c r="GMS154" s="57"/>
      <c r="GMT154" s="58"/>
      <c r="GMU154" s="58"/>
      <c r="GMV154" s="58"/>
      <c r="GMW154" s="57"/>
      <c r="GMX154" s="58"/>
      <c r="GMY154" s="58"/>
      <c r="GMZ154" s="58"/>
      <c r="GNA154" s="57"/>
      <c r="GNB154" s="58"/>
      <c r="GNC154" s="58"/>
      <c r="GND154" s="58"/>
      <c r="GNE154" s="57"/>
      <c r="GNF154" s="58"/>
      <c r="GNG154" s="58"/>
      <c r="GNH154" s="58"/>
      <c r="GNI154" s="57"/>
      <c r="GNJ154" s="58"/>
      <c r="GNK154" s="58"/>
      <c r="GNL154" s="58"/>
      <c r="GNM154" s="57"/>
      <c r="GNN154" s="58"/>
      <c r="GNO154" s="58"/>
      <c r="GNP154" s="58"/>
      <c r="GNQ154" s="57"/>
      <c r="GNR154" s="58"/>
      <c r="GNS154" s="58"/>
      <c r="GNT154" s="58"/>
      <c r="GNU154" s="57"/>
      <c r="GNV154" s="58"/>
      <c r="GNW154" s="58"/>
      <c r="GNX154" s="58"/>
      <c r="GNY154" s="57"/>
      <c r="GNZ154" s="58"/>
      <c r="GOA154" s="58"/>
      <c r="GOB154" s="58"/>
      <c r="GOC154" s="57"/>
      <c r="GOD154" s="58"/>
      <c r="GOE154" s="58"/>
      <c r="GOF154" s="58"/>
      <c r="GOG154" s="57"/>
      <c r="GOH154" s="58"/>
      <c r="GOI154" s="58"/>
      <c r="GOJ154" s="58"/>
      <c r="GOK154" s="57"/>
      <c r="GOL154" s="58"/>
      <c r="GOM154" s="58"/>
      <c r="GON154" s="58"/>
      <c r="GOO154" s="57"/>
      <c r="GOP154" s="58"/>
      <c r="GOQ154" s="58"/>
      <c r="GOR154" s="58"/>
      <c r="GOS154" s="57"/>
      <c r="GOT154" s="58"/>
      <c r="GOU154" s="58"/>
      <c r="GOV154" s="58"/>
      <c r="GOW154" s="57"/>
      <c r="GOX154" s="58"/>
      <c r="GOY154" s="58"/>
      <c r="GOZ154" s="58"/>
      <c r="GPA154" s="57"/>
      <c r="GPB154" s="58"/>
      <c r="GPC154" s="58"/>
      <c r="GPD154" s="58"/>
      <c r="GPE154" s="57"/>
      <c r="GPF154" s="58"/>
      <c r="GPG154" s="58"/>
      <c r="GPH154" s="58"/>
      <c r="GPI154" s="57"/>
      <c r="GPJ154" s="58"/>
      <c r="GPK154" s="58"/>
      <c r="GPL154" s="58"/>
      <c r="GPM154" s="57"/>
      <c r="GPN154" s="58"/>
      <c r="GPO154" s="58"/>
      <c r="GPP154" s="58"/>
      <c r="GPQ154" s="57"/>
      <c r="GPR154" s="58"/>
      <c r="GPS154" s="58"/>
      <c r="GPT154" s="58"/>
      <c r="GPU154" s="57"/>
      <c r="GPV154" s="58"/>
      <c r="GPW154" s="58"/>
      <c r="GPX154" s="58"/>
      <c r="GPY154" s="57"/>
      <c r="GPZ154" s="58"/>
      <c r="GQA154" s="58"/>
      <c r="GQB154" s="58"/>
      <c r="GQC154" s="57"/>
      <c r="GQD154" s="58"/>
      <c r="GQE154" s="58"/>
      <c r="GQF154" s="58"/>
      <c r="GQG154" s="57"/>
      <c r="GQH154" s="58"/>
      <c r="GQI154" s="58"/>
      <c r="GQJ154" s="58"/>
      <c r="GQK154" s="57"/>
      <c r="GQL154" s="58"/>
      <c r="GQM154" s="58"/>
      <c r="GQN154" s="58"/>
      <c r="GQO154" s="57"/>
      <c r="GQP154" s="58"/>
      <c r="GQQ154" s="58"/>
      <c r="GQR154" s="58"/>
      <c r="GQS154" s="57"/>
      <c r="GQT154" s="58"/>
      <c r="GQU154" s="58"/>
      <c r="GQV154" s="58"/>
      <c r="GQW154" s="57"/>
      <c r="GQX154" s="58"/>
      <c r="GQY154" s="58"/>
      <c r="GQZ154" s="58"/>
      <c r="GRA154" s="57"/>
      <c r="GRB154" s="58"/>
      <c r="GRC154" s="58"/>
      <c r="GRD154" s="58"/>
      <c r="GRE154" s="57"/>
      <c r="GRF154" s="58"/>
      <c r="GRG154" s="58"/>
      <c r="GRH154" s="58"/>
      <c r="GRI154" s="57"/>
      <c r="GRJ154" s="58"/>
      <c r="GRK154" s="58"/>
      <c r="GRL154" s="58"/>
      <c r="GRM154" s="57"/>
      <c r="GRN154" s="58"/>
      <c r="GRO154" s="58"/>
      <c r="GRP154" s="58"/>
      <c r="GRQ154" s="57"/>
      <c r="GRR154" s="58"/>
      <c r="GRS154" s="58"/>
      <c r="GRT154" s="58"/>
      <c r="GRU154" s="57"/>
      <c r="GRV154" s="58"/>
      <c r="GRW154" s="58"/>
      <c r="GRX154" s="58"/>
      <c r="GRY154" s="57"/>
      <c r="GRZ154" s="58"/>
      <c r="GSA154" s="58"/>
      <c r="GSB154" s="58"/>
      <c r="GSC154" s="57"/>
      <c r="GSD154" s="58"/>
      <c r="GSE154" s="58"/>
      <c r="GSF154" s="58"/>
      <c r="GSG154" s="57"/>
      <c r="GSH154" s="58"/>
      <c r="GSI154" s="58"/>
      <c r="GSJ154" s="58"/>
      <c r="GSK154" s="57"/>
      <c r="GSL154" s="58"/>
      <c r="GSM154" s="58"/>
      <c r="GSN154" s="58"/>
      <c r="GSO154" s="57"/>
      <c r="GSP154" s="58"/>
      <c r="GSQ154" s="58"/>
      <c r="GSR154" s="58"/>
      <c r="GSS154" s="57"/>
      <c r="GST154" s="58"/>
      <c r="GSU154" s="58"/>
      <c r="GSV154" s="58"/>
      <c r="GSW154" s="57"/>
      <c r="GSX154" s="58"/>
      <c r="GSY154" s="58"/>
      <c r="GSZ154" s="58"/>
      <c r="GTA154" s="57"/>
      <c r="GTB154" s="58"/>
      <c r="GTC154" s="58"/>
      <c r="GTD154" s="58"/>
      <c r="GTE154" s="57"/>
      <c r="GTF154" s="58"/>
      <c r="GTG154" s="58"/>
      <c r="GTH154" s="58"/>
      <c r="GTI154" s="57"/>
      <c r="GTJ154" s="58"/>
      <c r="GTK154" s="58"/>
      <c r="GTL154" s="58"/>
      <c r="GTM154" s="57"/>
      <c r="GTN154" s="58"/>
      <c r="GTO154" s="58"/>
      <c r="GTP154" s="58"/>
      <c r="GTQ154" s="57"/>
      <c r="GTR154" s="58"/>
      <c r="GTS154" s="58"/>
      <c r="GTT154" s="58"/>
      <c r="GTU154" s="57"/>
      <c r="GTV154" s="58"/>
      <c r="GTW154" s="58"/>
      <c r="GTX154" s="58"/>
      <c r="GTY154" s="57"/>
      <c r="GTZ154" s="58"/>
      <c r="GUA154" s="58"/>
      <c r="GUB154" s="58"/>
      <c r="GUC154" s="57"/>
      <c r="GUD154" s="58"/>
      <c r="GUE154" s="58"/>
      <c r="GUF154" s="58"/>
      <c r="GUG154" s="57"/>
      <c r="GUH154" s="58"/>
      <c r="GUI154" s="58"/>
      <c r="GUJ154" s="58"/>
      <c r="GUK154" s="57"/>
      <c r="GUL154" s="58"/>
      <c r="GUM154" s="58"/>
      <c r="GUN154" s="58"/>
      <c r="GUO154" s="57"/>
      <c r="GUP154" s="58"/>
      <c r="GUQ154" s="58"/>
      <c r="GUR154" s="58"/>
      <c r="GUS154" s="57"/>
      <c r="GUT154" s="58"/>
      <c r="GUU154" s="58"/>
      <c r="GUV154" s="58"/>
      <c r="GUW154" s="57"/>
      <c r="GUX154" s="58"/>
      <c r="GUY154" s="58"/>
      <c r="GUZ154" s="58"/>
      <c r="GVA154" s="57"/>
      <c r="GVB154" s="58"/>
      <c r="GVC154" s="58"/>
      <c r="GVD154" s="58"/>
      <c r="GVE154" s="57"/>
      <c r="GVF154" s="58"/>
      <c r="GVG154" s="58"/>
      <c r="GVH154" s="58"/>
      <c r="GVI154" s="57"/>
      <c r="GVJ154" s="58"/>
      <c r="GVK154" s="58"/>
      <c r="GVL154" s="58"/>
      <c r="GVM154" s="57"/>
      <c r="GVN154" s="58"/>
      <c r="GVO154" s="58"/>
      <c r="GVP154" s="58"/>
      <c r="GVQ154" s="57"/>
      <c r="GVR154" s="58"/>
      <c r="GVS154" s="58"/>
      <c r="GVT154" s="58"/>
      <c r="GVU154" s="57"/>
      <c r="GVV154" s="58"/>
      <c r="GVW154" s="58"/>
      <c r="GVX154" s="58"/>
      <c r="GVY154" s="57"/>
      <c r="GVZ154" s="58"/>
      <c r="GWA154" s="58"/>
      <c r="GWB154" s="58"/>
      <c r="GWC154" s="57"/>
      <c r="GWD154" s="58"/>
      <c r="GWE154" s="58"/>
      <c r="GWF154" s="58"/>
      <c r="GWG154" s="57"/>
      <c r="GWH154" s="58"/>
      <c r="GWI154" s="58"/>
      <c r="GWJ154" s="58"/>
      <c r="GWK154" s="57"/>
      <c r="GWL154" s="58"/>
      <c r="GWM154" s="58"/>
      <c r="GWN154" s="58"/>
      <c r="GWO154" s="57"/>
      <c r="GWP154" s="58"/>
      <c r="GWQ154" s="58"/>
      <c r="GWR154" s="58"/>
      <c r="GWS154" s="57"/>
      <c r="GWT154" s="58"/>
      <c r="GWU154" s="58"/>
      <c r="GWV154" s="58"/>
      <c r="GWW154" s="57"/>
      <c r="GWX154" s="58"/>
      <c r="GWY154" s="58"/>
      <c r="GWZ154" s="58"/>
      <c r="GXA154" s="57"/>
      <c r="GXB154" s="58"/>
      <c r="GXC154" s="58"/>
      <c r="GXD154" s="58"/>
      <c r="GXE154" s="57"/>
      <c r="GXF154" s="58"/>
      <c r="GXG154" s="58"/>
      <c r="GXH154" s="58"/>
      <c r="GXI154" s="57"/>
      <c r="GXJ154" s="58"/>
      <c r="GXK154" s="58"/>
      <c r="GXL154" s="58"/>
      <c r="GXM154" s="57"/>
      <c r="GXN154" s="58"/>
      <c r="GXO154" s="58"/>
      <c r="GXP154" s="58"/>
      <c r="GXQ154" s="57"/>
      <c r="GXR154" s="58"/>
      <c r="GXS154" s="58"/>
      <c r="GXT154" s="58"/>
      <c r="GXU154" s="57"/>
      <c r="GXV154" s="58"/>
      <c r="GXW154" s="58"/>
      <c r="GXX154" s="58"/>
      <c r="GXY154" s="57"/>
      <c r="GXZ154" s="58"/>
      <c r="GYA154" s="58"/>
      <c r="GYB154" s="58"/>
      <c r="GYC154" s="57"/>
      <c r="GYD154" s="58"/>
      <c r="GYE154" s="58"/>
      <c r="GYF154" s="58"/>
      <c r="GYG154" s="57"/>
      <c r="GYH154" s="58"/>
      <c r="GYI154" s="58"/>
      <c r="GYJ154" s="58"/>
      <c r="GYK154" s="57"/>
      <c r="GYL154" s="58"/>
      <c r="GYM154" s="58"/>
      <c r="GYN154" s="58"/>
      <c r="GYO154" s="57"/>
      <c r="GYP154" s="58"/>
      <c r="GYQ154" s="58"/>
      <c r="GYR154" s="58"/>
      <c r="GYS154" s="57"/>
      <c r="GYT154" s="58"/>
      <c r="GYU154" s="58"/>
      <c r="GYV154" s="58"/>
      <c r="GYW154" s="57"/>
      <c r="GYX154" s="58"/>
      <c r="GYY154" s="58"/>
      <c r="GYZ154" s="58"/>
      <c r="GZA154" s="57"/>
      <c r="GZB154" s="58"/>
      <c r="GZC154" s="58"/>
      <c r="GZD154" s="58"/>
      <c r="GZE154" s="57"/>
      <c r="GZF154" s="58"/>
      <c r="GZG154" s="58"/>
      <c r="GZH154" s="58"/>
      <c r="GZI154" s="57"/>
      <c r="GZJ154" s="58"/>
      <c r="GZK154" s="58"/>
      <c r="GZL154" s="58"/>
      <c r="GZM154" s="57"/>
      <c r="GZN154" s="58"/>
      <c r="GZO154" s="58"/>
      <c r="GZP154" s="58"/>
      <c r="GZQ154" s="57"/>
      <c r="GZR154" s="58"/>
      <c r="GZS154" s="58"/>
      <c r="GZT154" s="58"/>
      <c r="GZU154" s="57"/>
      <c r="GZV154" s="58"/>
      <c r="GZW154" s="58"/>
      <c r="GZX154" s="58"/>
      <c r="GZY154" s="57"/>
      <c r="GZZ154" s="58"/>
      <c r="HAA154" s="58"/>
      <c r="HAB154" s="58"/>
      <c r="HAC154" s="57"/>
      <c r="HAD154" s="58"/>
      <c r="HAE154" s="58"/>
      <c r="HAF154" s="58"/>
      <c r="HAG154" s="57"/>
      <c r="HAH154" s="58"/>
      <c r="HAI154" s="58"/>
      <c r="HAJ154" s="58"/>
      <c r="HAK154" s="57"/>
      <c r="HAL154" s="58"/>
      <c r="HAM154" s="58"/>
      <c r="HAN154" s="58"/>
      <c r="HAO154" s="57"/>
      <c r="HAP154" s="58"/>
      <c r="HAQ154" s="58"/>
      <c r="HAR154" s="58"/>
      <c r="HAS154" s="57"/>
      <c r="HAT154" s="58"/>
      <c r="HAU154" s="58"/>
      <c r="HAV154" s="58"/>
      <c r="HAW154" s="57"/>
      <c r="HAX154" s="58"/>
      <c r="HAY154" s="58"/>
      <c r="HAZ154" s="58"/>
      <c r="HBA154" s="57"/>
      <c r="HBB154" s="58"/>
      <c r="HBC154" s="58"/>
      <c r="HBD154" s="58"/>
      <c r="HBE154" s="57"/>
      <c r="HBF154" s="58"/>
      <c r="HBG154" s="58"/>
      <c r="HBH154" s="58"/>
      <c r="HBI154" s="57"/>
      <c r="HBJ154" s="58"/>
      <c r="HBK154" s="58"/>
      <c r="HBL154" s="58"/>
      <c r="HBM154" s="57"/>
      <c r="HBN154" s="58"/>
      <c r="HBO154" s="58"/>
      <c r="HBP154" s="58"/>
      <c r="HBQ154" s="57"/>
      <c r="HBR154" s="58"/>
      <c r="HBS154" s="58"/>
      <c r="HBT154" s="58"/>
      <c r="HBU154" s="57"/>
      <c r="HBV154" s="58"/>
      <c r="HBW154" s="58"/>
      <c r="HBX154" s="58"/>
      <c r="HBY154" s="57"/>
      <c r="HBZ154" s="58"/>
      <c r="HCA154" s="58"/>
      <c r="HCB154" s="58"/>
      <c r="HCC154" s="57"/>
      <c r="HCD154" s="58"/>
      <c r="HCE154" s="58"/>
      <c r="HCF154" s="58"/>
      <c r="HCG154" s="57"/>
      <c r="HCH154" s="58"/>
      <c r="HCI154" s="58"/>
      <c r="HCJ154" s="58"/>
      <c r="HCK154" s="57"/>
      <c r="HCL154" s="58"/>
      <c r="HCM154" s="58"/>
      <c r="HCN154" s="58"/>
      <c r="HCO154" s="57"/>
      <c r="HCP154" s="58"/>
      <c r="HCQ154" s="58"/>
      <c r="HCR154" s="58"/>
      <c r="HCS154" s="57"/>
      <c r="HCT154" s="58"/>
      <c r="HCU154" s="58"/>
      <c r="HCV154" s="58"/>
      <c r="HCW154" s="57"/>
      <c r="HCX154" s="58"/>
      <c r="HCY154" s="58"/>
      <c r="HCZ154" s="58"/>
      <c r="HDA154" s="57"/>
      <c r="HDB154" s="58"/>
      <c r="HDC154" s="58"/>
      <c r="HDD154" s="58"/>
      <c r="HDE154" s="57"/>
      <c r="HDF154" s="58"/>
      <c r="HDG154" s="58"/>
      <c r="HDH154" s="58"/>
      <c r="HDI154" s="57"/>
      <c r="HDJ154" s="58"/>
      <c r="HDK154" s="58"/>
      <c r="HDL154" s="58"/>
      <c r="HDM154" s="57"/>
      <c r="HDN154" s="58"/>
      <c r="HDO154" s="58"/>
      <c r="HDP154" s="58"/>
      <c r="HDQ154" s="57"/>
      <c r="HDR154" s="58"/>
      <c r="HDS154" s="58"/>
      <c r="HDT154" s="58"/>
      <c r="HDU154" s="57"/>
      <c r="HDV154" s="58"/>
      <c r="HDW154" s="58"/>
      <c r="HDX154" s="58"/>
      <c r="HDY154" s="57"/>
      <c r="HDZ154" s="58"/>
      <c r="HEA154" s="58"/>
      <c r="HEB154" s="58"/>
      <c r="HEC154" s="57"/>
      <c r="HED154" s="58"/>
      <c r="HEE154" s="58"/>
      <c r="HEF154" s="58"/>
      <c r="HEG154" s="57"/>
      <c r="HEH154" s="58"/>
      <c r="HEI154" s="58"/>
      <c r="HEJ154" s="58"/>
      <c r="HEK154" s="57"/>
      <c r="HEL154" s="58"/>
      <c r="HEM154" s="58"/>
      <c r="HEN154" s="58"/>
      <c r="HEO154" s="57"/>
      <c r="HEP154" s="58"/>
      <c r="HEQ154" s="58"/>
      <c r="HER154" s="58"/>
      <c r="HES154" s="57"/>
      <c r="HET154" s="58"/>
      <c r="HEU154" s="58"/>
      <c r="HEV154" s="58"/>
      <c r="HEW154" s="57"/>
      <c r="HEX154" s="58"/>
      <c r="HEY154" s="58"/>
      <c r="HEZ154" s="58"/>
      <c r="HFA154" s="57"/>
      <c r="HFB154" s="58"/>
      <c r="HFC154" s="58"/>
      <c r="HFD154" s="58"/>
      <c r="HFE154" s="57"/>
      <c r="HFF154" s="58"/>
      <c r="HFG154" s="58"/>
      <c r="HFH154" s="58"/>
      <c r="HFI154" s="57"/>
      <c r="HFJ154" s="58"/>
      <c r="HFK154" s="58"/>
      <c r="HFL154" s="58"/>
      <c r="HFM154" s="57"/>
      <c r="HFN154" s="58"/>
      <c r="HFO154" s="58"/>
      <c r="HFP154" s="58"/>
      <c r="HFQ154" s="57"/>
      <c r="HFR154" s="58"/>
      <c r="HFS154" s="58"/>
      <c r="HFT154" s="58"/>
      <c r="HFU154" s="57"/>
      <c r="HFV154" s="58"/>
      <c r="HFW154" s="58"/>
      <c r="HFX154" s="58"/>
      <c r="HFY154" s="57"/>
      <c r="HFZ154" s="58"/>
      <c r="HGA154" s="58"/>
      <c r="HGB154" s="58"/>
      <c r="HGC154" s="57"/>
      <c r="HGD154" s="58"/>
      <c r="HGE154" s="58"/>
      <c r="HGF154" s="58"/>
      <c r="HGG154" s="57"/>
      <c r="HGH154" s="58"/>
      <c r="HGI154" s="58"/>
      <c r="HGJ154" s="58"/>
      <c r="HGK154" s="57"/>
      <c r="HGL154" s="58"/>
      <c r="HGM154" s="58"/>
      <c r="HGN154" s="58"/>
      <c r="HGO154" s="57"/>
      <c r="HGP154" s="58"/>
      <c r="HGQ154" s="58"/>
      <c r="HGR154" s="58"/>
      <c r="HGS154" s="57"/>
      <c r="HGT154" s="58"/>
      <c r="HGU154" s="58"/>
      <c r="HGV154" s="58"/>
      <c r="HGW154" s="57"/>
      <c r="HGX154" s="58"/>
      <c r="HGY154" s="58"/>
      <c r="HGZ154" s="58"/>
      <c r="HHA154" s="57"/>
      <c r="HHB154" s="58"/>
      <c r="HHC154" s="58"/>
      <c r="HHD154" s="58"/>
      <c r="HHE154" s="57"/>
      <c r="HHF154" s="58"/>
      <c r="HHG154" s="58"/>
      <c r="HHH154" s="58"/>
      <c r="HHI154" s="57"/>
      <c r="HHJ154" s="58"/>
      <c r="HHK154" s="58"/>
      <c r="HHL154" s="58"/>
      <c r="HHM154" s="57"/>
      <c r="HHN154" s="58"/>
      <c r="HHO154" s="58"/>
      <c r="HHP154" s="58"/>
      <c r="HHQ154" s="57"/>
      <c r="HHR154" s="58"/>
      <c r="HHS154" s="58"/>
      <c r="HHT154" s="58"/>
      <c r="HHU154" s="57"/>
      <c r="HHV154" s="58"/>
      <c r="HHW154" s="58"/>
      <c r="HHX154" s="58"/>
      <c r="HHY154" s="57"/>
      <c r="HHZ154" s="58"/>
      <c r="HIA154" s="58"/>
      <c r="HIB154" s="58"/>
      <c r="HIC154" s="57"/>
      <c r="HID154" s="58"/>
      <c r="HIE154" s="58"/>
      <c r="HIF154" s="58"/>
      <c r="HIG154" s="57"/>
      <c r="HIH154" s="58"/>
      <c r="HII154" s="58"/>
      <c r="HIJ154" s="58"/>
      <c r="HIK154" s="57"/>
      <c r="HIL154" s="58"/>
      <c r="HIM154" s="58"/>
      <c r="HIN154" s="58"/>
      <c r="HIO154" s="57"/>
      <c r="HIP154" s="58"/>
      <c r="HIQ154" s="58"/>
      <c r="HIR154" s="58"/>
      <c r="HIS154" s="57"/>
      <c r="HIT154" s="58"/>
      <c r="HIU154" s="58"/>
      <c r="HIV154" s="58"/>
      <c r="HIW154" s="57"/>
      <c r="HIX154" s="58"/>
      <c r="HIY154" s="58"/>
      <c r="HIZ154" s="58"/>
      <c r="HJA154" s="57"/>
      <c r="HJB154" s="58"/>
      <c r="HJC154" s="58"/>
      <c r="HJD154" s="58"/>
      <c r="HJE154" s="57"/>
      <c r="HJF154" s="58"/>
      <c r="HJG154" s="58"/>
      <c r="HJH154" s="58"/>
      <c r="HJI154" s="57"/>
      <c r="HJJ154" s="58"/>
      <c r="HJK154" s="58"/>
      <c r="HJL154" s="58"/>
      <c r="HJM154" s="57"/>
      <c r="HJN154" s="58"/>
      <c r="HJO154" s="58"/>
      <c r="HJP154" s="58"/>
      <c r="HJQ154" s="57"/>
      <c r="HJR154" s="58"/>
      <c r="HJS154" s="58"/>
      <c r="HJT154" s="58"/>
      <c r="HJU154" s="57"/>
      <c r="HJV154" s="58"/>
      <c r="HJW154" s="58"/>
      <c r="HJX154" s="58"/>
      <c r="HJY154" s="57"/>
      <c r="HJZ154" s="58"/>
      <c r="HKA154" s="58"/>
      <c r="HKB154" s="58"/>
      <c r="HKC154" s="57"/>
      <c r="HKD154" s="58"/>
      <c r="HKE154" s="58"/>
      <c r="HKF154" s="58"/>
      <c r="HKG154" s="57"/>
      <c r="HKH154" s="58"/>
      <c r="HKI154" s="58"/>
      <c r="HKJ154" s="58"/>
      <c r="HKK154" s="57"/>
      <c r="HKL154" s="58"/>
      <c r="HKM154" s="58"/>
      <c r="HKN154" s="58"/>
      <c r="HKO154" s="57"/>
      <c r="HKP154" s="58"/>
      <c r="HKQ154" s="58"/>
      <c r="HKR154" s="58"/>
      <c r="HKS154" s="57"/>
      <c r="HKT154" s="58"/>
      <c r="HKU154" s="58"/>
      <c r="HKV154" s="58"/>
      <c r="HKW154" s="57"/>
      <c r="HKX154" s="58"/>
      <c r="HKY154" s="58"/>
      <c r="HKZ154" s="58"/>
      <c r="HLA154" s="57"/>
      <c r="HLB154" s="58"/>
      <c r="HLC154" s="58"/>
      <c r="HLD154" s="58"/>
      <c r="HLE154" s="57"/>
      <c r="HLF154" s="58"/>
      <c r="HLG154" s="58"/>
      <c r="HLH154" s="58"/>
      <c r="HLI154" s="57"/>
      <c r="HLJ154" s="58"/>
      <c r="HLK154" s="58"/>
      <c r="HLL154" s="58"/>
      <c r="HLM154" s="57"/>
      <c r="HLN154" s="58"/>
      <c r="HLO154" s="58"/>
      <c r="HLP154" s="58"/>
      <c r="HLQ154" s="57"/>
      <c r="HLR154" s="58"/>
      <c r="HLS154" s="58"/>
      <c r="HLT154" s="58"/>
      <c r="HLU154" s="57"/>
      <c r="HLV154" s="58"/>
      <c r="HLW154" s="58"/>
      <c r="HLX154" s="58"/>
      <c r="HLY154" s="57"/>
      <c r="HLZ154" s="58"/>
      <c r="HMA154" s="58"/>
      <c r="HMB154" s="58"/>
      <c r="HMC154" s="57"/>
      <c r="HMD154" s="58"/>
      <c r="HME154" s="58"/>
      <c r="HMF154" s="58"/>
      <c r="HMG154" s="57"/>
      <c r="HMH154" s="58"/>
      <c r="HMI154" s="58"/>
      <c r="HMJ154" s="58"/>
      <c r="HMK154" s="57"/>
      <c r="HML154" s="58"/>
      <c r="HMM154" s="58"/>
      <c r="HMN154" s="58"/>
      <c r="HMO154" s="57"/>
      <c r="HMP154" s="58"/>
      <c r="HMQ154" s="58"/>
      <c r="HMR154" s="58"/>
      <c r="HMS154" s="57"/>
      <c r="HMT154" s="58"/>
      <c r="HMU154" s="58"/>
      <c r="HMV154" s="58"/>
      <c r="HMW154" s="57"/>
      <c r="HMX154" s="58"/>
      <c r="HMY154" s="58"/>
      <c r="HMZ154" s="58"/>
      <c r="HNA154" s="57"/>
      <c r="HNB154" s="58"/>
      <c r="HNC154" s="58"/>
      <c r="HND154" s="58"/>
      <c r="HNE154" s="57"/>
      <c r="HNF154" s="58"/>
      <c r="HNG154" s="58"/>
      <c r="HNH154" s="58"/>
      <c r="HNI154" s="57"/>
      <c r="HNJ154" s="58"/>
      <c r="HNK154" s="58"/>
      <c r="HNL154" s="58"/>
      <c r="HNM154" s="57"/>
      <c r="HNN154" s="58"/>
      <c r="HNO154" s="58"/>
      <c r="HNP154" s="58"/>
      <c r="HNQ154" s="57"/>
      <c r="HNR154" s="58"/>
      <c r="HNS154" s="58"/>
      <c r="HNT154" s="58"/>
      <c r="HNU154" s="57"/>
      <c r="HNV154" s="58"/>
      <c r="HNW154" s="58"/>
      <c r="HNX154" s="58"/>
      <c r="HNY154" s="57"/>
      <c r="HNZ154" s="58"/>
      <c r="HOA154" s="58"/>
      <c r="HOB154" s="58"/>
      <c r="HOC154" s="57"/>
      <c r="HOD154" s="58"/>
      <c r="HOE154" s="58"/>
      <c r="HOF154" s="58"/>
      <c r="HOG154" s="57"/>
      <c r="HOH154" s="58"/>
      <c r="HOI154" s="58"/>
      <c r="HOJ154" s="58"/>
      <c r="HOK154" s="57"/>
      <c r="HOL154" s="58"/>
      <c r="HOM154" s="58"/>
      <c r="HON154" s="58"/>
      <c r="HOO154" s="57"/>
      <c r="HOP154" s="58"/>
      <c r="HOQ154" s="58"/>
      <c r="HOR154" s="58"/>
      <c r="HOS154" s="57"/>
      <c r="HOT154" s="58"/>
      <c r="HOU154" s="58"/>
      <c r="HOV154" s="58"/>
      <c r="HOW154" s="57"/>
      <c r="HOX154" s="58"/>
      <c r="HOY154" s="58"/>
      <c r="HOZ154" s="58"/>
      <c r="HPA154" s="57"/>
      <c r="HPB154" s="58"/>
      <c r="HPC154" s="58"/>
      <c r="HPD154" s="58"/>
      <c r="HPE154" s="57"/>
      <c r="HPF154" s="58"/>
      <c r="HPG154" s="58"/>
      <c r="HPH154" s="58"/>
      <c r="HPI154" s="57"/>
      <c r="HPJ154" s="58"/>
      <c r="HPK154" s="58"/>
      <c r="HPL154" s="58"/>
      <c r="HPM154" s="57"/>
      <c r="HPN154" s="58"/>
      <c r="HPO154" s="58"/>
      <c r="HPP154" s="58"/>
      <c r="HPQ154" s="57"/>
      <c r="HPR154" s="58"/>
      <c r="HPS154" s="58"/>
      <c r="HPT154" s="58"/>
      <c r="HPU154" s="57"/>
      <c r="HPV154" s="58"/>
      <c r="HPW154" s="58"/>
      <c r="HPX154" s="58"/>
      <c r="HPY154" s="57"/>
      <c r="HPZ154" s="58"/>
      <c r="HQA154" s="58"/>
      <c r="HQB154" s="58"/>
      <c r="HQC154" s="57"/>
      <c r="HQD154" s="58"/>
      <c r="HQE154" s="58"/>
      <c r="HQF154" s="58"/>
      <c r="HQG154" s="57"/>
      <c r="HQH154" s="58"/>
      <c r="HQI154" s="58"/>
      <c r="HQJ154" s="58"/>
      <c r="HQK154" s="57"/>
      <c r="HQL154" s="58"/>
      <c r="HQM154" s="58"/>
      <c r="HQN154" s="58"/>
      <c r="HQO154" s="57"/>
      <c r="HQP154" s="58"/>
      <c r="HQQ154" s="58"/>
      <c r="HQR154" s="58"/>
      <c r="HQS154" s="57"/>
      <c r="HQT154" s="58"/>
      <c r="HQU154" s="58"/>
      <c r="HQV154" s="58"/>
      <c r="HQW154" s="57"/>
      <c r="HQX154" s="58"/>
      <c r="HQY154" s="58"/>
      <c r="HQZ154" s="58"/>
      <c r="HRA154" s="57"/>
      <c r="HRB154" s="58"/>
      <c r="HRC154" s="58"/>
      <c r="HRD154" s="58"/>
      <c r="HRE154" s="57"/>
      <c r="HRF154" s="58"/>
      <c r="HRG154" s="58"/>
      <c r="HRH154" s="58"/>
      <c r="HRI154" s="57"/>
      <c r="HRJ154" s="58"/>
      <c r="HRK154" s="58"/>
      <c r="HRL154" s="58"/>
      <c r="HRM154" s="57"/>
      <c r="HRN154" s="58"/>
      <c r="HRO154" s="58"/>
      <c r="HRP154" s="58"/>
      <c r="HRQ154" s="57"/>
      <c r="HRR154" s="58"/>
      <c r="HRS154" s="58"/>
      <c r="HRT154" s="58"/>
      <c r="HRU154" s="57"/>
      <c r="HRV154" s="58"/>
      <c r="HRW154" s="58"/>
      <c r="HRX154" s="58"/>
      <c r="HRY154" s="57"/>
      <c r="HRZ154" s="58"/>
      <c r="HSA154" s="58"/>
      <c r="HSB154" s="58"/>
      <c r="HSC154" s="57"/>
      <c r="HSD154" s="58"/>
      <c r="HSE154" s="58"/>
      <c r="HSF154" s="58"/>
      <c r="HSG154" s="57"/>
      <c r="HSH154" s="58"/>
      <c r="HSI154" s="58"/>
      <c r="HSJ154" s="58"/>
      <c r="HSK154" s="57"/>
      <c r="HSL154" s="58"/>
      <c r="HSM154" s="58"/>
      <c r="HSN154" s="58"/>
      <c r="HSO154" s="57"/>
      <c r="HSP154" s="58"/>
      <c r="HSQ154" s="58"/>
      <c r="HSR154" s="58"/>
      <c r="HSS154" s="57"/>
      <c r="HST154" s="58"/>
      <c r="HSU154" s="58"/>
      <c r="HSV154" s="58"/>
      <c r="HSW154" s="57"/>
      <c r="HSX154" s="58"/>
      <c r="HSY154" s="58"/>
      <c r="HSZ154" s="58"/>
      <c r="HTA154" s="57"/>
      <c r="HTB154" s="58"/>
      <c r="HTC154" s="58"/>
      <c r="HTD154" s="58"/>
      <c r="HTE154" s="57"/>
      <c r="HTF154" s="58"/>
      <c r="HTG154" s="58"/>
      <c r="HTH154" s="58"/>
      <c r="HTI154" s="57"/>
      <c r="HTJ154" s="58"/>
      <c r="HTK154" s="58"/>
      <c r="HTL154" s="58"/>
      <c r="HTM154" s="57"/>
      <c r="HTN154" s="58"/>
      <c r="HTO154" s="58"/>
      <c r="HTP154" s="58"/>
      <c r="HTQ154" s="57"/>
      <c r="HTR154" s="58"/>
      <c r="HTS154" s="58"/>
      <c r="HTT154" s="58"/>
      <c r="HTU154" s="57"/>
      <c r="HTV154" s="58"/>
      <c r="HTW154" s="58"/>
      <c r="HTX154" s="58"/>
      <c r="HTY154" s="57"/>
      <c r="HTZ154" s="58"/>
      <c r="HUA154" s="58"/>
      <c r="HUB154" s="58"/>
      <c r="HUC154" s="57"/>
      <c r="HUD154" s="58"/>
      <c r="HUE154" s="58"/>
      <c r="HUF154" s="58"/>
      <c r="HUG154" s="57"/>
      <c r="HUH154" s="58"/>
      <c r="HUI154" s="58"/>
      <c r="HUJ154" s="58"/>
      <c r="HUK154" s="57"/>
      <c r="HUL154" s="58"/>
      <c r="HUM154" s="58"/>
      <c r="HUN154" s="58"/>
      <c r="HUO154" s="57"/>
      <c r="HUP154" s="58"/>
      <c r="HUQ154" s="58"/>
      <c r="HUR154" s="58"/>
      <c r="HUS154" s="57"/>
      <c r="HUT154" s="58"/>
      <c r="HUU154" s="58"/>
      <c r="HUV154" s="58"/>
      <c r="HUW154" s="57"/>
      <c r="HUX154" s="58"/>
      <c r="HUY154" s="58"/>
      <c r="HUZ154" s="58"/>
      <c r="HVA154" s="57"/>
      <c r="HVB154" s="58"/>
      <c r="HVC154" s="58"/>
      <c r="HVD154" s="58"/>
      <c r="HVE154" s="57"/>
      <c r="HVF154" s="58"/>
      <c r="HVG154" s="58"/>
      <c r="HVH154" s="58"/>
      <c r="HVI154" s="57"/>
      <c r="HVJ154" s="58"/>
      <c r="HVK154" s="58"/>
      <c r="HVL154" s="58"/>
      <c r="HVM154" s="57"/>
      <c r="HVN154" s="58"/>
      <c r="HVO154" s="58"/>
      <c r="HVP154" s="58"/>
      <c r="HVQ154" s="57"/>
      <c r="HVR154" s="58"/>
      <c r="HVS154" s="58"/>
      <c r="HVT154" s="58"/>
      <c r="HVU154" s="57"/>
      <c r="HVV154" s="58"/>
      <c r="HVW154" s="58"/>
      <c r="HVX154" s="58"/>
      <c r="HVY154" s="57"/>
      <c r="HVZ154" s="58"/>
      <c r="HWA154" s="58"/>
      <c r="HWB154" s="58"/>
      <c r="HWC154" s="57"/>
      <c r="HWD154" s="58"/>
      <c r="HWE154" s="58"/>
      <c r="HWF154" s="58"/>
      <c r="HWG154" s="57"/>
      <c r="HWH154" s="58"/>
      <c r="HWI154" s="58"/>
      <c r="HWJ154" s="58"/>
      <c r="HWK154" s="57"/>
      <c r="HWL154" s="58"/>
      <c r="HWM154" s="58"/>
      <c r="HWN154" s="58"/>
      <c r="HWO154" s="57"/>
      <c r="HWP154" s="58"/>
      <c r="HWQ154" s="58"/>
      <c r="HWR154" s="58"/>
      <c r="HWS154" s="57"/>
      <c r="HWT154" s="58"/>
      <c r="HWU154" s="58"/>
      <c r="HWV154" s="58"/>
      <c r="HWW154" s="57"/>
      <c r="HWX154" s="58"/>
      <c r="HWY154" s="58"/>
      <c r="HWZ154" s="58"/>
      <c r="HXA154" s="57"/>
      <c r="HXB154" s="58"/>
      <c r="HXC154" s="58"/>
      <c r="HXD154" s="58"/>
      <c r="HXE154" s="57"/>
      <c r="HXF154" s="58"/>
      <c r="HXG154" s="58"/>
      <c r="HXH154" s="58"/>
      <c r="HXI154" s="57"/>
      <c r="HXJ154" s="58"/>
      <c r="HXK154" s="58"/>
      <c r="HXL154" s="58"/>
      <c r="HXM154" s="57"/>
      <c r="HXN154" s="58"/>
      <c r="HXO154" s="58"/>
      <c r="HXP154" s="58"/>
      <c r="HXQ154" s="57"/>
      <c r="HXR154" s="58"/>
      <c r="HXS154" s="58"/>
      <c r="HXT154" s="58"/>
      <c r="HXU154" s="57"/>
      <c r="HXV154" s="58"/>
      <c r="HXW154" s="58"/>
      <c r="HXX154" s="58"/>
      <c r="HXY154" s="57"/>
      <c r="HXZ154" s="58"/>
      <c r="HYA154" s="58"/>
      <c r="HYB154" s="58"/>
      <c r="HYC154" s="57"/>
      <c r="HYD154" s="58"/>
      <c r="HYE154" s="58"/>
      <c r="HYF154" s="58"/>
      <c r="HYG154" s="57"/>
      <c r="HYH154" s="58"/>
      <c r="HYI154" s="58"/>
      <c r="HYJ154" s="58"/>
      <c r="HYK154" s="57"/>
      <c r="HYL154" s="58"/>
      <c r="HYM154" s="58"/>
      <c r="HYN154" s="58"/>
      <c r="HYO154" s="57"/>
      <c r="HYP154" s="58"/>
      <c r="HYQ154" s="58"/>
      <c r="HYR154" s="58"/>
      <c r="HYS154" s="57"/>
      <c r="HYT154" s="58"/>
      <c r="HYU154" s="58"/>
      <c r="HYV154" s="58"/>
      <c r="HYW154" s="57"/>
      <c r="HYX154" s="58"/>
      <c r="HYY154" s="58"/>
      <c r="HYZ154" s="58"/>
      <c r="HZA154" s="57"/>
      <c r="HZB154" s="58"/>
      <c r="HZC154" s="58"/>
      <c r="HZD154" s="58"/>
      <c r="HZE154" s="57"/>
      <c r="HZF154" s="58"/>
      <c r="HZG154" s="58"/>
      <c r="HZH154" s="58"/>
      <c r="HZI154" s="57"/>
      <c r="HZJ154" s="58"/>
      <c r="HZK154" s="58"/>
      <c r="HZL154" s="58"/>
      <c r="HZM154" s="57"/>
      <c r="HZN154" s="58"/>
      <c r="HZO154" s="58"/>
      <c r="HZP154" s="58"/>
      <c r="HZQ154" s="57"/>
      <c r="HZR154" s="58"/>
      <c r="HZS154" s="58"/>
      <c r="HZT154" s="58"/>
      <c r="HZU154" s="57"/>
      <c r="HZV154" s="58"/>
      <c r="HZW154" s="58"/>
      <c r="HZX154" s="58"/>
      <c r="HZY154" s="57"/>
      <c r="HZZ154" s="58"/>
      <c r="IAA154" s="58"/>
      <c r="IAB154" s="58"/>
      <c r="IAC154" s="57"/>
      <c r="IAD154" s="58"/>
      <c r="IAE154" s="58"/>
      <c r="IAF154" s="58"/>
      <c r="IAG154" s="57"/>
      <c r="IAH154" s="58"/>
      <c r="IAI154" s="58"/>
      <c r="IAJ154" s="58"/>
      <c r="IAK154" s="57"/>
      <c r="IAL154" s="58"/>
      <c r="IAM154" s="58"/>
      <c r="IAN154" s="58"/>
      <c r="IAO154" s="57"/>
      <c r="IAP154" s="58"/>
      <c r="IAQ154" s="58"/>
      <c r="IAR154" s="58"/>
      <c r="IAS154" s="57"/>
      <c r="IAT154" s="58"/>
      <c r="IAU154" s="58"/>
      <c r="IAV154" s="58"/>
      <c r="IAW154" s="57"/>
      <c r="IAX154" s="58"/>
      <c r="IAY154" s="58"/>
      <c r="IAZ154" s="58"/>
      <c r="IBA154" s="57"/>
      <c r="IBB154" s="58"/>
      <c r="IBC154" s="58"/>
      <c r="IBD154" s="58"/>
      <c r="IBE154" s="57"/>
      <c r="IBF154" s="58"/>
      <c r="IBG154" s="58"/>
      <c r="IBH154" s="58"/>
      <c r="IBI154" s="57"/>
      <c r="IBJ154" s="58"/>
      <c r="IBK154" s="58"/>
      <c r="IBL154" s="58"/>
      <c r="IBM154" s="57"/>
      <c r="IBN154" s="58"/>
      <c r="IBO154" s="58"/>
      <c r="IBP154" s="58"/>
      <c r="IBQ154" s="57"/>
      <c r="IBR154" s="58"/>
      <c r="IBS154" s="58"/>
      <c r="IBT154" s="58"/>
      <c r="IBU154" s="57"/>
      <c r="IBV154" s="58"/>
      <c r="IBW154" s="58"/>
      <c r="IBX154" s="58"/>
      <c r="IBY154" s="57"/>
      <c r="IBZ154" s="58"/>
      <c r="ICA154" s="58"/>
      <c r="ICB154" s="58"/>
      <c r="ICC154" s="57"/>
      <c r="ICD154" s="58"/>
      <c r="ICE154" s="58"/>
      <c r="ICF154" s="58"/>
      <c r="ICG154" s="57"/>
      <c r="ICH154" s="58"/>
      <c r="ICI154" s="58"/>
      <c r="ICJ154" s="58"/>
      <c r="ICK154" s="57"/>
      <c r="ICL154" s="58"/>
      <c r="ICM154" s="58"/>
      <c r="ICN154" s="58"/>
      <c r="ICO154" s="57"/>
      <c r="ICP154" s="58"/>
      <c r="ICQ154" s="58"/>
      <c r="ICR154" s="58"/>
      <c r="ICS154" s="57"/>
      <c r="ICT154" s="58"/>
      <c r="ICU154" s="58"/>
      <c r="ICV154" s="58"/>
      <c r="ICW154" s="57"/>
      <c r="ICX154" s="58"/>
      <c r="ICY154" s="58"/>
      <c r="ICZ154" s="58"/>
      <c r="IDA154" s="57"/>
      <c r="IDB154" s="58"/>
      <c r="IDC154" s="58"/>
      <c r="IDD154" s="58"/>
      <c r="IDE154" s="57"/>
      <c r="IDF154" s="58"/>
      <c r="IDG154" s="58"/>
      <c r="IDH154" s="58"/>
      <c r="IDI154" s="57"/>
      <c r="IDJ154" s="58"/>
      <c r="IDK154" s="58"/>
      <c r="IDL154" s="58"/>
      <c r="IDM154" s="57"/>
      <c r="IDN154" s="58"/>
      <c r="IDO154" s="58"/>
      <c r="IDP154" s="58"/>
      <c r="IDQ154" s="57"/>
      <c r="IDR154" s="58"/>
      <c r="IDS154" s="58"/>
      <c r="IDT154" s="58"/>
      <c r="IDU154" s="57"/>
      <c r="IDV154" s="58"/>
      <c r="IDW154" s="58"/>
      <c r="IDX154" s="58"/>
      <c r="IDY154" s="57"/>
      <c r="IDZ154" s="58"/>
      <c r="IEA154" s="58"/>
      <c r="IEB154" s="58"/>
      <c r="IEC154" s="57"/>
      <c r="IED154" s="58"/>
      <c r="IEE154" s="58"/>
      <c r="IEF154" s="58"/>
      <c r="IEG154" s="57"/>
      <c r="IEH154" s="58"/>
      <c r="IEI154" s="58"/>
      <c r="IEJ154" s="58"/>
      <c r="IEK154" s="57"/>
      <c r="IEL154" s="58"/>
      <c r="IEM154" s="58"/>
      <c r="IEN154" s="58"/>
      <c r="IEO154" s="57"/>
      <c r="IEP154" s="58"/>
      <c r="IEQ154" s="58"/>
      <c r="IER154" s="58"/>
      <c r="IES154" s="57"/>
      <c r="IET154" s="58"/>
      <c r="IEU154" s="58"/>
      <c r="IEV154" s="58"/>
      <c r="IEW154" s="57"/>
      <c r="IEX154" s="58"/>
      <c r="IEY154" s="58"/>
      <c r="IEZ154" s="58"/>
      <c r="IFA154" s="57"/>
      <c r="IFB154" s="58"/>
      <c r="IFC154" s="58"/>
      <c r="IFD154" s="58"/>
      <c r="IFE154" s="57"/>
      <c r="IFF154" s="58"/>
      <c r="IFG154" s="58"/>
      <c r="IFH154" s="58"/>
      <c r="IFI154" s="57"/>
      <c r="IFJ154" s="58"/>
      <c r="IFK154" s="58"/>
      <c r="IFL154" s="58"/>
      <c r="IFM154" s="57"/>
      <c r="IFN154" s="58"/>
      <c r="IFO154" s="58"/>
      <c r="IFP154" s="58"/>
      <c r="IFQ154" s="57"/>
      <c r="IFR154" s="58"/>
      <c r="IFS154" s="58"/>
      <c r="IFT154" s="58"/>
      <c r="IFU154" s="57"/>
      <c r="IFV154" s="58"/>
      <c r="IFW154" s="58"/>
      <c r="IFX154" s="58"/>
      <c r="IFY154" s="57"/>
      <c r="IFZ154" s="58"/>
      <c r="IGA154" s="58"/>
      <c r="IGB154" s="58"/>
      <c r="IGC154" s="57"/>
      <c r="IGD154" s="58"/>
      <c r="IGE154" s="58"/>
      <c r="IGF154" s="58"/>
      <c r="IGG154" s="57"/>
      <c r="IGH154" s="58"/>
      <c r="IGI154" s="58"/>
      <c r="IGJ154" s="58"/>
      <c r="IGK154" s="57"/>
      <c r="IGL154" s="58"/>
      <c r="IGM154" s="58"/>
      <c r="IGN154" s="58"/>
      <c r="IGO154" s="57"/>
      <c r="IGP154" s="58"/>
      <c r="IGQ154" s="58"/>
      <c r="IGR154" s="58"/>
      <c r="IGS154" s="57"/>
      <c r="IGT154" s="58"/>
      <c r="IGU154" s="58"/>
      <c r="IGV154" s="58"/>
      <c r="IGW154" s="57"/>
      <c r="IGX154" s="58"/>
      <c r="IGY154" s="58"/>
      <c r="IGZ154" s="58"/>
      <c r="IHA154" s="57"/>
      <c r="IHB154" s="58"/>
      <c r="IHC154" s="58"/>
      <c r="IHD154" s="58"/>
      <c r="IHE154" s="57"/>
      <c r="IHF154" s="58"/>
      <c r="IHG154" s="58"/>
      <c r="IHH154" s="58"/>
      <c r="IHI154" s="57"/>
      <c r="IHJ154" s="58"/>
      <c r="IHK154" s="58"/>
      <c r="IHL154" s="58"/>
      <c r="IHM154" s="57"/>
      <c r="IHN154" s="58"/>
      <c r="IHO154" s="58"/>
      <c r="IHP154" s="58"/>
      <c r="IHQ154" s="57"/>
      <c r="IHR154" s="58"/>
      <c r="IHS154" s="58"/>
      <c r="IHT154" s="58"/>
      <c r="IHU154" s="57"/>
      <c r="IHV154" s="58"/>
      <c r="IHW154" s="58"/>
      <c r="IHX154" s="58"/>
      <c r="IHY154" s="57"/>
      <c r="IHZ154" s="58"/>
      <c r="IIA154" s="58"/>
      <c r="IIB154" s="58"/>
      <c r="IIC154" s="57"/>
      <c r="IID154" s="58"/>
      <c r="IIE154" s="58"/>
      <c r="IIF154" s="58"/>
      <c r="IIG154" s="57"/>
      <c r="IIH154" s="58"/>
      <c r="III154" s="58"/>
      <c r="IIJ154" s="58"/>
      <c r="IIK154" s="57"/>
      <c r="IIL154" s="58"/>
      <c r="IIM154" s="58"/>
      <c r="IIN154" s="58"/>
      <c r="IIO154" s="57"/>
      <c r="IIP154" s="58"/>
      <c r="IIQ154" s="58"/>
      <c r="IIR154" s="58"/>
      <c r="IIS154" s="57"/>
      <c r="IIT154" s="58"/>
      <c r="IIU154" s="58"/>
      <c r="IIV154" s="58"/>
      <c r="IIW154" s="57"/>
      <c r="IIX154" s="58"/>
      <c r="IIY154" s="58"/>
      <c r="IIZ154" s="58"/>
      <c r="IJA154" s="57"/>
      <c r="IJB154" s="58"/>
      <c r="IJC154" s="58"/>
      <c r="IJD154" s="58"/>
      <c r="IJE154" s="57"/>
      <c r="IJF154" s="58"/>
      <c r="IJG154" s="58"/>
      <c r="IJH154" s="58"/>
      <c r="IJI154" s="57"/>
      <c r="IJJ154" s="58"/>
      <c r="IJK154" s="58"/>
      <c r="IJL154" s="58"/>
      <c r="IJM154" s="57"/>
      <c r="IJN154" s="58"/>
      <c r="IJO154" s="58"/>
      <c r="IJP154" s="58"/>
      <c r="IJQ154" s="57"/>
      <c r="IJR154" s="58"/>
      <c r="IJS154" s="58"/>
      <c r="IJT154" s="58"/>
      <c r="IJU154" s="57"/>
      <c r="IJV154" s="58"/>
      <c r="IJW154" s="58"/>
      <c r="IJX154" s="58"/>
      <c r="IJY154" s="57"/>
      <c r="IJZ154" s="58"/>
      <c r="IKA154" s="58"/>
      <c r="IKB154" s="58"/>
      <c r="IKC154" s="57"/>
      <c r="IKD154" s="58"/>
      <c r="IKE154" s="58"/>
      <c r="IKF154" s="58"/>
      <c r="IKG154" s="57"/>
      <c r="IKH154" s="58"/>
      <c r="IKI154" s="58"/>
      <c r="IKJ154" s="58"/>
      <c r="IKK154" s="57"/>
      <c r="IKL154" s="58"/>
      <c r="IKM154" s="58"/>
      <c r="IKN154" s="58"/>
      <c r="IKO154" s="57"/>
      <c r="IKP154" s="58"/>
      <c r="IKQ154" s="58"/>
      <c r="IKR154" s="58"/>
      <c r="IKS154" s="57"/>
      <c r="IKT154" s="58"/>
      <c r="IKU154" s="58"/>
      <c r="IKV154" s="58"/>
      <c r="IKW154" s="57"/>
      <c r="IKX154" s="58"/>
      <c r="IKY154" s="58"/>
      <c r="IKZ154" s="58"/>
      <c r="ILA154" s="57"/>
      <c r="ILB154" s="58"/>
      <c r="ILC154" s="58"/>
      <c r="ILD154" s="58"/>
      <c r="ILE154" s="57"/>
      <c r="ILF154" s="58"/>
      <c r="ILG154" s="58"/>
      <c r="ILH154" s="58"/>
      <c r="ILI154" s="57"/>
      <c r="ILJ154" s="58"/>
      <c r="ILK154" s="58"/>
      <c r="ILL154" s="58"/>
      <c r="ILM154" s="57"/>
      <c r="ILN154" s="58"/>
      <c r="ILO154" s="58"/>
      <c r="ILP154" s="58"/>
      <c r="ILQ154" s="57"/>
      <c r="ILR154" s="58"/>
      <c r="ILS154" s="58"/>
      <c r="ILT154" s="58"/>
      <c r="ILU154" s="57"/>
      <c r="ILV154" s="58"/>
      <c r="ILW154" s="58"/>
      <c r="ILX154" s="58"/>
      <c r="ILY154" s="57"/>
      <c r="ILZ154" s="58"/>
      <c r="IMA154" s="58"/>
      <c r="IMB154" s="58"/>
      <c r="IMC154" s="57"/>
      <c r="IMD154" s="58"/>
      <c r="IME154" s="58"/>
      <c r="IMF154" s="58"/>
      <c r="IMG154" s="57"/>
      <c r="IMH154" s="58"/>
      <c r="IMI154" s="58"/>
      <c r="IMJ154" s="58"/>
      <c r="IMK154" s="57"/>
      <c r="IML154" s="58"/>
      <c r="IMM154" s="58"/>
      <c r="IMN154" s="58"/>
      <c r="IMO154" s="57"/>
      <c r="IMP154" s="58"/>
      <c r="IMQ154" s="58"/>
      <c r="IMR154" s="58"/>
      <c r="IMS154" s="57"/>
      <c r="IMT154" s="58"/>
      <c r="IMU154" s="58"/>
      <c r="IMV154" s="58"/>
      <c r="IMW154" s="57"/>
      <c r="IMX154" s="58"/>
      <c r="IMY154" s="58"/>
      <c r="IMZ154" s="58"/>
      <c r="INA154" s="57"/>
      <c r="INB154" s="58"/>
      <c r="INC154" s="58"/>
      <c r="IND154" s="58"/>
      <c r="INE154" s="57"/>
      <c r="INF154" s="58"/>
      <c r="ING154" s="58"/>
      <c r="INH154" s="58"/>
      <c r="INI154" s="57"/>
      <c r="INJ154" s="58"/>
      <c r="INK154" s="58"/>
      <c r="INL154" s="58"/>
      <c r="INM154" s="57"/>
      <c r="INN154" s="58"/>
      <c r="INO154" s="58"/>
      <c r="INP154" s="58"/>
      <c r="INQ154" s="57"/>
      <c r="INR154" s="58"/>
      <c r="INS154" s="58"/>
      <c r="INT154" s="58"/>
      <c r="INU154" s="57"/>
      <c r="INV154" s="58"/>
      <c r="INW154" s="58"/>
      <c r="INX154" s="58"/>
      <c r="INY154" s="57"/>
      <c r="INZ154" s="58"/>
      <c r="IOA154" s="58"/>
      <c r="IOB154" s="58"/>
      <c r="IOC154" s="57"/>
      <c r="IOD154" s="58"/>
      <c r="IOE154" s="58"/>
      <c r="IOF154" s="58"/>
      <c r="IOG154" s="57"/>
      <c r="IOH154" s="58"/>
      <c r="IOI154" s="58"/>
      <c r="IOJ154" s="58"/>
      <c r="IOK154" s="57"/>
      <c r="IOL154" s="58"/>
      <c r="IOM154" s="58"/>
      <c r="ION154" s="58"/>
      <c r="IOO154" s="57"/>
      <c r="IOP154" s="58"/>
      <c r="IOQ154" s="58"/>
      <c r="IOR154" s="58"/>
      <c r="IOS154" s="57"/>
      <c r="IOT154" s="58"/>
      <c r="IOU154" s="58"/>
      <c r="IOV154" s="58"/>
      <c r="IOW154" s="57"/>
      <c r="IOX154" s="58"/>
      <c r="IOY154" s="58"/>
      <c r="IOZ154" s="58"/>
      <c r="IPA154" s="57"/>
      <c r="IPB154" s="58"/>
      <c r="IPC154" s="58"/>
      <c r="IPD154" s="58"/>
      <c r="IPE154" s="57"/>
      <c r="IPF154" s="58"/>
      <c r="IPG154" s="58"/>
      <c r="IPH154" s="58"/>
      <c r="IPI154" s="57"/>
      <c r="IPJ154" s="58"/>
      <c r="IPK154" s="58"/>
      <c r="IPL154" s="58"/>
      <c r="IPM154" s="57"/>
      <c r="IPN154" s="58"/>
      <c r="IPO154" s="58"/>
      <c r="IPP154" s="58"/>
      <c r="IPQ154" s="57"/>
      <c r="IPR154" s="58"/>
      <c r="IPS154" s="58"/>
      <c r="IPT154" s="58"/>
      <c r="IPU154" s="57"/>
      <c r="IPV154" s="58"/>
      <c r="IPW154" s="58"/>
      <c r="IPX154" s="58"/>
      <c r="IPY154" s="57"/>
      <c r="IPZ154" s="58"/>
      <c r="IQA154" s="58"/>
      <c r="IQB154" s="58"/>
      <c r="IQC154" s="57"/>
      <c r="IQD154" s="58"/>
      <c r="IQE154" s="58"/>
      <c r="IQF154" s="58"/>
      <c r="IQG154" s="57"/>
      <c r="IQH154" s="58"/>
      <c r="IQI154" s="58"/>
      <c r="IQJ154" s="58"/>
      <c r="IQK154" s="57"/>
      <c r="IQL154" s="58"/>
      <c r="IQM154" s="58"/>
      <c r="IQN154" s="58"/>
      <c r="IQO154" s="57"/>
      <c r="IQP154" s="58"/>
      <c r="IQQ154" s="58"/>
      <c r="IQR154" s="58"/>
      <c r="IQS154" s="57"/>
      <c r="IQT154" s="58"/>
      <c r="IQU154" s="58"/>
      <c r="IQV154" s="58"/>
      <c r="IQW154" s="57"/>
      <c r="IQX154" s="58"/>
      <c r="IQY154" s="58"/>
      <c r="IQZ154" s="58"/>
      <c r="IRA154" s="57"/>
      <c r="IRB154" s="58"/>
      <c r="IRC154" s="58"/>
      <c r="IRD154" s="58"/>
      <c r="IRE154" s="57"/>
      <c r="IRF154" s="58"/>
      <c r="IRG154" s="58"/>
      <c r="IRH154" s="58"/>
      <c r="IRI154" s="57"/>
      <c r="IRJ154" s="58"/>
      <c r="IRK154" s="58"/>
      <c r="IRL154" s="58"/>
      <c r="IRM154" s="57"/>
      <c r="IRN154" s="58"/>
      <c r="IRO154" s="58"/>
      <c r="IRP154" s="58"/>
      <c r="IRQ154" s="57"/>
      <c r="IRR154" s="58"/>
      <c r="IRS154" s="58"/>
      <c r="IRT154" s="58"/>
      <c r="IRU154" s="57"/>
      <c r="IRV154" s="58"/>
      <c r="IRW154" s="58"/>
      <c r="IRX154" s="58"/>
      <c r="IRY154" s="57"/>
      <c r="IRZ154" s="58"/>
      <c r="ISA154" s="58"/>
      <c r="ISB154" s="58"/>
      <c r="ISC154" s="57"/>
      <c r="ISD154" s="58"/>
      <c r="ISE154" s="58"/>
      <c r="ISF154" s="58"/>
      <c r="ISG154" s="57"/>
      <c r="ISH154" s="58"/>
      <c r="ISI154" s="58"/>
      <c r="ISJ154" s="58"/>
      <c r="ISK154" s="57"/>
      <c r="ISL154" s="58"/>
      <c r="ISM154" s="58"/>
      <c r="ISN154" s="58"/>
      <c r="ISO154" s="57"/>
      <c r="ISP154" s="58"/>
      <c r="ISQ154" s="58"/>
      <c r="ISR154" s="58"/>
      <c r="ISS154" s="57"/>
      <c r="IST154" s="58"/>
      <c r="ISU154" s="58"/>
      <c r="ISV154" s="58"/>
      <c r="ISW154" s="57"/>
      <c r="ISX154" s="58"/>
      <c r="ISY154" s="58"/>
      <c r="ISZ154" s="58"/>
      <c r="ITA154" s="57"/>
      <c r="ITB154" s="58"/>
      <c r="ITC154" s="58"/>
      <c r="ITD154" s="58"/>
      <c r="ITE154" s="57"/>
      <c r="ITF154" s="58"/>
      <c r="ITG154" s="58"/>
      <c r="ITH154" s="58"/>
      <c r="ITI154" s="57"/>
      <c r="ITJ154" s="58"/>
      <c r="ITK154" s="58"/>
      <c r="ITL154" s="58"/>
      <c r="ITM154" s="57"/>
      <c r="ITN154" s="58"/>
      <c r="ITO154" s="58"/>
      <c r="ITP154" s="58"/>
      <c r="ITQ154" s="57"/>
      <c r="ITR154" s="58"/>
      <c r="ITS154" s="58"/>
      <c r="ITT154" s="58"/>
      <c r="ITU154" s="57"/>
      <c r="ITV154" s="58"/>
      <c r="ITW154" s="58"/>
      <c r="ITX154" s="58"/>
      <c r="ITY154" s="57"/>
      <c r="ITZ154" s="58"/>
      <c r="IUA154" s="58"/>
      <c r="IUB154" s="58"/>
      <c r="IUC154" s="57"/>
      <c r="IUD154" s="58"/>
      <c r="IUE154" s="58"/>
      <c r="IUF154" s="58"/>
      <c r="IUG154" s="57"/>
      <c r="IUH154" s="58"/>
      <c r="IUI154" s="58"/>
      <c r="IUJ154" s="58"/>
      <c r="IUK154" s="57"/>
      <c r="IUL154" s="58"/>
      <c r="IUM154" s="58"/>
      <c r="IUN154" s="58"/>
      <c r="IUO154" s="57"/>
      <c r="IUP154" s="58"/>
      <c r="IUQ154" s="58"/>
      <c r="IUR154" s="58"/>
      <c r="IUS154" s="57"/>
      <c r="IUT154" s="58"/>
      <c r="IUU154" s="58"/>
      <c r="IUV154" s="58"/>
      <c r="IUW154" s="57"/>
      <c r="IUX154" s="58"/>
      <c r="IUY154" s="58"/>
      <c r="IUZ154" s="58"/>
      <c r="IVA154" s="57"/>
      <c r="IVB154" s="58"/>
      <c r="IVC154" s="58"/>
      <c r="IVD154" s="58"/>
      <c r="IVE154" s="57"/>
      <c r="IVF154" s="58"/>
      <c r="IVG154" s="58"/>
      <c r="IVH154" s="58"/>
      <c r="IVI154" s="57"/>
      <c r="IVJ154" s="58"/>
      <c r="IVK154" s="58"/>
      <c r="IVL154" s="58"/>
      <c r="IVM154" s="57"/>
      <c r="IVN154" s="58"/>
      <c r="IVO154" s="58"/>
      <c r="IVP154" s="58"/>
      <c r="IVQ154" s="57"/>
      <c r="IVR154" s="58"/>
      <c r="IVS154" s="58"/>
      <c r="IVT154" s="58"/>
      <c r="IVU154" s="57"/>
      <c r="IVV154" s="58"/>
      <c r="IVW154" s="58"/>
      <c r="IVX154" s="58"/>
      <c r="IVY154" s="57"/>
      <c r="IVZ154" s="58"/>
      <c r="IWA154" s="58"/>
      <c r="IWB154" s="58"/>
      <c r="IWC154" s="57"/>
      <c r="IWD154" s="58"/>
      <c r="IWE154" s="58"/>
      <c r="IWF154" s="58"/>
      <c r="IWG154" s="57"/>
      <c r="IWH154" s="58"/>
      <c r="IWI154" s="58"/>
      <c r="IWJ154" s="58"/>
      <c r="IWK154" s="57"/>
      <c r="IWL154" s="58"/>
      <c r="IWM154" s="58"/>
      <c r="IWN154" s="58"/>
      <c r="IWO154" s="57"/>
      <c r="IWP154" s="58"/>
      <c r="IWQ154" s="58"/>
      <c r="IWR154" s="58"/>
      <c r="IWS154" s="57"/>
      <c r="IWT154" s="58"/>
      <c r="IWU154" s="58"/>
      <c r="IWV154" s="58"/>
      <c r="IWW154" s="57"/>
      <c r="IWX154" s="58"/>
      <c r="IWY154" s="58"/>
      <c r="IWZ154" s="58"/>
      <c r="IXA154" s="57"/>
      <c r="IXB154" s="58"/>
      <c r="IXC154" s="58"/>
      <c r="IXD154" s="58"/>
      <c r="IXE154" s="57"/>
      <c r="IXF154" s="58"/>
      <c r="IXG154" s="58"/>
      <c r="IXH154" s="58"/>
      <c r="IXI154" s="57"/>
      <c r="IXJ154" s="58"/>
      <c r="IXK154" s="58"/>
      <c r="IXL154" s="58"/>
      <c r="IXM154" s="57"/>
      <c r="IXN154" s="58"/>
      <c r="IXO154" s="58"/>
      <c r="IXP154" s="58"/>
      <c r="IXQ154" s="57"/>
      <c r="IXR154" s="58"/>
      <c r="IXS154" s="58"/>
      <c r="IXT154" s="58"/>
      <c r="IXU154" s="57"/>
      <c r="IXV154" s="58"/>
      <c r="IXW154" s="58"/>
      <c r="IXX154" s="58"/>
      <c r="IXY154" s="57"/>
      <c r="IXZ154" s="58"/>
      <c r="IYA154" s="58"/>
      <c r="IYB154" s="58"/>
      <c r="IYC154" s="57"/>
      <c r="IYD154" s="58"/>
      <c r="IYE154" s="58"/>
      <c r="IYF154" s="58"/>
      <c r="IYG154" s="57"/>
      <c r="IYH154" s="58"/>
      <c r="IYI154" s="58"/>
      <c r="IYJ154" s="58"/>
      <c r="IYK154" s="57"/>
      <c r="IYL154" s="58"/>
      <c r="IYM154" s="58"/>
      <c r="IYN154" s="58"/>
      <c r="IYO154" s="57"/>
      <c r="IYP154" s="58"/>
      <c r="IYQ154" s="58"/>
      <c r="IYR154" s="58"/>
      <c r="IYS154" s="57"/>
      <c r="IYT154" s="58"/>
      <c r="IYU154" s="58"/>
      <c r="IYV154" s="58"/>
      <c r="IYW154" s="57"/>
      <c r="IYX154" s="58"/>
      <c r="IYY154" s="58"/>
      <c r="IYZ154" s="58"/>
      <c r="IZA154" s="57"/>
      <c r="IZB154" s="58"/>
      <c r="IZC154" s="58"/>
      <c r="IZD154" s="58"/>
      <c r="IZE154" s="57"/>
      <c r="IZF154" s="58"/>
      <c r="IZG154" s="58"/>
      <c r="IZH154" s="58"/>
      <c r="IZI154" s="57"/>
      <c r="IZJ154" s="58"/>
      <c r="IZK154" s="58"/>
      <c r="IZL154" s="58"/>
      <c r="IZM154" s="57"/>
      <c r="IZN154" s="58"/>
      <c r="IZO154" s="58"/>
      <c r="IZP154" s="58"/>
      <c r="IZQ154" s="57"/>
      <c r="IZR154" s="58"/>
      <c r="IZS154" s="58"/>
      <c r="IZT154" s="58"/>
      <c r="IZU154" s="57"/>
      <c r="IZV154" s="58"/>
      <c r="IZW154" s="58"/>
      <c r="IZX154" s="58"/>
      <c r="IZY154" s="57"/>
      <c r="IZZ154" s="58"/>
      <c r="JAA154" s="58"/>
      <c r="JAB154" s="58"/>
      <c r="JAC154" s="57"/>
      <c r="JAD154" s="58"/>
      <c r="JAE154" s="58"/>
      <c r="JAF154" s="58"/>
      <c r="JAG154" s="57"/>
      <c r="JAH154" s="58"/>
      <c r="JAI154" s="58"/>
      <c r="JAJ154" s="58"/>
      <c r="JAK154" s="57"/>
      <c r="JAL154" s="58"/>
      <c r="JAM154" s="58"/>
      <c r="JAN154" s="58"/>
      <c r="JAO154" s="57"/>
      <c r="JAP154" s="58"/>
      <c r="JAQ154" s="58"/>
      <c r="JAR154" s="58"/>
      <c r="JAS154" s="57"/>
      <c r="JAT154" s="58"/>
      <c r="JAU154" s="58"/>
      <c r="JAV154" s="58"/>
      <c r="JAW154" s="57"/>
      <c r="JAX154" s="58"/>
      <c r="JAY154" s="58"/>
      <c r="JAZ154" s="58"/>
      <c r="JBA154" s="57"/>
      <c r="JBB154" s="58"/>
      <c r="JBC154" s="58"/>
      <c r="JBD154" s="58"/>
      <c r="JBE154" s="57"/>
      <c r="JBF154" s="58"/>
      <c r="JBG154" s="58"/>
      <c r="JBH154" s="58"/>
      <c r="JBI154" s="57"/>
      <c r="JBJ154" s="58"/>
      <c r="JBK154" s="58"/>
      <c r="JBL154" s="58"/>
      <c r="JBM154" s="57"/>
      <c r="JBN154" s="58"/>
      <c r="JBO154" s="58"/>
      <c r="JBP154" s="58"/>
      <c r="JBQ154" s="57"/>
      <c r="JBR154" s="58"/>
      <c r="JBS154" s="58"/>
      <c r="JBT154" s="58"/>
      <c r="JBU154" s="57"/>
      <c r="JBV154" s="58"/>
      <c r="JBW154" s="58"/>
      <c r="JBX154" s="58"/>
      <c r="JBY154" s="57"/>
      <c r="JBZ154" s="58"/>
      <c r="JCA154" s="58"/>
      <c r="JCB154" s="58"/>
      <c r="JCC154" s="57"/>
      <c r="JCD154" s="58"/>
      <c r="JCE154" s="58"/>
      <c r="JCF154" s="58"/>
      <c r="JCG154" s="57"/>
      <c r="JCH154" s="58"/>
      <c r="JCI154" s="58"/>
      <c r="JCJ154" s="58"/>
      <c r="JCK154" s="57"/>
      <c r="JCL154" s="58"/>
      <c r="JCM154" s="58"/>
      <c r="JCN154" s="58"/>
      <c r="JCO154" s="57"/>
      <c r="JCP154" s="58"/>
      <c r="JCQ154" s="58"/>
      <c r="JCR154" s="58"/>
      <c r="JCS154" s="57"/>
      <c r="JCT154" s="58"/>
      <c r="JCU154" s="58"/>
      <c r="JCV154" s="58"/>
      <c r="JCW154" s="57"/>
      <c r="JCX154" s="58"/>
      <c r="JCY154" s="58"/>
      <c r="JCZ154" s="58"/>
      <c r="JDA154" s="57"/>
      <c r="JDB154" s="58"/>
      <c r="JDC154" s="58"/>
      <c r="JDD154" s="58"/>
      <c r="JDE154" s="57"/>
      <c r="JDF154" s="58"/>
      <c r="JDG154" s="58"/>
      <c r="JDH154" s="58"/>
      <c r="JDI154" s="57"/>
      <c r="JDJ154" s="58"/>
      <c r="JDK154" s="58"/>
      <c r="JDL154" s="58"/>
      <c r="JDM154" s="57"/>
      <c r="JDN154" s="58"/>
      <c r="JDO154" s="58"/>
      <c r="JDP154" s="58"/>
      <c r="JDQ154" s="57"/>
      <c r="JDR154" s="58"/>
      <c r="JDS154" s="58"/>
      <c r="JDT154" s="58"/>
      <c r="JDU154" s="57"/>
      <c r="JDV154" s="58"/>
      <c r="JDW154" s="58"/>
      <c r="JDX154" s="58"/>
      <c r="JDY154" s="57"/>
      <c r="JDZ154" s="58"/>
      <c r="JEA154" s="58"/>
      <c r="JEB154" s="58"/>
      <c r="JEC154" s="57"/>
      <c r="JED154" s="58"/>
      <c r="JEE154" s="58"/>
      <c r="JEF154" s="58"/>
      <c r="JEG154" s="57"/>
      <c r="JEH154" s="58"/>
      <c r="JEI154" s="58"/>
      <c r="JEJ154" s="58"/>
      <c r="JEK154" s="57"/>
      <c r="JEL154" s="58"/>
      <c r="JEM154" s="58"/>
      <c r="JEN154" s="58"/>
      <c r="JEO154" s="57"/>
      <c r="JEP154" s="58"/>
      <c r="JEQ154" s="58"/>
      <c r="JER154" s="58"/>
      <c r="JES154" s="57"/>
      <c r="JET154" s="58"/>
      <c r="JEU154" s="58"/>
      <c r="JEV154" s="58"/>
      <c r="JEW154" s="57"/>
      <c r="JEX154" s="58"/>
      <c r="JEY154" s="58"/>
      <c r="JEZ154" s="58"/>
      <c r="JFA154" s="57"/>
      <c r="JFB154" s="58"/>
      <c r="JFC154" s="58"/>
      <c r="JFD154" s="58"/>
      <c r="JFE154" s="57"/>
      <c r="JFF154" s="58"/>
      <c r="JFG154" s="58"/>
      <c r="JFH154" s="58"/>
      <c r="JFI154" s="57"/>
      <c r="JFJ154" s="58"/>
      <c r="JFK154" s="58"/>
      <c r="JFL154" s="58"/>
      <c r="JFM154" s="57"/>
      <c r="JFN154" s="58"/>
      <c r="JFO154" s="58"/>
      <c r="JFP154" s="58"/>
      <c r="JFQ154" s="57"/>
      <c r="JFR154" s="58"/>
      <c r="JFS154" s="58"/>
      <c r="JFT154" s="58"/>
      <c r="JFU154" s="57"/>
      <c r="JFV154" s="58"/>
      <c r="JFW154" s="58"/>
      <c r="JFX154" s="58"/>
      <c r="JFY154" s="57"/>
      <c r="JFZ154" s="58"/>
      <c r="JGA154" s="58"/>
      <c r="JGB154" s="58"/>
      <c r="JGC154" s="57"/>
      <c r="JGD154" s="58"/>
      <c r="JGE154" s="58"/>
      <c r="JGF154" s="58"/>
      <c r="JGG154" s="57"/>
      <c r="JGH154" s="58"/>
      <c r="JGI154" s="58"/>
      <c r="JGJ154" s="58"/>
      <c r="JGK154" s="57"/>
      <c r="JGL154" s="58"/>
      <c r="JGM154" s="58"/>
      <c r="JGN154" s="58"/>
      <c r="JGO154" s="57"/>
      <c r="JGP154" s="58"/>
      <c r="JGQ154" s="58"/>
      <c r="JGR154" s="58"/>
      <c r="JGS154" s="57"/>
      <c r="JGT154" s="58"/>
      <c r="JGU154" s="58"/>
      <c r="JGV154" s="58"/>
      <c r="JGW154" s="57"/>
      <c r="JGX154" s="58"/>
      <c r="JGY154" s="58"/>
      <c r="JGZ154" s="58"/>
      <c r="JHA154" s="57"/>
      <c r="JHB154" s="58"/>
      <c r="JHC154" s="58"/>
      <c r="JHD154" s="58"/>
      <c r="JHE154" s="57"/>
      <c r="JHF154" s="58"/>
      <c r="JHG154" s="58"/>
      <c r="JHH154" s="58"/>
      <c r="JHI154" s="57"/>
      <c r="JHJ154" s="58"/>
      <c r="JHK154" s="58"/>
      <c r="JHL154" s="58"/>
      <c r="JHM154" s="57"/>
      <c r="JHN154" s="58"/>
      <c r="JHO154" s="58"/>
      <c r="JHP154" s="58"/>
      <c r="JHQ154" s="57"/>
      <c r="JHR154" s="58"/>
      <c r="JHS154" s="58"/>
      <c r="JHT154" s="58"/>
      <c r="JHU154" s="57"/>
      <c r="JHV154" s="58"/>
      <c r="JHW154" s="58"/>
      <c r="JHX154" s="58"/>
      <c r="JHY154" s="57"/>
      <c r="JHZ154" s="58"/>
      <c r="JIA154" s="58"/>
      <c r="JIB154" s="58"/>
      <c r="JIC154" s="57"/>
      <c r="JID154" s="58"/>
      <c r="JIE154" s="58"/>
      <c r="JIF154" s="58"/>
      <c r="JIG154" s="57"/>
      <c r="JIH154" s="58"/>
      <c r="JII154" s="58"/>
      <c r="JIJ154" s="58"/>
      <c r="JIK154" s="57"/>
      <c r="JIL154" s="58"/>
      <c r="JIM154" s="58"/>
      <c r="JIN154" s="58"/>
      <c r="JIO154" s="57"/>
      <c r="JIP154" s="58"/>
      <c r="JIQ154" s="58"/>
      <c r="JIR154" s="58"/>
      <c r="JIS154" s="57"/>
      <c r="JIT154" s="58"/>
      <c r="JIU154" s="58"/>
      <c r="JIV154" s="58"/>
      <c r="JIW154" s="57"/>
      <c r="JIX154" s="58"/>
      <c r="JIY154" s="58"/>
      <c r="JIZ154" s="58"/>
      <c r="JJA154" s="57"/>
      <c r="JJB154" s="58"/>
      <c r="JJC154" s="58"/>
      <c r="JJD154" s="58"/>
      <c r="JJE154" s="57"/>
      <c r="JJF154" s="58"/>
      <c r="JJG154" s="58"/>
      <c r="JJH154" s="58"/>
      <c r="JJI154" s="57"/>
      <c r="JJJ154" s="58"/>
      <c r="JJK154" s="58"/>
      <c r="JJL154" s="58"/>
      <c r="JJM154" s="57"/>
      <c r="JJN154" s="58"/>
      <c r="JJO154" s="58"/>
      <c r="JJP154" s="58"/>
      <c r="JJQ154" s="57"/>
      <c r="JJR154" s="58"/>
      <c r="JJS154" s="58"/>
      <c r="JJT154" s="58"/>
      <c r="JJU154" s="57"/>
      <c r="JJV154" s="58"/>
      <c r="JJW154" s="58"/>
      <c r="JJX154" s="58"/>
      <c r="JJY154" s="57"/>
      <c r="JJZ154" s="58"/>
      <c r="JKA154" s="58"/>
      <c r="JKB154" s="58"/>
      <c r="JKC154" s="57"/>
      <c r="JKD154" s="58"/>
      <c r="JKE154" s="58"/>
      <c r="JKF154" s="58"/>
      <c r="JKG154" s="57"/>
      <c r="JKH154" s="58"/>
      <c r="JKI154" s="58"/>
      <c r="JKJ154" s="58"/>
      <c r="JKK154" s="57"/>
      <c r="JKL154" s="58"/>
      <c r="JKM154" s="58"/>
      <c r="JKN154" s="58"/>
      <c r="JKO154" s="57"/>
      <c r="JKP154" s="58"/>
      <c r="JKQ154" s="58"/>
      <c r="JKR154" s="58"/>
      <c r="JKS154" s="57"/>
      <c r="JKT154" s="58"/>
      <c r="JKU154" s="58"/>
      <c r="JKV154" s="58"/>
      <c r="JKW154" s="57"/>
      <c r="JKX154" s="58"/>
      <c r="JKY154" s="58"/>
      <c r="JKZ154" s="58"/>
      <c r="JLA154" s="57"/>
      <c r="JLB154" s="58"/>
      <c r="JLC154" s="58"/>
      <c r="JLD154" s="58"/>
      <c r="JLE154" s="57"/>
      <c r="JLF154" s="58"/>
      <c r="JLG154" s="58"/>
      <c r="JLH154" s="58"/>
      <c r="JLI154" s="57"/>
      <c r="JLJ154" s="58"/>
      <c r="JLK154" s="58"/>
      <c r="JLL154" s="58"/>
      <c r="JLM154" s="57"/>
      <c r="JLN154" s="58"/>
      <c r="JLO154" s="58"/>
      <c r="JLP154" s="58"/>
      <c r="JLQ154" s="57"/>
      <c r="JLR154" s="58"/>
      <c r="JLS154" s="58"/>
      <c r="JLT154" s="58"/>
      <c r="JLU154" s="57"/>
      <c r="JLV154" s="58"/>
      <c r="JLW154" s="58"/>
      <c r="JLX154" s="58"/>
      <c r="JLY154" s="57"/>
      <c r="JLZ154" s="58"/>
      <c r="JMA154" s="58"/>
      <c r="JMB154" s="58"/>
      <c r="JMC154" s="57"/>
      <c r="JMD154" s="58"/>
      <c r="JME154" s="58"/>
      <c r="JMF154" s="58"/>
      <c r="JMG154" s="57"/>
      <c r="JMH154" s="58"/>
      <c r="JMI154" s="58"/>
      <c r="JMJ154" s="58"/>
      <c r="JMK154" s="57"/>
      <c r="JML154" s="58"/>
      <c r="JMM154" s="58"/>
      <c r="JMN154" s="58"/>
      <c r="JMO154" s="57"/>
      <c r="JMP154" s="58"/>
      <c r="JMQ154" s="58"/>
      <c r="JMR154" s="58"/>
      <c r="JMS154" s="57"/>
      <c r="JMT154" s="58"/>
      <c r="JMU154" s="58"/>
      <c r="JMV154" s="58"/>
      <c r="JMW154" s="57"/>
      <c r="JMX154" s="58"/>
      <c r="JMY154" s="58"/>
      <c r="JMZ154" s="58"/>
      <c r="JNA154" s="57"/>
      <c r="JNB154" s="58"/>
      <c r="JNC154" s="58"/>
      <c r="JND154" s="58"/>
      <c r="JNE154" s="57"/>
      <c r="JNF154" s="58"/>
      <c r="JNG154" s="58"/>
      <c r="JNH154" s="58"/>
      <c r="JNI154" s="57"/>
      <c r="JNJ154" s="58"/>
      <c r="JNK154" s="58"/>
      <c r="JNL154" s="58"/>
      <c r="JNM154" s="57"/>
      <c r="JNN154" s="58"/>
      <c r="JNO154" s="58"/>
      <c r="JNP154" s="58"/>
      <c r="JNQ154" s="57"/>
      <c r="JNR154" s="58"/>
      <c r="JNS154" s="58"/>
      <c r="JNT154" s="58"/>
      <c r="JNU154" s="57"/>
      <c r="JNV154" s="58"/>
      <c r="JNW154" s="58"/>
      <c r="JNX154" s="58"/>
      <c r="JNY154" s="57"/>
      <c r="JNZ154" s="58"/>
      <c r="JOA154" s="58"/>
      <c r="JOB154" s="58"/>
      <c r="JOC154" s="57"/>
      <c r="JOD154" s="58"/>
      <c r="JOE154" s="58"/>
      <c r="JOF154" s="58"/>
      <c r="JOG154" s="57"/>
      <c r="JOH154" s="58"/>
      <c r="JOI154" s="58"/>
      <c r="JOJ154" s="58"/>
      <c r="JOK154" s="57"/>
      <c r="JOL154" s="58"/>
      <c r="JOM154" s="58"/>
      <c r="JON154" s="58"/>
      <c r="JOO154" s="57"/>
      <c r="JOP154" s="58"/>
      <c r="JOQ154" s="58"/>
      <c r="JOR154" s="58"/>
      <c r="JOS154" s="57"/>
      <c r="JOT154" s="58"/>
      <c r="JOU154" s="58"/>
      <c r="JOV154" s="58"/>
      <c r="JOW154" s="57"/>
      <c r="JOX154" s="58"/>
      <c r="JOY154" s="58"/>
      <c r="JOZ154" s="58"/>
      <c r="JPA154" s="57"/>
      <c r="JPB154" s="58"/>
      <c r="JPC154" s="58"/>
      <c r="JPD154" s="58"/>
      <c r="JPE154" s="57"/>
      <c r="JPF154" s="58"/>
      <c r="JPG154" s="58"/>
      <c r="JPH154" s="58"/>
      <c r="JPI154" s="57"/>
      <c r="JPJ154" s="58"/>
      <c r="JPK154" s="58"/>
      <c r="JPL154" s="58"/>
      <c r="JPM154" s="57"/>
      <c r="JPN154" s="58"/>
      <c r="JPO154" s="58"/>
      <c r="JPP154" s="58"/>
      <c r="JPQ154" s="57"/>
      <c r="JPR154" s="58"/>
      <c r="JPS154" s="58"/>
      <c r="JPT154" s="58"/>
      <c r="JPU154" s="57"/>
      <c r="JPV154" s="58"/>
      <c r="JPW154" s="58"/>
      <c r="JPX154" s="58"/>
      <c r="JPY154" s="57"/>
      <c r="JPZ154" s="58"/>
      <c r="JQA154" s="58"/>
      <c r="JQB154" s="58"/>
      <c r="JQC154" s="57"/>
      <c r="JQD154" s="58"/>
      <c r="JQE154" s="58"/>
      <c r="JQF154" s="58"/>
      <c r="JQG154" s="57"/>
      <c r="JQH154" s="58"/>
      <c r="JQI154" s="58"/>
      <c r="JQJ154" s="58"/>
      <c r="JQK154" s="57"/>
      <c r="JQL154" s="58"/>
      <c r="JQM154" s="58"/>
      <c r="JQN154" s="58"/>
      <c r="JQO154" s="57"/>
      <c r="JQP154" s="58"/>
      <c r="JQQ154" s="58"/>
      <c r="JQR154" s="58"/>
      <c r="JQS154" s="57"/>
      <c r="JQT154" s="58"/>
      <c r="JQU154" s="58"/>
      <c r="JQV154" s="58"/>
      <c r="JQW154" s="57"/>
      <c r="JQX154" s="58"/>
      <c r="JQY154" s="58"/>
      <c r="JQZ154" s="58"/>
      <c r="JRA154" s="57"/>
      <c r="JRB154" s="58"/>
      <c r="JRC154" s="58"/>
      <c r="JRD154" s="58"/>
      <c r="JRE154" s="57"/>
      <c r="JRF154" s="58"/>
      <c r="JRG154" s="58"/>
      <c r="JRH154" s="58"/>
      <c r="JRI154" s="57"/>
      <c r="JRJ154" s="58"/>
      <c r="JRK154" s="58"/>
      <c r="JRL154" s="58"/>
      <c r="JRM154" s="57"/>
      <c r="JRN154" s="58"/>
      <c r="JRO154" s="58"/>
      <c r="JRP154" s="58"/>
      <c r="JRQ154" s="57"/>
      <c r="JRR154" s="58"/>
      <c r="JRS154" s="58"/>
      <c r="JRT154" s="58"/>
      <c r="JRU154" s="57"/>
      <c r="JRV154" s="58"/>
      <c r="JRW154" s="58"/>
      <c r="JRX154" s="58"/>
      <c r="JRY154" s="57"/>
      <c r="JRZ154" s="58"/>
      <c r="JSA154" s="58"/>
      <c r="JSB154" s="58"/>
      <c r="JSC154" s="57"/>
      <c r="JSD154" s="58"/>
      <c r="JSE154" s="58"/>
      <c r="JSF154" s="58"/>
      <c r="JSG154" s="57"/>
      <c r="JSH154" s="58"/>
      <c r="JSI154" s="58"/>
      <c r="JSJ154" s="58"/>
      <c r="JSK154" s="57"/>
      <c r="JSL154" s="58"/>
      <c r="JSM154" s="58"/>
      <c r="JSN154" s="58"/>
      <c r="JSO154" s="57"/>
      <c r="JSP154" s="58"/>
      <c r="JSQ154" s="58"/>
      <c r="JSR154" s="58"/>
      <c r="JSS154" s="57"/>
      <c r="JST154" s="58"/>
      <c r="JSU154" s="58"/>
      <c r="JSV154" s="58"/>
      <c r="JSW154" s="57"/>
      <c r="JSX154" s="58"/>
      <c r="JSY154" s="58"/>
      <c r="JSZ154" s="58"/>
      <c r="JTA154" s="57"/>
      <c r="JTB154" s="58"/>
      <c r="JTC154" s="58"/>
      <c r="JTD154" s="58"/>
      <c r="JTE154" s="57"/>
      <c r="JTF154" s="58"/>
      <c r="JTG154" s="58"/>
      <c r="JTH154" s="58"/>
      <c r="JTI154" s="57"/>
      <c r="JTJ154" s="58"/>
      <c r="JTK154" s="58"/>
      <c r="JTL154" s="58"/>
      <c r="JTM154" s="57"/>
      <c r="JTN154" s="58"/>
      <c r="JTO154" s="58"/>
      <c r="JTP154" s="58"/>
      <c r="JTQ154" s="57"/>
      <c r="JTR154" s="58"/>
      <c r="JTS154" s="58"/>
      <c r="JTT154" s="58"/>
      <c r="JTU154" s="57"/>
      <c r="JTV154" s="58"/>
      <c r="JTW154" s="58"/>
      <c r="JTX154" s="58"/>
      <c r="JTY154" s="57"/>
      <c r="JTZ154" s="58"/>
      <c r="JUA154" s="58"/>
      <c r="JUB154" s="58"/>
      <c r="JUC154" s="57"/>
      <c r="JUD154" s="58"/>
      <c r="JUE154" s="58"/>
      <c r="JUF154" s="58"/>
      <c r="JUG154" s="57"/>
      <c r="JUH154" s="58"/>
      <c r="JUI154" s="58"/>
      <c r="JUJ154" s="58"/>
      <c r="JUK154" s="57"/>
      <c r="JUL154" s="58"/>
      <c r="JUM154" s="58"/>
      <c r="JUN154" s="58"/>
      <c r="JUO154" s="57"/>
      <c r="JUP154" s="58"/>
      <c r="JUQ154" s="58"/>
      <c r="JUR154" s="58"/>
      <c r="JUS154" s="57"/>
      <c r="JUT154" s="58"/>
      <c r="JUU154" s="58"/>
      <c r="JUV154" s="58"/>
      <c r="JUW154" s="57"/>
      <c r="JUX154" s="58"/>
      <c r="JUY154" s="58"/>
      <c r="JUZ154" s="58"/>
      <c r="JVA154" s="57"/>
      <c r="JVB154" s="58"/>
      <c r="JVC154" s="58"/>
      <c r="JVD154" s="58"/>
      <c r="JVE154" s="57"/>
      <c r="JVF154" s="58"/>
      <c r="JVG154" s="58"/>
      <c r="JVH154" s="58"/>
      <c r="JVI154" s="57"/>
      <c r="JVJ154" s="58"/>
      <c r="JVK154" s="58"/>
      <c r="JVL154" s="58"/>
      <c r="JVM154" s="57"/>
      <c r="JVN154" s="58"/>
      <c r="JVO154" s="58"/>
      <c r="JVP154" s="58"/>
      <c r="JVQ154" s="57"/>
      <c r="JVR154" s="58"/>
      <c r="JVS154" s="58"/>
      <c r="JVT154" s="58"/>
      <c r="JVU154" s="57"/>
      <c r="JVV154" s="58"/>
      <c r="JVW154" s="58"/>
      <c r="JVX154" s="58"/>
      <c r="JVY154" s="57"/>
      <c r="JVZ154" s="58"/>
      <c r="JWA154" s="58"/>
      <c r="JWB154" s="58"/>
      <c r="JWC154" s="57"/>
      <c r="JWD154" s="58"/>
      <c r="JWE154" s="58"/>
      <c r="JWF154" s="58"/>
      <c r="JWG154" s="57"/>
      <c r="JWH154" s="58"/>
      <c r="JWI154" s="58"/>
      <c r="JWJ154" s="58"/>
      <c r="JWK154" s="57"/>
      <c r="JWL154" s="58"/>
      <c r="JWM154" s="58"/>
      <c r="JWN154" s="58"/>
      <c r="JWO154" s="57"/>
      <c r="JWP154" s="58"/>
      <c r="JWQ154" s="58"/>
      <c r="JWR154" s="58"/>
      <c r="JWS154" s="57"/>
      <c r="JWT154" s="58"/>
      <c r="JWU154" s="58"/>
      <c r="JWV154" s="58"/>
      <c r="JWW154" s="57"/>
      <c r="JWX154" s="58"/>
      <c r="JWY154" s="58"/>
      <c r="JWZ154" s="58"/>
      <c r="JXA154" s="57"/>
      <c r="JXB154" s="58"/>
      <c r="JXC154" s="58"/>
      <c r="JXD154" s="58"/>
      <c r="JXE154" s="57"/>
      <c r="JXF154" s="58"/>
      <c r="JXG154" s="58"/>
      <c r="JXH154" s="58"/>
      <c r="JXI154" s="57"/>
      <c r="JXJ154" s="58"/>
      <c r="JXK154" s="58"/>
      <c r="JXL154" s="58"/>
      <c r="JXM154" s="57"/>
      <c r="JXN154" s="58"/>
      <c r="JXO154" s="58"/>
      <c r="JXP154" s="58"/>
      <c r="JXQ154" s="57"/>
      <c r="JXR154" s="58"/>
      <c r="JXS154" s="58"/>
      <c r="JXT154" s="58"/>
      <c r="JXU154" s="57"/>
      <c r="JXV154" s="58"/>
      <c r="JXW154" s="58"/>
      <c r="JXX154" s="58"/>
      <c r="JXY154" s="57"/>
      <c r="JXZ154" s="58"/>
      <c r="JYA154" s="58"/>
      <c r="JYB154" s="58"/>
      <c r="JYC154" s="57"/>
      <c r="JYD154" s="58"/>
      <c r="JYE154" s="58"/>
      <c r="JYF154" s="58"/>
      <c r="JYG154" s="57"/>
      <c r="JYH154" s="58"/>
      <c r="JYI154" s="58"/>
      <c r="JYJ154" s="58"/>
      <c r="JYK154" s="57"/>
      <c r="JYL154" s="58"/>
      <c r="JYM154" s="58"/>
      <c r="JYN154" s="58"/>
      <c r="JYO154" s="57"/>
      <c r="JYP154" s="58"/>
      <c r="JYQ154" s="58"/>
      <c r="JYR154" s="58"/>
      <c r="JYS154" s="57"/>
      <c r="JYT154" s="58"/>
      <c r="JYU154" s="58"/>
      <c r="JYV154" s="58"/>
      <c r="JYW154" s="57"/>
      <c r="JYX154" s="58"/>
      <c r="JYY154" s="58"/>
      <c r="JYZ154" s="58"/>
      <c r="JZA154" s="57"/>
      <c r="JZB154" s="58"/>
      <c r="JZC154" s="58"/>
      <c r="JZD154" s="58"/>
      <c r="JZE154" s="57"/>
      <c r="JZF154" s="58"/>
      <c r="JZG154" s="58"/>
      <c r="JZH154" s="58"/>
      <c r="JZI154" s="57"/>
      <c r="JZJ154" s="58"/>
      <c r="JZK154" s="58"/>
      <c r="JZL154" s="58"/>
      <c r="JZM154" s="57"/>
      <c r="JZN154" s="58"/>
      <c r="JZO154" s="58"/>
      <c r="JZP154" s="58"/>
      <c r="JZQ154" s="57"/>
      <c r="JZR154" s="58"/>
      <c r="JZS154" s="58"/>
      <c r="JZT154" s="58"/>
      <c r="JZU154" s="57"/>
      <c r="JZV154" s="58"/>
      <c r="JZW154" s="58"/>
      <c r="JZX154" s="58"/>
      <c r="JZY154" s="57"/>
      <c r="JZZ154" s="58"/>
      <c r="KAA154" s="58"/>
      <c r="KAB154" s="58"/>
      <c r="KAC154" s="57"/>
      <c r="KAD154" s="58"/>
      <c r="KAE154" s="58"/>
      <c r="KAF154" s="58"/>
      <c r="KAG154" s="57"/>
      <c r="KAH154" s="58"/>
      <c r="KAI154" s="58"/>
      <c r="KAJ154" s="58"/>
      <c r="KAK154" s="57"/>
      <c r="KAL154" s="58"/>
      <c r="KAM154" s="58"/>
      <c r="KAN154" s="58"/>
      <c r="KAO154" s="57"/>
      <c r="KAP154" s="58"/>
      <c r="KAQ154" s="58"/>
      <c r="KAR154" s="58"/>
      <c r="KAS154" s="57"/>
      <c r="KAT154" s="58"/>
      <c r="KAU154" s="58"/>
      <c r="KAV154" s="58"/>
      <c r="KAW154" s="57"/>
      <c r="KAX154" s="58"/>
      <c r="KAY154" s="58"/>
      <c r="KAZ154" s="58"/>
      <c r="KBA154" s="57"/>
      <c r="KBB154" s="58"/>
      <c r="KBC154" s="58"/>
      <c r="KBD154" s="58"/>
      <c r="KBE154" s="57"/>
      <c r="KBF154" s="58"/>
      <c r="KBG154" s="58"/>
      <c r="KBH154" s="58"/>
      <c r="KBI154" s="57"/>
      <c r="KBJ154" s="58"/>
      <c r="KBK154" s="58"/>
      <c r="KBL154" s="58"/>
      <c r="KBM154" s="57"/>
      <c r="KBN154" s="58"/>
      <c r="KBO154" s="58"/>
      <c r="KBP154" s="58"/>
      <c r="KBQ154" s="57"/>
      <c r="KBR154" s="58"/>
      <c r="KBS154" s="58"/>
      <c r="KBT154" s="58"/>
      <c r="KBU154" s="57"/>
      <c r="KBV154" s="58"/>
      <c r="KBW154" s="58"/>
      <c r="KBX154" s="58"/>
      <c r="KBY154" s="57"/>
      <c r="KBZ154" s="58"/>
      <c r="KCA154" s="58"/>
      <c r="KCB154" s="58"/>
      <c r="KCC154" s="57"/>
      <c r="KCD154" s="58"/>
      <c r="KCE154" s="58"/>
      <c r="KCF154" s="58"/>
      <c r="KCG154" s="57"/>
      <c r="KCH154" s="58"/>
      <c r="KCI154" s="58"/>
      <c r="KCJ154" s="58"/>
      <c r="KCK154" s="57"/>
      <c r="KCL154" s="58"/>
      <c r="KCM154" s="58"/>
      <c r="KCN154" s="58"/>
      <c r="KCO154" s="57"/>
      <c r="KCP154" s="58"/>
      <c r="KCQ154" s="58"/>
      <c r="KCR154" s="58"/>
      <c r="KCS154" s="57"/>
      <c r="KCT154" s="58"/>
      <c r="KCU154" s="58"/>
      <c r="KCV154" s="58"/>
      <c r="KCW154" s="57"/>
      <c r="KCX154" s="58"/>
      <c r="KCY154" s="58"/>
      <c r="KCZ154" s="58"/>
      <c r="KDA154" s="57"/>
      <c r="KDB154" s="58"/>
      <c r="KDC154" s="58"/>
      <c r="KDD154" s="58"/>
      <c r="KDE154" s="57"/>
      <c r="KDF154" s="58"/>
      <c r="KDG154" s="58"/>
      <c r="KDH154" s="58"/>
      <c r="KDI154" s="57"/>
      <c r="KDJ154" s="58"/>
      <c r="KDK154" s="58"/>
      <c r="KDL154" s="58"/>
      <c r="KDM154" s="57"/>
      <c r="KDN154" s="58"/>
      <c r="KDO154" s="58"/>
      <c r="KDP154" s="58"/>
      <c r="KDQ154" s="57"/>
      <c r="KDR154" s="58"/>
      <c r="KDS154" s="58"/>
      <c r="KDT154" s="58"/>
      <c r="KDU154" s="57"/>
      <c r="KDV154" s="58"/>
      <c r="KDW154" s="58"/>
      <c r="KDX154" s="58"/>
      <c r="KDY154" s="57"/>
      <c r="KDZ154" s="58"/>
      <c r="KEA154" s="58"/>
      <c r="KEB154" s="58"/>
      <c r="KEC154" s="57"/>
      <c r="KED154" s="58"/>
      <c r="KEE154" s="58"/>
      <c r="KEF154" s="58"/>
      <c r="KEG154" s="57"/>
      <c r="KEH154" s="58"/>
      <c r="KEI154" s="58"/>
      <c r="KEJ154" s="58"/>
      <c r="KEK154" s="57"/>
      <c r="KEL154" s="58"/>
      <c r="KEM154" s="58"/>
      <c r="KEN154" s="58"/>
      <c r="KEO154" s="57"/>
      <c r="KEP154" s="58"/>
      <c r="KEQ154" s="58"/>
      <c r="KER154" s="58"/>
      <c r="KES154" s="57"/>
      <c r="KET154" s="58"/>
      <c r="KEU154" s="58"/>
      <c r="KEV154" s="58"/>
      <c r="KEW154" s="57"/>
      <c r="KEX154" s="58"/>
      <c r="KEY154" s="58"/>
      <c r="KEZ154" s="58"/>
      <c r="KFA154" s="57"/>
      <c r="KFB154" s="58"/>
      <c r="KFC154" s="58"/>
      <c r="KFD154" s="58"/>
      <c r="KFE154" s="57"/>
      <c r="KFF154" s="58"/>
      <c r="KFG154" s="58"/>
      <c r="KFH154" s="58"/>
      <c r="KFI154" s="57"/>
      <c r="KFJ154" s="58"/>
      <c r="KFK154" s="58"/>
      <c r="KFL154" s="58"/>
      <c r="KFM154" s="57"/>
      <c r="KFN154" s="58"/>
      <c r="KFO154" s="58"/>
      <c r="KFP154" s="58"/>
      <c r="KFQ154" s="57"/>
      <c r="KFR154" s="58"/>
      <c r="KFS154" s="58"/>
      <c r="KFT154" s="58"/>
      <c r="KFU154" s="57"/>
      <c r="KFV154" s="58"/>
      <c r="KFW154" s="58"/>
      <c r="KFX154" s="58"/>
      <c r="KFY154" s="57"/>
      <c r="KFZ154" s="58"/>
      <c r="KGA154" s="58"/>
      <c r="KGB154" s="58"/>
      <c r="KGC154" s="57"/>
      <c r="KGD154" s="58"/>
      <c r="KGE154" s="58"/>
      <c r="KGF154" s="58"/>
      <c r="KGG154" s="57"/>
      <c r="KGH154" s="58"/>
      <c r="KGI154" s="58"/>
      <c r="KGJ154" s="58"/>
      <c r="KGK154" s="57"/>
      <c r="KGL154" s="58"/>
      <c r="KGM154" s="58"/>
      <c r="KGN154" s="58"/>
      <c r="KGO154" s="57"/>
      <c r="KGP154" s="58"/>
      <c r="KGQ154" s="58"/>
      <c r="KGR154" s="58"/>
      <c r="KGS154" s="57"/>
      <c r="KGT154" s="58"/>
      <c r="KGU154" s="58"/>
      <c r="KGV154" s="58"/>
      <c r="KGW154" s="57"/>
      <c r="KGX154" s="58"/>
      <c r="KGY154" s="58"/>
      <c r="KGZ154" s="58"/>
      <c r="KHA154" s="57"/>
      <c r="KHB154" s="58"/>
      <c r="KHC154" s="58"/>
      <c r="KHD154" s="58"/>
      <c r="KHE154" s="57"/>
      <c r="KHF154" s="58"/>
      <c r="KHG154" s="58"/>
      <c r="KHH154" s="58"/>
      <c r="KHI154" s="57"/>
      <c r="KHJ154" s="58"/>
      <c r="KHK154" s="58"/>
      <c r="KHL154" s="58"/>
      <c r="KHM154" s="57"/>
      <c r="KHN154" s="58"/>
      <c r="KHO154" s="58"/>
      <c r="KHP154" s="58"/>
      <c r="KHQ154" s="57"/>
      <c r="KHR154" s="58"/>
      <c r="KHS154" s="58"/>
      <c r="KHT154" s="58"/>
      <c r="KHU154" s="57"/>
      <c r="KHV154" s="58"/>
      <c r="KHW154" s="58"/>
      <c r="KHX154" s="58"/>
      <c r="KHY154" s="57"/>
      <c r="KHZ154" s="58"/>
      <c r="KIA154" s="58"/>
      <c r="KIB154" s="58"/>
      <c r="KIC154" s="57"/>
      <c r="KID154" s="58"/>
      <c r="KIE154" s="58"/>
      <c r="KIF154" s="58"/>
      <c r="KIG154" s="57"/>
      <c r="KIH154" s="58"/>
      <c r="KII154" s="58"/>
      <c r="KIJ154" s="58"/>
      <c r="KIK154" s="57"/>
      <c r="KIL154" s="58"/>
      <c r="KIM154" s="58"/>
      <c r="KIN154" s="58"/>
      <c r="KIO154" s="57"/>
      <c r="KIP154" s="58"/>
      <c r="KIQ154" s="58"/>
      <c r="KIR154" s="58"/>
      <c r="KIS154" s="57"/>
      <c r="KIT154" s="58"/>
      <c r="KIU154" s="58"/>
      <c r="KIV154" s="58"/>
      <c r="KIW154" s="57"/>
      <c r="KIX154" s="58"/>
      <c r="KIY154" s="58"/>
      <c r="KIZ154" s="58"/>
      <c r="KJA154" s="57"/>
      <c r="KJB154" s="58"/>
      <c r="KJC154" s="58"/>
      <c r="KJD154" s="58"/>
      <c r="KJE154" s="57"/>
      <c r="KJF154" s="58"/>
      <c r="KJG154" s="58"/>
      <c r="KJH154" s="58"/>
      <c r="KJI154" s="57"/>
      <c r="KJJ154" s="58"/>
      <c r="KJK154" s="58"/>
      <c r="KJL154" s="58"/>
      <c r="KJM154" s="57"/>
      <c r="KJN154" s="58"/>
      <c r="KJO154" s="58"/>
      <c r="KJP154" s="58"/>
      <c r="KJQ154" s="57"/>
      <c r="KJR154" s="58"/>
      <c r="KJS154" s="58"/>
      <c r="KJT154" s="58"/>
      <c r="KJU154" s="57"/>
      <c r="KJV154" s="58"/>
      <c r="KJW154" s="58"/>
      <c r="KJX154" s="58"/>
      <c r="KJY154" s="57"/>
      <c r="KJZ154" s="58"/>
      <c r="KKA154" s="58"/>
      <c r="KKB154" s="58"/>
      <c r="KKC154" s="57"/>
      <c r="KKD154" s="58"/>
      <c r="KKE154" s="58"/>
      <c r="KKF154" s="58"/>
      <c r="KKG154" s="57"/>
      <c r="KKH154" s="58"/>
      <c r="KKI154" s="58"/>
      <c r="KKJ154" s="58"/>
      <c r="KKK154" s="57"/>
      <c r="KKL154" s="58"/>
      <c r="KKM154" s="58"/>
      <c r="KKN154" s="58"/>
      <c r="KKO154" s="57"/>
      <c r="KKP154" s="58"/>
      <c r="KKQ154" s="58"/>
      <c r="KKR154" s="58"/>
      <c r="KKS154" s="57"/>
      <c r="KKT154" s="58"/>
      <c r="KKU154" s="58"/>
      <c r="KKV154" s="58"/>
      <c r="KKW154" s="57"/>
      <c r="KKX154" s="58"/>
      <c r="KKY154" s="58"/>
      <c r="KKZ154" s="58"/>
      <c r="KLA154" s="57"/>
      <c r="KLB154" s="58"/>
      <c r="KLC154" s="58"/>
      <c r="KLD154" s="58"/>
      <c r="KLE154" s="57"/>
      <c r="KLF154" s="58"/>
      <c r="KLG154" s="58"/>
      <c r="KLH154" s="58"/>
      <c r="KLI154" s="57"/>
      <c r="KLJ154" s="58"/>
      <c r="KLK154" s="58"/>
      <c r="KLL154" s="58"/>
      <c r="KLM154" s="57"/>
      <c r="KLN154" s="58"/>
      <c r="KLO154" s="58"/>
      <c r="KLP154" s="58"/>
      <c r="KLQ154" s="57"/>
      <c r="KLR154" s="58"/>
      <c r="KLS154" s="58"/>
      <c r="KLT154" s="58"/>
      <c r="KLU154" s="57"/>
      <c r="KLV154" s="58"/>
      <c r="KLW154" s="58"/>
      <c r="KLX154" s="58"/>
      <c r="KLY154" s="57"/>
      <c r="KLZ154" s="58"/>
      <c r="KMA154" s="58"/>
      <c r="KMB154" s="58"/>
      <c r="KMC154" s="57"/>
      <c r="KMD154" s="58"/>
      <c r="KME154" s="58"/>
      <c r="KMF154" s="58"/>
      <c r="KMG154" s="57"/>
      <c r="KMH154" s="58"/>
      <c r="KMI154" s="58"/>
      <c r="KMJ154" s="58"/>
      <c r="KMK154" s="57"/>
      <c r="KML154" s="58"/>
      <c r="KMM154" s="58"/>
      <c r="KMN154" s="58"/>
      <c r="KMO154" s="57"/>
      <c r="KMP154" s="58"/>
      <c r="KMQ154" s="58"/>
      <c r="KMR154" s="58"/>
      <c r="KMS154" s="57"/>
      <c r="KMT154" s="58"/>
      <c r="KMU154" s="58"/>
      <c r="KMV154" s="58"/>
      <c r="KMW154" s="57"/>
      <c r="KMX154" s="58"/>
      <c r="KMY154" s="58"/>
      <c r="KMZ154" s="58"/>
      <c r="KNA154" s="57"/>
      <c r="KNB154" s="58"/>
      <c r="KNC154" s="58"/>
      <c r="KND154" s="58"/>
      <c r="KNE154" s="57"/>
      <c r="KNF154" s="58"/>
      <c r="KNG154" s="58"/>
      <c r="KNH154" s="58"/>
      <c r="KNI154" s="57"/>
      <c r="KNJ154" s="58"/>
      <c r="KNK154" s="58"/>
      <c r="KNL154" s="58"/>
      <c r="KNM154" s="57"/>
      <c r="KNN154" s="58"/>
      <c r="KNO154" s="58"/>
      <c r="KNP154" s="58"/>
      <c r="KNQ154" s="57"/>
      <c r="KNR154" s="58"/>
      <c r="KNS154" s="58"/>
      <c r="KNT154" s="58"/>
      <c r="KNU154" s="57"/>
      <c r="KNV154" s="58"/>
      <c r="KNW154" s="58"/>
      <c r="KNX154" s="58"/>
      <c r="KNY154" s="57"/>
      <c r="KNZ154" s="58"/>
      <c r="KOA154" s="58"/>
      <c r="KOB154" s="58"/>
      <c r="KOC154" s="57"/>
      <c r="KOD154" s="58"/>
      <c r="KOE154" s="58"/>
      <c r="KOF154" s="58"/>
      <c r="KOG154" s="57"/>
      <c r="KOH154" s="58"/>
      <c r="KOI154" s="58"/>
      <c r="KOJ154" s="58"/>
      <c r="KOK154" s="57"/>
      <c r="KOL154" s="58"/>
      <c r="KOM154" s="58"/>
      <c r="KON154" s="58"/>
      <c r="KOO154" s="57"/>
      <c r="KOP154" s="58"/>
      <c r="KOQ154" s="58"/>
      <c r="KOR154" s="58"/>
      <c r="KOS154" s="57"/>
      <c r="KOT154" s="58"/>
      <c r="KOU154" s="58"/>
      <c r="KOV154" s="58"/>
      <c r="KOW154" s="57"/>
      <c r="KOX154" s="58"/>
      <c r="KOY154" s="58"/>
      <c r="KOZ154" s="58"/>
      <c r="KPA154" s="57"/>
      <c r="KPB154" s="58"/>
      <c r="KPC154" s="58"/>
      <c r="KPD154" s="58"/>
      <c r="KPE154" s="57"/>
      <c r="KPF154" s="58"/>
      <c r="KPG154" s="58"/>
      <c r="KPH154" s="58"/>
      <c r="KPI154" s="57"/>
      <c r="KPJ154" s="58"/>
      <c r="KPK154" s="58"/>
      <c r="KPL154" s="58"/>
      <c r="KPM154" s="57"/>
      <c r="KPN154" s="58"/>
      <c r="KPO154" s="58"/>
      <c r="KPP154" s="58"/>
      <c r="KPQ154" s="57"/>
      <c r="KPR154" s="58"/>
      <c r="KPS154" s="58"/>
      <c r="KPT154" s="58"/>
      <c r="KPU154" s="57"/>
      <c r="KPV154" s="58"/>
      <c r="KPW154" s="58"/>
      <c r="KPX154" s="58"/>
      <c r="KPY154" s="57"/>
      <c r="KPZ154" s="58"/>
      <c r="KQA154" s="58"/>
      <c r="KQB154" s="58"/>
      <c r="KQC154" s="57"/>
      <c r="KQD154" s="58"/>
      <c r="KQE154" s="58"/>
      <c r="KQF154" s="58"/>
      <c r="KQG154" s="57"/>
      <c r="KQH154" s="58"/>
      <c r="KQI154" s="58"/>
      <c r="KQJ154" s="58"/>
      <c r="KQK154" s="57"/>
      <c r="KQL154" s="58"/>
      <c r="KQM154" s="58"/>
      <c r="KQN154" s="58"/>
      <c r="KQO154" s="57"/>
      <c r="KQP154" s="58"/>
      <c r="KQQ154" s="58"/>
      <c r="KQR154" s="58"/>
      <c r="KQS154" s="57"/>
      <c r="KQT154" s="58"/>
      <c r="KQU154" s="58"/>
      <c r="KQV154" s="58"/>
      <c r="KQW154" s="57"/>
      <c r="KQX154" s="58"/>
      <c r="KQY154" s="58"/>
      <c r="KQZ154" s="58"/>
      <c r="KRA154" s="57"/>
      <c r="KRB154" s="58"/>
      <c r="KRC154" s="58"/>
      <c r="KRD154" s="58"/>
      <c r="KRE154" s="57"/>
      <c r="KRF154" s="58"/>
      <c r="KRG154" s="58"/>
      <c r="KRH154" s="58"/>
      <c r="KRI154" s="57"/>
      <c r="KRJ154" s="58"/>
      <c r="KRK154" s="58"/>
      <c r="KRL154" s="58"/>
      <c r="KRM154" s="57"/>
      <c r="KRN154" s="58"/>
      <c r="KRO154" s="58"/>
      <c r="KRP154" s="58"/>
      <c r="KRQ154" s="57"/>
      <c r="KRR154" s="58"/>
      <c r="KRS154" s="58"/>
      <c r="KRT154" s="58"/>
      <c r="KRU154" s="57"/>
      <c r="KRV154" s="58"/>
      <c r="KRW154" s="58"/>
      <c r="KRX154" s="58"/>
      <c r="KRY154" s="57"/>
      <c r="KRZ154" s="58"/>
      <c r="KSA154" s="58"/>
      <c r="KSB154" s="58"/>
      <c r="KSC154" s="57"/>
      <c r="KSD154" s="58"/>
      <c r="KSE154" s="58"/>
      <c r="KSF154" s="58"/>
      <c r="KSG154" s="57"/>
      <c r="KSH154" s="58"/>
      <c r="KSI154" s="58"/>
      <c r="KSJ154" s="58"/>
      <c r="KSK154" s="57"/>
      <c r="KSL154" s="58"/>
      <c r="KSM154" s="58"/>
      <c r="KSN154" s="58"/>
      <c r="KSO154" s="57"/>
      <c r="KSP154" s="58"/>
      <c r="KSQ154" s="58"/>
      <c r="KSR154" s="58"/>
      <c r="KSS154" s="57"/>
      <c r="KST154" s="58"/>
      <c r="KSU154" s="58"/>
      <c r="KSV154" s="58"/>
      <c r="KSW154" s="57"/>
      <c r="KSX154" s="58"/>
      <c r="KSY154" s="58"/>
      <c r="KSZ154" s="58"/>
      <c r="KTA154" s="57"/>
      <c r="KTB154" s="58"/>
      <c r="KTC154" s="58"/>
      <c r="KTD154" s="58"/>
      <c r="KTE154" s="57"/>
      <c r="KTF154" s="58"/>
      <c r="KTG154" s="58"/>
      <c r="KTH154" s="58"/>
      <c r="KTI154" s="57"/>
      <c r="KTJ154" s="58"/>
      <c r="KTK154" s="58"/>
      <c r="KTL154" s="58"/>
      <c r="KTM154" s="57"/>
      <c r="KTN154" s="58"/>
      <c r="KTO154" s="58"/>
      <c r="KTP154" s="58"/>
      <c r="KTQ154" s="57"/>
      <c r="KTR154" s="58"/>
      <c r="KTS154" s="58"/>
      <c r="KTT154" s="58"/>
      <c r="KTU154" s="57"/>
      <c r="KTV154" s="58"/>
      <c r="KTW154" s="58"/>
      <c r="KTX154" s="58"/>
      <c r="KTY154" s="57"/>
      <c r="KTZ154" s="58"/>
      <c r="KUA154" s="58"/>
      <c r="KUB154" s="58"/>
      <c r="KUC154" s="57"/>
      <c r="KUD154" s="58"/>
      <c r="KUE154" s="58"/>
      <c r="KUF154" s="58"/>
      <c r="KUG154" s="57"/>
      <c r="KUH154" s="58"/>
      <c r="KUI154" s="58"/>
      <c r="KUJ154" s="58"/>
      <c r="KUK154" s="57"/>
      <c r="KUL154" s="58"/>
      <c r="KUM154" s="58"/>
      <c r="KUN154" s="58"/>
      <c r="KUO154" s="57"/>
      <c r="KUP154" s="58"/>
      <c r="KUQ154" s="58"/>
      <c r="KUR154" s="58"/>
      <c r="KUS154" s="57"/>
      <c r="KUT154" s="58"/>
      <c r="KUU154" s="58"/>
      <c r="KUV154" s="58"/>
      <c r="KUW154" s="57"/>
      <c r="KUX154" s="58"/>
      <c r="KUY154" s="58"/>
      <c r="KUZ154" s="58"/>
      <c r="KVA154" s="57"/>
      <c r="KVB154" s="58"/>
      <c r="KVC154" s="58"/>
      <c r="KVD154" s="58"/>
      <c r="KVE154" s="57"/>
      <c r="KVF154" s="58"/>
      <c r="KVG154" s="58"/>
      <c r="KVH154" s="58"/>
      <c r="KVI154" s="57"/>
      <c r="KVJ154" s="58"/>
      <c r="KVK154" s="58"/>
      <c r="KVL154" s="58"/>
      <c r="KVM154" s="57"/>
      <c r="KVN154" s="58"/>
      <c r="KVO154" s="58"/>
      <c r="KVP154" s="58"/>
      <c r="KVQ154" s="57"/>
      <c r="KVR154" s="58"/>
      <c r="KVS154" s="58"/>
      <c r="KVT154" s="58"/>
      <c r="KVU154" s="57"/>
      <c r="KVV154" s="58"/>
      <c r="KVW154" s="58"/>
      <c r="KVX154" s="58"/>
      <c r="KVY154" s="57"/>
      <c r="KVZ154" s="58"/>
      <c r="KWA154" s="58"/>
      <c r="KWB154" s="58"/>
      <c r="KWC154" s="57"/>
      <c r="KWD154" s="58"/>
      <c r="KWE154" s="58"/>
      <c r="KWF154" s="58"/>
      <c r="KWG154" s="57"/>
      <c r="KWH154" s="58"/>
      <c r="KWI154" s="58"/>
      <c r="KWJ154" s="58"/>
      <c r="KWK154" s="57"/>
      <c r="KWL154" s="58"/>
      <c r="KWM154" s="58"/>
      <c r="KWN154" s="58"/>
      <c r="KWO154" s="57"/>
      <c r="KWP154" s="58"/>
      <c r="KWQ154" s="58"/>
      <c r="KWR154" s="58"/>
      <c r="KWS154" s="57"/>
      <c r="KWT154" s="58"/>
      <c r="KWU154" s="58"/>
      <c r="KWV154" s="58"/>
      <c r="KWW154" s="57"/>
      <c r="KWX154" s="58"/>
      <c r="KWY154" s="58"/>
      <c r="KWZ154" s="58"/>
      <c r="KXA154" s="57"/>
      <c r="KXB154" s="58"/>
      <c r="KXC154" s="58"/>
      <c r="KXD154" s="58"/>
      <c r="KXE154" s="57"/>
      <c r="KXF154" s="58"/>
      <c r="KXG154" s="58"/>
      <c r="KXH154" s="58"/>
      <c r="KXI154" s="57"/>
      <c r="KXJ154" s="58"/>
      <c r="KXK154" s="58"/>
      <c r="KXL154" s="58"/>
      <c r="KXM154" s="57"/>
      <c r="KXN154" s="58"/>
      <c r="KXO154" s="58"/>
      <c r="KXP154" s="58"/>
      <c r="KXQ154" s="57"/>
      <c r="KXR154" s="58"/>
      <c r="KXS154" s="58"/>
      <c r="KXT154" s="58"/>
      <c r="KXU154" s="57"/>
      <c r="KXV154" s="58"/>
      <c r="KXW154" s="58"/>
      <c r="KXX154" s="58"/>
      <c r="KXY154" s="57"/>
      <c r="KXZ154" s="58"/>
      <c r="KYA154" s="58"/>
      <c r="KYB154" s="58"/>
      <c r="KYC154" s="57"/>
      <c r="KYD154" s="58"/>
      <c r="KYE154" s="58"/>
      <c r="KYF154" s="58"/>
      <c r="KYG154" s="57"/>
      <c r="KYH154" s="58"/>
      <c r="KYI154" s="58"/>
      <c r="KYJ154" s="58"/>
      <c r="KYK154" s="57"/>
      <c r="KYL154" s="58"/>
      <c r="KYM154" s="58"/>
      <c r="KYN154" s="58"/>
      <c r="KYO154" s="57"/>
      <c r="KYP154" s="58"/>
      <c r="KYQ154" s="58"/>
      <c r="KYR154" s="58"/>
      <c r="KYS154" s="57"/>
      <c r="KYT154" s="58"/>
      <c r="KYU154" s="58"/>
      <c r="KYV154" s="58"/>
      <c r="KYW154" s="57"/>
      <c r="KYX154" s="58"/>
      <c r="KYY154" s="58"/>
      <c r="KYZ154" s="58"/>
      <c r="KZA154" s="57"/>
      <c r="KZB154" s="58"/>
      <c r="KZC154" s="58"/>
      <c r="KZD154" s="58"/>
      <c r="KZE154" s="57"/>
      <c r="KZF154" s="58"/>
      <c r="KZG154" s="58"/>
      <c r="KZH154" s="58"/>
      <c r="KZI154" s="57"/>
      <c r="KZJ154" s="58"/>
      <c r="KZK154" s="58"/>
      <c r="KZL154" s="58"/>
      <c r="KZM154" s="57"/>
      <c r="KZN154" s="58"/>
      <c r="KZO154" s="58"/>
      <c r="KZP154" s="58"/>
      <c r="KZQ154" s="57"/>
      <c r="KZR154" s="58"/>
      <c r="KZS154" s="58"/>
      <c r="KZT154" s="58"/>
      <c r="KZU154" s="57"/>
      <c r="KZV154" s="58"/>
      <c r="KZW154" s="58"/>
      <c r="KZX154" s="58"/>
      <c r="KZY154" s="57"/>
      <c r="KZZ154" s="58"/>
      <c r="LAA154" s="58"/>
      <c r="LAB154" s="58"/>
      <c r="LAC154" s="57"/>
      <c r="LAD154" s="58"/>
      <c r="LAE154" s="58"/>
      <c r="LAF154" s="58"/>
      <c r="LAG154" s="57"/>
      <c r="LAH154" s="58"/>
      <c r="LAI154" s="58"/>
      <c r="LAJ154" s="58"/>
      <c r="LAK154" s="57"/>
      <c r="LAL154" s="58"/>
      <c r="LAM154" s="58"/>
      <c r="LAN154" s="58"/>
      <c r="LAO154" s="57"/>
      <c r="LAP154" s="58"/>
      <c r="LAQ154" s="58"/>
      <c r="LAR154" s="58"/>
      <c r="LAS154" s="57"/>
      <c r="LAT154" s="58"/>
      <c r="LAU154" s="58"/>
      <c r="LAV154" s="58"/>
      <c r="LAW154" s="57"/>
      <c r="LAX154" s="58"/>
      <c r="LAY154" s="58"/>
      <c r="LAZ154" s="58"/>
      <c r="LBA154" s="57"/>
      <c r="LBB154" s="58"/>
      <c r="LBC154" s="58"/>
      <c r="LBD154" s="58"/>
      <c r="LBE154" s="57"/>
      <c r="LBF154" s="58"/>
      <c r="LBG154" s="58"/>
      <c r="LBH154" s="58"/>
      <c r="LBI154" s="57"/>
      <c r="LBJ154" s="58"/>
      <c r="LBK154" s="58"/>
      <c r="LBL154" s="58"/>
      <c r="LBM154" s="57"/>
      <c r="LBN154" s="58"/>
      <c r="LBO154" s="58"/>
      <c r="LBP154" s="58"/>
      <c r="LBQ154" s="57"/>
      <c r="LBR154" s="58"/>
      <c r="LBS154" s="58"/>
      <c r="LBT154" s="58"/>
      <c r="LBU154" s="57"/>
      <c r="LBV154" s="58"/>
      <c r="LBW154" s="58"/>
      <c r="LBX154" s="58"/>
      <c r="LBY154" s="57"/>
      <c r="LBZ154" s="58"/>
      <c r="LCA154" s="58"/>
      <c r="LCB154" s="58"/>
      <c r="LCC154" s="57"/>
      <c r="LCD154" s="58"/>
      <c r="LCE154" s="58"/>
      <c r="LCF154" s="58"/>
      <c r="LCG154" s="57"/>
      <c r="LCH154" s="58"/>
      <c r="LCI154" s="58"/>
      <c r="LCJ154" s="58"/>
      <c r="LCK154" s="57"/>
      <c r="LCL154" s="58"/>
      <c r="LCM154" s="58"/>
      <c r="LCN154" s="58"/>
      <c r="LCO154" s="57"/>
      <c r="LCP154" s="58"/>
      <c r="LCQ154" s="58"/>
      <c r="LCR154" s="58"/>
      <c r="LCS154" s="57"/>
      <c r="LCT154" s="58"/>
      <c r="LCU154" s="58"/>
      <c r="LCV154" s="58"/>
      <c r="LCW154" s="57"/>
      <c r="LCX154" s="58"/>
      <c r="LCY154" s="58"/>
      <c r="LCZ154" s="58"/>
      <c r="LDA154" s="57"/>
      <c r="LDB154" s="58"/>
      <c r="LDC154" s="58"/>
      <c r="LDD154" s="58"/>
      <c r="LDE154" s="57"/>
      <c r="LDF154" s="58"/>
      <c r="LDG154" s="58"/>
      <c r="LDH154" s="58"/>
      <c r="LDI154" s="57"/>
      <c r="LDJ154" s="58"/>
      <c r="LDK154" s="58"/>
      <c r="LDL154" s="58"/>
      <c r="LDM154" s="57"/>
      <c r="LDN154" s="58"/>
      <c r="LDO154" s="58"/>
      <c r="LDP154" s="58"/>
      <c r="LDQ154" s="57"/>
      <c r="LDR154" s="58"/>
      <c r="LDS154" s="58"/>
      <c r="LDT154" s="58"/>
      <c r="LDU154" s="57"/>
      <c r="LDV154" s="58"/>
      <c r="LDW154" s="58"/>
      <c r="LDX154" s="58"/>
      <c r="LDY154" s="57"/>
      <c r="LDZ154" s="58"/>
      <c r="LEA154" s="58"/>
      <c r="LEB154" s="58"/>
      <c r="LEC154" s="57"/>
      <c r="LED154" s="58"/>
      <c r="LEE154" s="58"/>
      <c r="LEF154" s="58"/>
      <c r="LEG154" s="57"/>
      <c r="LEH154" s="58"/>
      <c r="LEI154" s="58"/>
      <c r="LEJ154" s="58"/>
      <c r="LEK154" s="57"/>
      <c r="LEL154" s="58"/>
      <c r="LEM154" s="58"/>
      <c r="LEN154" s="58"/>
      <c r="LEO154" s="57"/>
      <c r="LEP154" s="58"/>
      <c r="LEQ154" s="58"/>
      <c r="LER154" s="58"/>
      <c r="LES154" s="57"/>
      <c r="LET154" s="58"/>
      <c r="LEU154" s="58"/>
      <c r="LEV154" s="58"/>
      <c r="LEW154" s="57"/>
      <c r="LEX154" s="58"/>
      <c r="LEY154" s="58"/>
      <c r="LEZ154" s="58"/>
      <c r="LFA154" s="57"/>
      <c r="LFB154" s="58"/>
      <c r="LFC154" s="58"/>
      <c r="LFD154" s="58"/>
      <c r="LFE154" s="57"/>
      <c r="LFF154" s="58"/>
      <c r="LFG154" s="58"/>
      <c r="LFH154" s="58"/>
      <c r="LFI154" s="57"/>
      <c r="LFJ154" s="58"/>
      <c r="LFK154" s="58"/>
      <c r="LFL154" s="58"/>
      <c r="LFM154" s="57"/>
      <c r="LFN154" s="58"/>
      <c r="LFO154" s="58"/>
      <c r="LFP154" s="58"/>
      <c r="LFQ154" s="57"/>
      <c r="LFR154" s="58"/>
      <c r="LFS154" s="58"/>
      <c r="LFT154" s="58"/>
      <c r="LFU154" s="57"/>
      <c r="LFV154" s="58"/>
      <c r="LFW154" s="58"/>
      <c r="LFX154" s="58"/>
      <c r="LFY154" s="57"/>
      <c r="LFZ154" s="58"/>
      <c r="LGA154" s="58"/>
      <c r="LGB154" s="58"/>
      <c r="LGC154" s="57"/>
      <c r="LGD154" s="58"/>
      <c r="LGE154" s="58"/>
      <c r="LGF154" s="58"/>
      <c r="LGG154" s="57"/>
      <c r="LGH154" s="58"/>
      <c r="LGI154" s="58"/>
      <c r="LGJ154" s="58"/>
      <c r="LGK154" s="57"/>
      <c r="LGL154" s="58"/>
      <c r="LGM154" s="58"/>
      <c r="LGN154" s="58"/>
      <c r="LGO154" s="57"/>
      <c r="LGP154" s="58"/>
      <c r="LGQ154" s="58"/>
      <c r="LGR154" s="58"/>
      <c r="LGS154" s="57"/>
      <c r="LGT154" s="58"/>
      <c r="LGU154" s="58"/>
      <c r="LGV154" s="58"/>
      <c r="LGW154" s="57"/>
      <c r="LGX154" s="58"/>
      <c r="LGY154" s="58"/>
      <c r="LGZ154" s="58"/>
      <c r="LHA154" s="57"/>
      <c r="LHB154" s="58"/>
      <c r="LHC154" s="58"/>
      <c r="LHD154" s="58"/>
      <c r="LHE154" s="57"/>
      <c r="LHF154" s="58"/>
      <c r="LHG154" s="58"/>
      <c r="LHH154" s="58"/>
      <c r="LHI154" s="57"/>
      <c r="LHJ154" s="58"/>
      <c r="LHK154" s="58"/>
      <c r="LHL154" s="58"/>
      <c r="LHM154" s="57"/>
      <c r="LHN154" s="58"/>
      <c r="LHO154" s="58"/>
      <c r="LHP154" s="58"/>
      <c r="LHQ154" s="57"/>
      <c r="LHR154" s="58"/>
      <c r="LHS154" s="58"/>
      <c r="LHT154" s="58"/>
      <c r="LHU154" s="57"/>
      <c r="LHV154" s="58"/>
      <c r="LHW154" s="58"/>
      <c r="LHX154" s="58"/>
      <c r="LHY154" s="57"/>
      <c r="LHZ154" s="58"/>
      <c r="LIA154" s="58"/>
      <c r="LIB154" s="58"/>
      <c r="LIC154" s="57"/>
      <c r="LID154" s="58"/>
      <c r="LIE154" s="58"/>
      <c r="LIF154" s="58"/>
      <c r="LIG154" s="57"/>
      <c r="LIH154" s="58"/>
      <c r="LII154" s="58"/>
      <c r="LIJ154" s="58"/>
      <c r="LIK154" s="57"/>
      <c r="LIL154" s="58"/>
      <c r="LIM154" s="58"/>
      <c r="LIN154" s="58"/>
      <c r="LIO154" s="57"/>
      <c r="LIP154" s="58"/>
      <c r="LIQ154" s="58"/>
      <c r="LIR154" s="58"/>
      <c r="LIS154" s="57"/>
      <c r="LIT154" s="58"/>
      <c r="LIU154" s="58"/>
      <c r="LIV154" s="58"/>
      <c r="LIW154" s="57"/>
      <c r="LIX154" s="58"/>
      <c r="LIY154" s="58"/>
      <c r="LIZ154" s="58"/>
      <c r="LJA154" s="57"/>
      <c r="LJB154" s="58"/>
      <c r="LJC154" s="58"/>
      <c r="LJD154" s="58"/>
      <c r="LJE154" s="57"/>
      <c r="LJF154" s="58"/>
      <c r="LJG154" s="58"/>
      <c r="LJH154" s="58"/>
      <c r="LJI154" s="57"/>
      <c r="LJJ154" s="58"/>
      <c r="LJK154" s="58"/>
      <c r="LJL154" s="58"/>
      <c r="LJM154" s="57"/>
      <c r="LJN154" s="58"/>
      <c r="LJO154" s="58"/>
      <c r="LJP154" s="58"/>
      <c r="LJQ154" s="57"/>
      <c r="LJR154" s="58"/>
      <c r="LJS154" s="58"/>
      <c r="LJT154" s="58"/>
      <c r="LJU154" s="57"/>
      <c r="LJV154" s="58"/>
      <c r="LJW154" s="58"/>
      <c r="LJX154" s="58"/>
      <c r="LJY154" s="57"/>
      <c r="LJZ154" s="58"/>
      <c r="LKA154" s="58"/>
      <c r="LKB154" s="58"/>
      <c r="LKC154" s="57"/>
      <c r="LKD154" s="58"/>
      <c r="LKE154" s="58"/>
      <c r="LKF154" s="58"/>
      <c r="LKG154" s="57"/>
      <c r="LKH154" s="58"/>
      <c r="LKI154" s="58"/>
      <c r="LKJ154" s="58"/>
      <c r="LKK154" s="57"/>
      <c r="LKL154" s="58"/>
      <c r="LKM154" s="58"/>
      <c r="LKN154" s="58"/>
      <c r="LKO154" s="57"/>
      <c r="LKP154" s="58"/>
      <c r="LKQ154" s="58"/>
      <c r="LKR154" s="58"/>
      <c r="LKS154" s="57"/>
      <c r="LKT154" s="58"/>
      <c r="LKU154" s="58"/>
      <c r="LKV154" s="58"/>
      <c r="LKW154" s="57"/>
      <c r="LKX154" s="58"/>
      <c r="LKY154" s="58"/>
      <c r="LKZ154" s="58"/>
      <c r="LLA154" s="57"/>
      <c r="LLB154" s="58"/>
      <c r="LLC154" s="58"/>
      <c r="LLD154" s="58"/>
      <c r="LLE154" s="57"/>
      <c r="LLF154" s="58"/>
      <c r="LLG154" s="58"/>
      <c r="LLH154" s="58"/>
      <c r="LLI154" s="57"/>
      <c r="LLJ154" s="58"/>
      <c r="LLK154" s="58"/>
      <c r="LLL154" s="58"/>
      <c r="LLM154" s="57"/>
      <c r="LLN154" s="58"/>
      <c r="LLO154" s="58"/>
      <c r="LLP154" s="58"/>
      <c r="LLQ154" s="57"/>
      <c r="LLR154" s="58"/>
      <c r="LLS154" s="58"/>
      <c r="LLT154" s="58"/>
      <c r="LLU154" s="57"/>
      <c r="LLV154" s="58"/>
      <c r="LLW154" s="58"/>
      <c r="LLX154" s="58"/>
      <c r="LLY154" s="57"/>
      <c r="LLZ154" s="58"/>
      <c r="LMA154" s="58"/>
      <c r="LMB154" s="58"/>
      <c r="LMC154" s="57"/>
      <c r="LMD154" s="58"/>
      <c r="LME154" s="58"/>
      <c r="LMF154" s="58"/>
      <c r="LMG154" s="57"/>
      <c r="LMH154" s="58"/>
      <c r="LMI154" s="58"/>
      <c r="LMJ154" s="58"/>
      <c r="LMK154" s="57"/>
      <c r="LML154" s="58"/>
      <c r="LMM154" s="58"/>
      <c r="LMN154" s="58"/>
      <c r="LMO154" s="57"/>
      <c r="LMP154" s="58"/>
      <c r="LMQ154" s="58"/>
      <c r="LMR154" s="58"/>
      <c r="LMS154" s="57"/>
      <c r="LMT154" s="58"/>
      <c r="LMU154" s="58"/>
      <c r="LMV154" s="58"/>
      <c r="LMW154" s="57"/>
      <c r="LMX154" s="58"/>
      <c r="LMY154" s="58"/>
      <c r="LMZ154" s="58"/>
      <c r="LNA154" s="57"/>
      <c r="LNB154" s="58"/>
      <c r="LNC154" s="58"/>
      <c r="LND154" s="58"/>
      <c r="LNE154" s="57"/>
      <c r="LNF154" s="58"/>
      <c r="LNG154" s="58"/>
      <c r="LNH154" s="58"/>
      <c r="LNI154" s="57"/>
      <c r="LNJ154" s="58"/>
      <c r="LNK154" s="58"/>
      <c r="LNL154" s="58"/>
      <c r="LNM154" s="57"/>
      <c r="LNN154" s="58"/>
      <c r="LNO154" s="58"/>
      <c r="LNP154" s="58"/>
      <c r="LNQ154" s="57"/>
      <c r="LNR154" s="58"/>
      <c r="LNS154" s="58"/>
      <c r="LNT154" s="58"/>
      <c r="LNU154" s="57"/>
      <c r="LNV154" s="58"/>
      <c r="LNW154" s="58"/>
      <c r="LNX154" s="58"/>
      <c r="LNY154" s="57"/>
      <c r="LNZ154" s="58"/>
      <c r="LOA154" s="58"/>
      <c r="LOB154" s="58"/>
      <c r="LOC154" s="57"/>
      <c r="LOD154" s="58"/>
      <c r="LOE154" s="58"/>
      <c r="LOF154" s="58"/>
      <c r="LOG154" s="57"/>
      <c r="LOH154" s="58"/>
      <c r="LOI154" s="58"/>
      <c r="LOJ154" s="58"/>
      <c r="LOK154" s="57"/>
      <c r="LOL154" s="58"/>
      <c r="LOM154" s="58"/>
      <c r="LON154" s="58"/>
      <c r="LOO154" s="57"/>
      <c r="LOP154" s="58"/>
      <c r="LOQ154" s="58"/>
      <c r="LOR154" s="58"/>
      <c r="LOS154" s="57"/>
      <c r="LOT154" s="58"/>
      <c r="LOU154" s="58"/>
      <c r="LOV154" s="58"/>
      <c r="LOW154" s="57"/>
      <c r="LOX154" s="58"/>
      <c r="LOY154" s="58"/>
      <c r="LOZ154" s="58"/>
      <c r="LPA154" s="57"/>
      <c r="LPB154" s="58"/>
      <c r="LPC154" s="58"/>
      <c r="LPD154" s="58"/>
      <c r="LPE154" s="57"/>
      <c r="LPF154" s="58"/>
      <c r="LPG154" s="58"/>
      <c r="LPH154" s="58"/>
      <c r="LPI154" s="57"/>
      <c r="LPJ154" s="58"/>
      <c r="LPK154" s="58"/>
      <c r="LPL154" s="58"/>
      <c r="LPM154" s="57"/>
      <c r="LPN154" s="58"/>
      <c r="LPO154" s="58"/>
      <c r="LPP154" s="58"/>
      <c r="LPQ154" s="57"/>
      <c r="LPR154" s="58"/>
      <c r="LPS154" s="58"/>
      <c r="LPT154" s="58"/>
      <c r="LPU154" s="57"/>
      <c r="LPV154" s="58"/>
      <c r="LPW154" s="58"/>
      <c r="LPX154" s="58"/>
      <c r="LPY154" s="57"/>
      <c r="LPZ154" s="58"/>
      <c r="LQA154" s="58"/>
      <c r="LQB154" s="58"/>
      <c r="LQC154" s="57"/>
      <c r="LQD154" s="58"/>
      <c r="LQE154" s="58"/>
      <c r="LQF154" s="58"/>
      <c r="LQG154" s="57"/>
      <c r="LQH154" s="58"/>
      <c r="LQI154" s="58"/>
      <c r="LQJ154" s="58"/>
      <c r="LQK154" s="57"/>
      <c r="LQL154" s="58"/>
      <c r="LQM154" s="58"/>
      <c r="LQN154" s="58"/>
      <c r="LQO154" s="57"/>
      <c r="LQP154" s="58"/>
      <c r="LQQ154" s="58"/>
      <c r="LQR154" s="58"/>
      <c r="LQS154" s="57"/>
      <c r="LQT154" s="58"/>
      <c r="LQU154" s="58"/>
      <c r="LQV154" s="58"/>
      <c r="LQW154" s="57"/>
      <c r="LQX154" s="58"/>
      <c r="LQY154" s="58"/>
      <c r="LQZ154" s="58"/>
      <c r="LRA154" s="57"/>
      <c r="LRB154" s="58"/>
      <c r="LRC154" s="58"/>
      <c r="LRD154" s="58"/>
      <c r="LRE154" s="57"/>
      <c r="LRF154" s="58"/>
      <c r="LRG154" s="58"/>
      <c r="LRH154" s="58"/>
      <c r="LRI154" s="57"/>
      <c r="LRJ154" s="58"/>
      <c r="LRK154" s="58"/>
      <c r="LRL154" s="58"/>
      <c r="LRM154" s="57"/>
      <c r="LRN154" s="58"/>
      <c r="LRO154" s="58"/>
      <c r="LRP154" s="58"/>
      <c r="LRQ154" s="57"/>
      <c r="LRR154" s="58"/>
      <c r="LRS154" s="58"/>
      <c r="LRT154" s="58"/>
      <c r="LRU154" s="57"/>
      <c r="LRV154" s="58"/>
      <c r="LRW154" s="58"/>
      <c r="LRX154" s="58"/>
      <c r="LRY154" s="57"/>
      <c r="LRZ154" s="58"/>
      <c r="LSA154" s="58"/>
      <c r="LSB154" s="58"/>
      <c r="LSC154" s="57"/>
      <c r="LSD154" s="58"/>
      <c r="LSE154" s="58"/>
      <c r="LSF154" s="58"/>
      <c r="LSG154" s="57"/>
      <c r="LSH154" s="58"/>
      <c r="LSI154" s="58"/>
      <c r="LSJ154" s="58"/>
      <c r="LSK154" s="57"/>
      <c r="LSL154" s="58"/>
      <c r="LSM154" s="58"/>
      <c r="LSN154" s="58"/>
      <c r="LSO154" s="57"/>
      <c r="LSP154" s="58"/>
      <c r="LSQ154" s="58"/>
      <c r="LSR154" s="58"/>
      <c r="LSS154" s="57"/>
      <c r="LST154" s="58"/>
      <c r="LSU154" s="58"/>
      <c r="LSV154" s="58"/>
      <c r="LSW154" s="57"/>
      <c r="LSX154" s="58"/>
      <c r="LSY154" s="58"/>
      <c r="LSZ154" s="58"/>
      <c r="LTA154" s="57"/>
      <c r="LTB154" s="58"/>
      <c r="LTC154" s="58"/>
      <c r="LTD154" s="58"/>
      <c r="LTE154" s="57"/>
      <c r="LTF154" s="58"/>
      <c r="LTG154" s="58"/>
      <c r="LTH154" s="58"/>
      <c r="LTI154" s="57"/>
      <c r="LTJ154" s="58"/>
      <c r="LTK154" s="58"/>
      <c r="LTL154" s="58"/>
      <c r="LTM154" s="57"/>
      <c r="LTN154" s="58"/>
      <c r="LTO154" s="58"/>
      <c r="LTP154" s="58"/>
      <c r="LTQ154" s="57"/>
      <c r="LTR154" s="58"/>
      <c r="LTS154" s="58"/>
      <c r="LTT154" s="58"/>
      <c r="LTU154" s="57"/>
      <c r="LTV154" s="58"/>
      <c r="LTW154" s="58"/>
      <c r="LTX154" s="58"/>
      <c r="LTY154" s="57"/>
      <c r="LTZ154" s="58"/>
      <c r="LUA154" s="58"/>
      <c r="LUB154" s="58"/>
      <c r="LUC154" s="57"/>
      <c r="LUD154" s="58"/>
      <c r="LUE154" s="58"/>
      <c r="LUF154" s="58"/>
      <c r="LUG154" s="57"/>
      <c r="LUH154" s="58"/>
      <c r="LUI154" s="58"/>
      <c r="LUJ154" s="58"/>
      <c r="LUK154" s="57"/>
      <c r="LUL154" s="58"/>
      <c r="LUM154" s="58"/>
      <c r="LUN154" s="58"/>
      <c r="LUO154" s="57"/>
      <c r="LUP154" s="58"/>
      <c r="LUQ154" s="58"/>
      <c r="LUR154" s="58"/>
      <c r="LUS154" s="57"/>
      <c r="LUT154" s="58"/>
      <c r="LUU154" s="58"/>
      <c r="LUV154" s="58"/>
      <c r="LUW154" s="57"/>
      <c r="LUX154" s="58"/>
      <c r="LUY154" s="58"/>
      <c r="LUZ154" s="58"/>
      <c r="LVA154" s="57"/>
      <c r="LVB154" s="58"/>
      <c r="LVC154" s="58"/>
      <c r="LVD154" s="58"/>
      <c r="LVE154" s="57"/>
      <c r="LVF154" s="58"/>
      <c r="LVG154" s="58"/>
      <c r="LVH154" s="58"/>
      <c r="LVI154" s="57"/>
      <c r="LVJ154" s="58"/>
      <c r="LVK154" s="58"/>
      <c r="LVL154" s="58"/>
      <c r="LVM154" s="57"/>
      <c r="LVN154" s="58"/>
      <c r="LVO154" s="58"/>
      <c r="LVP154" s="58"/>
      <c r="LVQ154" s="57"/>
      <c r="LVR154" s="58"/>
      <c r="LVS154" s="58"/>
      <c r="LVT154" s="58"/>
      <c r="LVU154" s="57"/>
      <c r="LVV154" s="58"/>
      <c r="LVW154" s="58"/>
      <c r="LVX154" s="58"/>
      <c r="LVY154" s="57"/>
      <c r="LVZ154" s="58"/>
      <c r="LWA154" s="58"/>
      <c r="LWB154" s="58"/>
      <c r="LWC154" s="57"/>
      <c r="LWD154" s="58"/>
      <c r="LWE154" s="58"/>
      <c r="LWF154" s="58"/>
      <c r="LWG154" s="57"/>
      <c r="LWH154" s="58"/>
      <c r="LWI154" s="58"/>
      <c r="LWJ154" s="58"/>
      <c r="LWK154" s="57"/>
      <c r="LWL154" s="58"/>
      <c r="LWM154" s="58"/>
      <c r="LWN154" s="58"/>
      <c r="LWO154" s="57"/>
      <c r="LWP154" s="58"/>
      <c r="LWQ154" s="58"/>
      <c r="LWR154" s="58"/>
      <c r="LWS154" s="57"/>
      <c r="LWT154" s="58"/>
      <c r="LWU154" s="58"/>
      <c r="LWV154" s="58"/>
      <c r="LWW154" s="57"/>
      <c r="LWX154" s="58"/>
      <c r="LWY154" s="58"/>
      <c r="LWZ154" s="58"/>
      <c r="LXA154" s="57"/>
      <c r="LXB154" s="58"/>
      <c r="LXC154" s="58"/>
      <c r="LXD154" s="58"/>
      <c r="LXE154" s="57"/>
      <c r="LXF154" s="58"/>
      <c r="LXG154" s="58"/>
      <c r="LXH154" s="58"/>
      <c r="LXI154" s="57"/>
      <c r="LXJ154" s="58"/>
      <c r="LXK154" s="58"/>
      <c r="LXL154" s="58"/>
      <c r="LXM154" s="57"/>
      <c r="LXN154" s="58"/>
      <c r="LXO154" s="58"/>
      <c r="LXP154" s="58"/>
      <c r="LXQ154" s="57"/>
      <c r="LXR154" s="58"/>
      <c r="LXS154" s="58"/>
      <c r="LXT154" s="58"/>
      <c r="LXU154" s="57"/>
      <c r="LXV154" s="58"/>
      <c r="LXW154" s="58"/>
      <c r="LXX154" s="58"/>
      <c r="LXY154" s="57"/>
      <c r="LXZ154" s="58"/>
      <c r="LYA154" s="58"/>
      <c r="LYB154" s="58"/>
      <c r="LYC154" s="57"/>
      <c r="LYD154" s="58"/>
      <c r="LYE154" s="58"/>
      <c r="LYF154" s="58"/>
      <c r="LYG154" s="57"/>
      <c r="LYH154" s="58"/>
      <c r="LYI154" s="58"/>
      <c r="LYJ154" s="58"/>
      <c r="LYK154" s="57"/>
      <c r="LYL154" s="58"/>
      <c r="LYM154" s="58"/>
      <c r="LYN154" s="58"/>
      <c r="LYO154" s="57"/>
      <c r="LYP154" s="58"/>
      <c r="LYQ154" s="58"/>
      <c r="LYR154" s="58"/>
      <c r="LYS154" s="57"/>
      <c r="LYT154" s="58"/>
      <c r="LYU154" s="58"/>
      <c r="LYV154" s="58"/>
      <c r="LYW154" s="57"/>
      <c r="LYX154" s="58"/>
      <c r="LYY154" s="58"/>
      <c r="LYZ154" s="58"/>
      <c r="LZA154" s="57"/>
      <c r="LZB154" s="58"/>
      <c r="LZC154" s="58"/>
      <c r="LZD154" s="58"/>
      <c r="LZE154" s="57"/>
      <c r="LZF154" s="58"/>
      <c r="LZG154" s="58"/>
      <c r="LZH154" s="58"/>
      <c r="LZI154" s="57"/>
      <c r="LZJ154" s="58"/>
      <c r="LZK154" s="58"/>
      <c r="LZL154" s="58"/>
      <c r="LZM154" s="57"/>
      <c r="LZN154" s="58"/>
      <c r="LZO154" s="58"/>
      <c r="LZP154" s="58"/>
      <c r="LZQ154" s="57"/>
      <c r="LZR154" s="58"/>
      <c r="LZS154" s="58"/>
      <c r="LZT154" s="58"/>
      <c r="LZU154" s="57"/>
      <c r="LZV154" s="58"/>
      <c r="LZW154" s="58"/>
      <c r="LZX154" s="58"/>
      <c r="LZY154" s="57"/>
      <c r="LZZ154" s="58"/>
      <c r="MAA154" s="58"/>
      <c r="MAB154" s="58"/>
      <c r="MAC154" s="57"/>
      <c r="MAD154" s="58"/>
      <c r="MAE154" s="58"/>
      <c r="MAF154" s="58"/>
      <c r="MAG154" s="57"/>
      <c r="MAH154" s="58"/>
      <c r="MAI154" s="58"/>
      <c r="MAJ154" s="58"/>
      <c r="MAK154" s="57"/>
      <c r="MAL154" s="58"/>
      <c r="MAM154" s="58"/>
      <c r="MAN154" s="58"/>
      <c r="MAO154" s="57"/>
      <c r="MAP154" s="58"/>
      <c r="MAQ154" s="58"/>
      <c r="MAR154" s="58"/>
      <c r="MAS154" s="57"/>
      <c r="MAT154" s="58"/>
      <c r="MAU154" s="58"/>
      <c r="MAV154" s="58"/>
      <c r="MAW154" s="57"/>
      <c r="MAX154" s="58"/>
      <c r="MAY154" s="58"/>
      <c r="MAZ154" s="58"/>
      <c r="MBA154" s="57"/>
      <c r="MBB154" s="58"/>
      <c r="MBC154" s="58"/>
      <c r="MBD154" s="58"/>
      <c r="MBE154" s="57"/>
      <c r="MBF154" s="58"/>
      <c r="MBG154" s="58"/>
      <c r="MBH154" s="58"/>
      <c r="MBI154" s="57"/>
      <c r="MBJ154" s="58"/>
      <c r="MBK154" s="58"/>
      <c r="MBL154" s="58"/>
      <c r="MBM154" s="57"/>
      <c r="MBN154" s="58"/>
      <c r="MBO154" s="58"/>
      <c r="MBP154" s="58"/>
      <c r="MBQ154" s="57"/>
      <c r="MBR154" s="58"/>
      <c r="MBS154" s="58"/>
      <c r="MBT154" s="58"/>
      <c r="MBU154" s="57"/>
      <c r="MBV154" s="58"/>
      <c r="MBW154" s="58"/>
      <c r="MBX154" s="58"/>
      <c r="MBY154" s="57"/>
      <c r="MBZ154" s="58"/>
      <c r="MCA154" s="58"/>
      <c r="MCB154" s="58"/>
      <c r="MCC154" s="57"/>
      <c r="MCD154" s="58"/>
      <c r="MCE154" s="58"/>
      <c r="MCF154" s="58"/>
      <c r="MCG154" s="57"/>
      <c r="MCH154" s="58"/>
      <c r="MCI154" s="58"/>
      <c r="MCJ154" s="58"/>
      <c r="MCK154" s="57"/>
      <c r="MCL154" s="58"/>
      <c r="MCM154" s="58"/>
      <c r="MCN154" s="58"/>
      <c r="MCO154" s="57"/>
      <c r="MCP154" s="58"/>
      <c r="MCQ154" s="58"/>
      <c r="MCR154" s="58"/>
      <c r="MCS154" s="57"/>
      <c r="MCT154" s="58"/>
      <c r="MCU154" s="58"/>
      <c r="MCV154" s="58"/>
      <c r="MCW154" s="57"/>
      <c r="MCX154" s="58"/>
      <c r="MCY154" s="58"/>
      <c r="MCZ154" s="58"/>
      <c r="MDA154" s="57"/>
      <c r="MDB154" s="58"/>
      <c r="MDC154" s="58"/>
      <c r="MDD154" s="58"/>
      <c r="MDE154" s="57"/>
      <c r="MDF154" s="58"/>
      <c r="MDG154" s="58"/>
      <c r="MDH154" s="58"/>
      <c r="MDI154" s="57"/>
      <c r="MDJ154" s="58"/>
      <c r="MDK154" s="58"/>
      <c r="MDL154" s="58"/>
      <c r="MDM154" s="57"/>
      <c r="MDN154" s="58"/>
      <c r="MDO154" s="58"/>
      <c r="MDP154" s="58"/>
      <c r="MDQ154" s="57"/>
      <c r="MDR154" s="58"/>
      <c r="MDS154" s="58"/>
      <c r="MDT154" s="58"/>
      <c r="MDU154" s="57"/>
      <c r="MDV154" s="58"/>
      <c r="MDW154" s="58"/>
      <c r="MDX154" s="58"/>
      <c r="MDY154" s="57"/>
      <c r="MDZ154" s="58"/>
      <c r="MEA154" s="58"/>
      <c r="MEB154" s="58"/>
      <c r="MEC154" s="57"/>
      <c r="MED154" s="58"/>
      <c r="MEE154" s="58"/>
      <c r="MEF154" s="58"/>
      <c r="MEG154" s="57"/>
      <c r="MEH154" s="58"/>
      <c r="MEI154" s="58"/>
      <c r="MEJ154" s="58"/>
      <c r="MEK154" s="57"/>
      <c r="MEL154" s="58"/>
      <c r="MEM154" s="58"/>
      <c r="MEN154" s="58"/>
      <c r="MEO154" s="57"/>
      <c r="MEP154" s="58"/>
      <c r="MEQ154" s="58"/>
      <c r="MER154" s="58"/>
      <c r="MES154" s="57"/>
      <c r="MET154" s="58"/>
      <c r="MEU154" s="58"/>
      <c r="MEV154" s="58"/>
      <c r="MEW154" s="57"/>
      <c r="MEX154" s="58"/>
      <c r="MEY154" s="58"/>
      <c r="MEZ154" s="58"/>
      <c r="MFA154" s="57"/>
      <c r="MFB154" s="58"/>
      <c r="MFC154" s="58"/>
      <c r="MFD154" s="58"/>
      <c r="MFE154" s="57"/>
      <c r="MFF154" s="58"/>
      <c r="MFG154" s="58"/>
      <c r="MFH154" s="58"/>
      <c r="MFI154" s="57"/>
      <c r="MFJ154" s="58"/>
      <c r="MFK154" s="58"/>
      <c r="MFL154" s="58"/>
      <c r="MFM154" s="57"/>
      <c r="MFN154" s="58"/>
      <c r="MFO154" s="58"/>
      <c r="MFP154" s="58"/>
      <c r="MFQ154" s="57"/>
      <c r="MFR154" s="58"/>
      <c r="MFS154" s="58"/>
      <c r="MFT154" s="58"/>
      <c r="MFU154" s="57"/>
      <c r="MFV154" s="58"/>
      <c r="MFW154" s="58"/>
      <c r="MFX154" s="58"/>
      <c r="MFY154" s="57"/>
      <c r="MFZ154" s="58"/>
      <c r="MGA154" s="58"/>
      <c r="MGB154" s="58"/>
      <c r="MGC154" s="57"/>
      <c r="MGD154" s="58"/>
      <c r="MGE154" s="58"/>
      <c r="MGF154" s="58"/>
      <c r="MGG154" s="57"/>
      <c r="MGH154" s="58"/>
      <c r="MGI154" s="58"/>
      <c r="MGJ154" s="58"/>
      <c r="MGK154" s="57"/>
      <c r="MGL154" s="58"/>
      <c r="MGM154" s="58"/>
      <c r="MGN154" s="58"/>
      <c r="MGO154" s="57"/>
      <c r="MGP154" s="58"/>
      <c r="MGQ154" s="58"/>
      <c r="MGR154" s="58"/>
      <c r="MGS154" s="57"/>
      <c r="MGT154" s="58"/>
      <c r="MGU154" s="58"/>
      <c r="MGV154" s="58"/>
      <c r="MGW154" s="57"/>
      <c r="MGX154" s="58"/>
      <c r="MGY154" s="58"/>
      <c r="MGZ154" s="58"/>
      <c r="MHA154" s="57"/>
      <c r="MHB154" s="58"/>
      <c r="MHC154" s="58"/>
      <c r="MHD154" s="58"/>
      <c r="MHE154" s="57"/>
      <c r="MHF154" s="58"/>
      <c r="MHG154" s="58"/>
      <c r="MHH154" s="58"/>
      <c r="MHI154" s="57"/>
      <c r="MHJ154" s="58"/>
      <c r="MHK154" s="58"/>
      <c r="MHL154" s="58"/>
      <c r="MHM154" s="57"/>
      <c r="MHN154" s="58"/>
      <c r="MHO154" s="58"/>
      <c r="MHP154" s="58"/>
      <c r="MHQ154" s="57"/>
      <c r="MHR154" s="58"/>
      <c r="MHS154" s="58"/>
      <c r="MHT154" s="58"/>
      <c r="MHU154" s="57"/>
      <c r="MHV154" s="58"/>
      <c r="MHW154" s="58"/>
      <c r="MHX154" s="58"/>
      <c r="MHY154" s="57"/>
      <c r="MHZ154" s="58"/>
      <c r="MIA154" s="58"/>
      <c r="MIB154" s="58"/>
      <c r="MIC154" s="57"/>
      <c r="MID154" s="58"/>
      <c r="MIE154" s="58"/>
      <c r="MIF154" s="58"/>
      <c r="MIG154" s="57"/>
      <c r="MIH154" s="58"/>
      <c r="MII154" s="58"/>
      <c r="MIJ154" s="58"/>
      <c r="MIK154" s="57"/>
      <c r="MIL154" s="58"/>
      <c r="MIM154" s="58"/>
      <c r="MIN154" s="58"/>
      <c r="MIO154" s="57"/>
      <c r="MIP154" s="58"/>
      <c r="MIQ154" s="58"/>
      <c r="MIR154" s="58"/>
      <c r="MIS154" s="57"/>
      <c r="MIT154" s="58"/>
      <c r="MIU154" s="58"/>
      <c r="MIV154" s="58"/>
      <c r="MIW154" s="57"/>
      <c r="MIX154" s="58"/>
      <c r="MIY154" s="58"/>
      <c r="MIZ154" s="58"/>
      <c r="MJA154" s="57"/>
      <c r="MJB154" s="58"/>
      <c r="MJC154" s="58"/>
      <c r="MJD154" s="58"/>
      <c r="MJE154" s="57"/>
      <c r="MJF154" s="58"/>
      <c r="MJG154" s="58"/>
      <c r="MJH154" s="58"/>
      <c r="MJI154" s="57"/>
      <c r="MJJ154" s="58"/>
      <c r="MJK154" s="58"/>
      <c r="MJL154" s="58"/>
      <c r="MJM154" s="57"/>
      <c r="MJN154" s="58"/>
      <c r="MJO154" s="58"/>
      <c r="MJP154" s="58"/>
      <c r="MJQ154" s="57"/>
      <c r="MJR154" s="58"/>
      <c r="MJS154" s="58"/>
      <c r="MJT154" s="58"/>
      <c r="MJU154" s="57"/>
      <c r="MJV154" s="58"/>
      <c r="MJW154" s="58"/>
      <c r="MJX154" s="58"/>
      <c r="MJY154" s="57"/>
      <c r="MJZ154" s="58"/>
      <c r="MKA154" s="58"/>
      <c r="MKB154" s="58"/>
      <c r="MKC154" s="57"/>
      <c r="MKD154" s="58"/>
      <c r="MKE154" s="58"/>
      <c r="MKF154" s="58"/>
      <c r="MKG154" s="57"/>
      <c r="MKH154" s="58"/>
      <c r="MKI154" s="58"/>
      <c r="MKJ154" s="58"/>
      <c r="MKK154" s="57"/>
      <c r="MKL154" s="58"/>
      <c r="MKM154" s="58"/>
      <c r="MKN154" s="58"/>
      <c r="MKO154" s="57"/>
      <c r="MKP154" s="58"/>
      <c r="MKQ154" s="58"/>
      <c r="MKR154" s="58"/>
      <c r="MKS154" s="57"/>
      <c r="MKT154" s="58"/>
      <c r="MKU154" s="58"/>
      <c r="MKV154" s="58"/>
      <c r="MKW154" s="57"/>
      <c r="MKX154" s="58"/>
      <c r="MKY154" s="58"/>
      <c r="MKZ154" s="58"/>
      <c r="MLA154" s="57"/>
      <c r="MLB154" s="58"/>
      <c r="MLC154" s="58"/>
      <c r="MLD154" s="58"/>
      <c r="MLE154" s="57"/>
      <c r="MLF154" s="58"/>
      <c r="MLG154" s="58"/>
      <c r="MLH154" s="58"/>
      <c r="MLI154" s="57"/>
      <c r="MLJ154" s="58"/>
      <c r="MLK154" s="58"/>
      <c r="MLL154" s="58"/>
      <c r="MLM154" s="57"/>
      <c r="MLN154" s="58"/>
      <c r="MLO154" s="58"/>
      <c r="MLP154" s="58"/>
      <c r="MLQ154" s="57"/>
      <c r="MLR154" s="58"/>
      <c r="MLS154" s="58"/>
      <c r="MLT154" s="58"/>
      <c r="MLU154" s="57"/>
      <c r="MLV154" s="58"/>
      <c r="MLW154" s="58"/>
      <c r="MLX154" s="58"/>
      <c r="MLY154" s="57"/>
      <c r="MLZ154" s="58"/>
      <c r="MMA154" s="58"/>
      <c r="MMB154" s="58"/>
      <c r="MMC154" s="57"/>
      <c r="MMD154" s="58"/>
      <c r="MME154" s="58"/>
      <c r="MMF154" s="58"/>
      <c r="MMG154" s="57"/>
      <c r="MMH154" s="58"/>
      <c r="MMI154" s="58"/>
      <c r="MMJ154" s="58"/>
      <c r="MMK154" s="57"/>
      <c r="MML154" s="58"/>
      <c r="MMM154" s="58"/>
      <c r="MMN154" s="58"/>
      <c r="MMO154" s="57"/>
      <c r="MMP154" s="58"/>
      <c r="MMQ154" s="58"/>
      <c r="MMR154" s="58"/>
      <c r="MMS154" s="57"/>
      <c r="MMT154" s="58"/>
      <c r="MMU154" s="58"/>
      <c r="MMV154" s="58"/>
      <c r="MMW154" s="57"/>
      <c r="MMX154" s="58"/>
      <c r="MMY154" s="58"/>
      <c r="MMZ154" s="58"/>
      <c r="MNA154" s="57"/>
      <c r="MNB154" s="58"/>
      <c r="MNC154" s="58"/>
      <c r="MND154" s="58"/>
      <c r="MNE154" s="57"/>
      <c r="MNF154" s="58"/>
      <c r="MNG154" s="58"/>
      <c r="MNH154" s="58"/>
      <c r="MNI154" s="57"/>
      <c r="MNJ154" s="58"/>
      <c r="MNK154" s="58"/>
      <c r="MNL154" s="58"/>
      <c r="MNM154" s="57"/>
      <c r="MNN154" s="58"/>
      <c r="MNO154" s="58"/>
      <c r="MNP154" s="58"/>
      <c r="MNQ154" s="57"/>
      <c r="MNR154" s="58"/>
      <c r="MNS154" s="58"/>
      <c r="MNT154" s="58"/>
      <c r="MNU154" s="57"/>
      <c r="MNV154" s="58"/>
      <c r="MNW154" s="58"/>
      <c r="MNX154" s="58"/>
      <c r="MNY154" s="57"/>
      <c r="MNZ154" s="58"/>
      <c r="MOA154" s="58"/>
      <c r="MOB154" s="58"/>
      <c r="MOC154" s="57"/>
      <c r="MOD154" s="58"/>
      <c r="MOE154" s="58"/>
      <c r="MOF154" s="58"/>
      <c r="MOG154" s="57"/>
      <c r="MOH154" s="58"/>
      <c r="MOI154" s="58"/>
      <c r="MOJ154" s="58"/>
      <c r="MOK154" s="57"/>
      <c r="MOL154" s="58"/>
      <c r="MOM154" s="58"/>
      <c r="MON154" s="58"/>
      <c r="MOO154" s="57"/>
      <c r="MOP154" s="58"/>
      <c r="MOQ154" s="58"/>
      <c r="MOR154" s="58"/>
      <c r="MOS154" s="57"/>
      <c r="MOT154" s="58"/>
      <c r="MOU154" s="58"/>
      <c r="MOV154" s="58"/>
      <c r="MOW154" s="57"/>
      <c r="MOX154" s="58"/>
      <c r="MOY154" s="58"/>
      <c r="MOZ154" s="58"/>
      <c r="MPA154" s="57"/>
      <c r="MPB154" s="58"/>
      <c r="MPC154" s="58"/>
      <c r="MPD154" s="58"/>
      <c r="MPE154" s="57"/>
      <c r="MPF154" s="58"/>
      <c r="MPG154" s="58"/>
      <c r="MPH154" s="58"/>
      <c r="MPI154" s="57"/>
      <c r="MPJ154" s="58"/>
      <c r="MPK154" s="58"/>
      <c r="MPL154" s="58"/>
      <c r="MPM154" s="57"/>
      <c r="MPN154" s="58"/>
      <c r="MPO154" s="58"/>
      <c r="MPP154" s="58"/>
      <c r="MPQ154" s="57"/>
      <c r="MPR154" s="58"/>
      <c r="MPS154" s="58"/>
      <c r="MPT154" s="58"/>
      <c r="MPU154" s="57"/>
      <c r="MPV154" s="58"/>
      <c r="MPW154" s="58"/>
      <c r="MPX154" s="58"/>
      <c r="MPY154" s="57"/>
      <c r="MPZ154" s="58"/>
      <c r="MQA154" s="58"/>
      <c r="MQB154" s="58"/>
      <c r="MQC154" s="57"/>
      <c r="MQD154" s="58"/>
      <c r="MQE154" s="58"/>
      <c r="MQF154" s="58"/>
      <c r="MQG154" s="57"/>
      <c r="MQH154" s="58"/>
      <c r="MQI154" s="58"/>
      <c r="MQJ154" s="58"/>
      <c r="MQK154" s="57"/>
      <c r="MQL154" s="58"/>
      <c r="MQM154" s="58"/>
      <c r="MQN154" s="58"/>
      <c r="MQO154" s="57"/>
      <c r="MQP154" s="58"/>
      <c r="MQQ154" s="58"/>
      <c r="MQR154" s="58"/>
      <c r="MQS154" s="57"/>
      <c r="MQT154" s="58"/>
      <c r="MQU154" s="58"/>
      <c r="MQV154" s="58"/>
      <c r="MQW154" s="57"/>
      <c r="MQX154" s="58"/>
      <c r="MQY154" s="58"/>
      <c r="MQZ154" s="58"/>
      <c r="MRA154" s="57"/>
      <c r="MRB154" s="58"/>
      <c r="MRC154" s="58"/>
      <c r="MRD154" s="58"/>
      <c r="MRE154" s="57"/>
      <c r="MRF154" s="58"/>
      <c r="MRG154" s="58"/>
      <c r="MRH154" s="58"/>
      <c r="MRI154" s="57"/>
      <c r="MRJ154" s="58"/>
      <c r="MRK154" s="58"/>
      <c r="MRL154" s="58"/>
      <c r="MRM154" s="57"/>
      <c r="MRN154" s="58"/>
      <c r="MRO154" s="58"/>
      <c r="MRP154" s="58"/>
      <c r="MRQ154" s="57"/>
      <c r="MRR154" s="58"/>
      <c r="MRS154" s="58"/>
      <c r="MRT154" s="58"/>
      <c r="MRU154" s="57"/>
      <c r="MRV154" s="58"/>
      <c r="MRW154" s="58"/>
      <c r="MRX154" s="58"/>
      <c r="MRY154" s="57"/>
      <c r="MRZ154" s="58"/>
      <c r="MSA154" s="58"/>
      <c r="MSB154" s="58"/>
      <c r="MSC154" s="57"/>
      <c r="MSD154" s="58"/>
      <c r="MSE154" s="58"/>
      <c r="MSF154" s="58"/>
      <c r="MSG154" s="57"/>
      <c r="MSH154" s="58"/>
      <c r="MSI154" s="58"/>
      <c r="MSJ154" s="58"/>
      <c r="MSK154" s="57"/>
      <c r="MSL154" s="58"/>
      <c r="MSM154" s="58"/>
      <c r="MSN154" s="58"/>
      <c r="MSO154" s="57"/>
      <c r="MSP154" s="58"/>
      <c r="MSQ154" s="58"/>
      <c r="MSR154" s="58"/>
      <c r="MSS154" s="57"/>
      <c r="MST154" s="58"/>
      <c r="MSU154" s="58"/>
      <c r="MSV154" s="58"/>
      <c r="MSW154" s="57"/>
      <c r="MSX154" s="58"/>
      <c r="MSY154" s="58"/>
      <c r="MSZ154" s="58"/>
      <c r="MTA154" s="57"/>
      <c r="MTB154" s="58"/>
      <c r="MTC154" s="58"/>
      <c r="MTD154" s="58"/>
      <c r="MTE154" s="57"/>
      <c r="MTF154" s="58"/>
      <c r="MTG154" s="58"/>
      <c r="MTH154" s="58"/>
      <c r="MTI154" s="57"/>
      <c r="MTJ154" s="58"/>
      <c r="MTK154" s="58"/>
      <c r="MTL154" s="58"/>
      <c r="MTM154" s="57"/>
      <c r="MTN154" s="58"/>
      <c r="MTO154" s="58"/>
      <c r="MTP154" s="58"/>
      <c r="MTQ154" s="57"/>
      <c r="MTR154" s="58"/>
      <c r="MTS154" s="58"/>
      <c r="MTT154" s="58"/>
      <c r="MTU154" s="57"/>
      <c r="MTV154" s="58"/>
      <c r="MTW154" s="58"/>
      <c r="MTX154" s="58"/>
      <c r="MTY154" s="57"/>
      <c r="MTZ154" s="58"/>
      <c r="MUA154" s="58"/>
      <c r="MUB154" s="58"/>
      <c r="MUC154" s="57"/>
      <c r="MUD154" s="58"/>
      <c r="MUE154" s="58"/>
      <c r="MUF154" s="58"/>
      <c r="MUG154" s="57"/>
      <c r="MUH154" s="58"/>
      <c r="MUI154" s="58"/>
      <c r="MUJ154" s="58"/>
      <c r="MUK154" s="57"/>
      <c r="MUL154" s="58"/>
      <c r="MUM154" s="58"/>
      <c r="MUN154" s="58"/>
      <c r="MUO154" s="57"/>
      <c r="MUP154" s="58"/>
      <c r="MUQ154" s="58"/>
      <c r="MUR154" s="58"/>
      <c r="MUS154" s="57"/>
      <c r="MUT154" s="58"/>
      <c r="MUU154" s="58"/>
      <c r="MUV154" s="58"/>
      <c r="MUW154" s="57"/>
      <c r="MUX154" s="58"/>
      <c r="MUY154" s="58"/>
      <c r="MUZ154" s="58"/>
      <c r="MVA154" s="57"/>
      <c r="MVB154" s="58"/>
      <c r="MVC154" s="58"/>
      <c r="MVD154" s="58"/>
      <c r="MVE154" s="57"/>
      <c r="MVF154" s="58"/>
      <c r="MVG154" s="58"/>
      <c r="MVH154" s="58"/>
      <c r="MVI154" s="57"/>
      <c r="MVJ154" s="58"/>
      <c r="MVK154" s="58"/>
      <c r="MVL154" s="58"/>
      <c r="MVM154" s="57"/>
      <c r="MVN154" s="58"/>
      <c r="MVO154" s="58"/>
      <c r="MVP154" s="58"/>
      <c r="MVQ154" s="57"/>
      <c r="MVR154" s="58"/>
      <c r="MVS154" s="58"/>
      <c r="MVT154" s="58"/>
      <c r="MVU154" s="57"/>
      <c r="MVV154" s="58"/>
      <c r="MVW154" s="58"/>
      <c r="MVX154" s="58"/>
      <c r="MVY154" s="57"/>
      <c r="MVZ154" s="58"/>
      <c r="MWA154" s="58"/>
      <c r="MWB154" s="58"/>
      <c r="MWC154" s="57"/>
      <c r="MWD154" s="58"/>
      <c r="MWE154" s="58"/>
      <c r="MWF154" s="58"/>
      <c r="MWG154" s="57"/>
      <c r="MWH154" s="58"/>
      <c r="MWI154" s="58"/>
      <c r="MWJ154" s="58"/>
      <c r="MWK154" s="57"/>
      <c r="MWL154" s="58"/>
      <c r="MWM154" s="58"/>
      <c r="MWN154" s="58"/>
      <c r="MWO154" s="57"/>
      <c r="MWP154" s="58"/>
      <c r="MWQ154" s="58"/>
      <c r="MWR154" s="58"/>
      <c r="MWS154" s="57"/>
      <c r="MWT154" s="58"/>
      <c r="MWU154" s="58"/>
      <c r="MWV154" s="58"/>
      <c r="MWW154" s="57"/>
      <c r="MWX154" s="58"/>
      <c r="MWY154" s="58"/>
      <c r="MWZ154" s="58"/>
      <c r="MXA154" s="57"/>
      <c r="MXB154" s="58"/>
      <c r="MXC154" s="58"/>
      <c r="MXD154" s="58"/>
      <c r="MXE154" s="57"/>
      <c r="MXF154" s="58"/>
      <c r="MXG154" s="58"/>
      <c r="MXH154" s="58"/>
      <c r="MXI154" s="57"/>
      <c r="MXJ154" s="58"/>
      <c r="MXK154" s="58"/>
      <c r="MXL154" s="58"/>
      <c r="MXM154" s="57"/>
      <c r="MXN154" s="58"/>
      <c r="MXO154" s="58"/>
      <c r="MXP154" s="58"/>
      <c r="MXQ154" s="57"/>
      <c r="MXR154" s="58"/>
      <c r="MXS154" s="58"/>
      <c r="MXT154" s="58"/>
      <c r="MXU154" s="57"/>
      <c r="MXV154" s="58"/>
      <c r="MXW154" s="58"/>
      <c r="MXX154" s="58"/>
      <c r="MXY154" s="57"/>
      <c r="MXZ154" s="58"/>
      <c r="MYA154" s="58"/>
      <c r="MYB154" s="58"/>
      <c r="MYC154" s="57"/>
      <c r="MYD154" s="58"/>
      <c r="MYE154" s="58"/>
      <c r="MYF154" s="58"/>
      <c r="MYG154" s="57"/>
      <c r="MYH154" s="58"/>
      <c r="MYI154" s="58"/>
      <c r="MYJ154" s="58"/>
      <c r="MYK154" s="57"/>
      <c r="MYL154" s="58"/>
      <c r="MYM154" s="58"/>
      <c r="MYN154" s="58"/>
      <c r="MYO154" s="57"/>
      <c r="MYP154" s="58"/>
      <c r="MYQ154" s="58"/>
      <c r="MYR154" s="58"/>
      <c r="MYS154" s="57"/>
      <c r="MYT154" s="58"/>
      <c r="MYU154" s="58"/>
      <c r="MYV154" s="58"/>
      <c r="MYW154" s="57"/>
      <c r="MYX154" s="58"/>
      <c r="MYY154" s="58"/>
      <c r="MYZ154" s="58"/>
      <c r="MZA154" s="57"/>
      <c r="MZB154" s="58"/>
      <c r="MZC154" s="58"/>
      <c r="MZD154" s="58"/>
      <c r="MZE154" s="57"/>
      <c r="MZF154" s="58"/>
      <c r="MZG154" s="58"/>
      <c r="MZH154" s="58"/>
      <c r="MZI154" s="57"/>
      <c r="MZJ154" s="58"/>
      <c r="MZK154" s="58"/>
      <c r="MZL154" s="58"/>
      <c r="MZM154" s="57"/>
      <c r="MZN154" s="58"/>
      <c r="MZO154" s="58"/>
      <c r="MZP154" s="58"/>
      <c r="MZQ154" s="57"/>
      <c r="MZR154" s="58"/>
      <c r="MZS154" s="58"/>
      <c r="MZT154" s="58"/>
      <c r="MZU154" s="57"/>
      <c r="MZV154" s="58"/>
      <c r="MZW154" s="58"/>
      <c r="MZX154" s="58"/>
      <c r="MZY154" s="57"/>
      <c r="MZZ154" s="58"/>
      <c r="NAA154" s="58"/>
      <c r="NAB154" s="58"/>
      <c r="NAC154" s="57"/>
      <c r="NAD154" s="58"/>
      <c r="NAE154" s="58"/>
      <c r="NAF154" s="58"/>
      <c r="NAG154" s="57"/>
      <c r="NAH154" s="58"/>
      <c r="NAI154" s="58"/>
      <c r="NAJ154" s="58"/>
      <c r="NAK154" s="57"/>
      <c r="NAL154" s="58"/>
      <c r="NAM154" s="58"/>
      <c r="NAN154" s="58"/>
      <c r="NAO154" s="57"/>
      <c r="NAP154" s="58"/>
      <c r="NAQ154" s="58"/>
      <c r="NAR154" s="58"/>
      <c r="NAS154" s="57"/>
      <c r="NAT154" s="58"/>
      <c r="NAU154" s="58"/>
      <c r="NAV154" s="58"/>
      <c r="NAW154" s="57"/>
      <c r="NAX154" s="58"/>
      <c r="NAY154" s="58"/>
      <c r="NAZ154" s="58"/>
      <c r="NBA154" s="57"/>
      <c r="NBB154" s="58"/>
      <c r="NBC154" s="58"/>
      <c r="NBD154" s="58"/>
      <c r="NBE154" s="57"/>
      <c r="NBF154" s="58"/>
      <c r="NBG154" s="58"/>
      <c r="NBH154" s="58"/>
      <c r="NBI154" s="57"/>
      <c r="NBJ154" s="58"/>
      <c r="NBK154" s="58"/>
      <c r="NBL154" s="58"/>
      <c r="NBM154" s="57"/>
      <c r="NBN154" s="58"/>
      <c r="NBO154" s="58"/>
      <c r="NBP154" s="58"/>
      <c r="NBQ154" s="57"/>
      <c r="NBR154" s="58"/>
      <c r="NBS154" s="58"/>
      <c r="NBT154" s="58"/>
      <c r="NBU154" s="57"/>
      <c r="NBV154" s="58"/>
      <c r="NBW154" s="58"/>
      <c r="NBX154" s="58"/>
      <c r="NBY154" s="57"/>
      <c r="NBZ154" s="58"/>
      <c r="NCA154" s="58"/>
      <c r="NCB154" s="58"/>
      <c r="NCC154" s="57"/>
      <c r="NCD154" s="58"/>
      <c r="NCE154" s="58"/>
      <c r="NCF154" s="58"/>
      <c r="NCG154" s="57"/>
      <c r="NCH154" s="58"/>
      <c r="NCI154" s="58"/>
      <c r="NCJ154" s="58"/>
      <c r="NCK154" s="57"/>
      <c r="NCL154" s="58"/>
      <c r="NCM154" s="58"/>
      <c r="NCN154" s="58"/>
      <c r="NCO154" s="57"/>
      <c r="NCP154" s="58"/>
      <c r="NCQ154" s="58"/>
      <c r="NCR154" s="58"/>
      <c r="NCS154" s="57"/>
      <c r="NCT154" s="58"/>
      <c r="NCU154" s="58"/>
      <c r="NCV154" s="58"/>
      <c r="NCW154" s="57"/>
      <c r="NCX154" s="58"/>
      <c r="NCY154" s="58"/>
      <c r="NCZ154" s="58"/>
      <c r="NDA154" s="57"/>
      <c r="NDB154" s="58"/>
      <c r="NDC154" s="58"/>
      <c r="NDD154" s="58"/>
      <c r="NDE154" s="57"/>
      <c r="NDF154" s="58"/>
      <c r="NDG154" s="58"/>
      <c r="NDH154" s="58"/>
      <c r="NDI154" s="57"/>
      <c r="NDJ154" s="58"/>
      <c r="NDK154" s="58"/>
      <c r="NDL154" s="58"/>
      <c r="NDM154" s="57"/>
      <c r="NDN154" s="58"/>
      <c r="NDO154" s="58"/>
      <c r="NDP154" s="58"/>
      <c r="NDQ154" s="57"/>
      <c r="NDR154" s="58"/>
      <c r="NDS154" s="58"/>
      <c r="NDT154" s="58"/>
      <c r="NDU154" s="57"/>
      <c r="NDV154" s="58"/>
      <c r="NDW154" s="58"/>
      <c r="NDX154" s="58"/>
      <c r="NDY154" s="57"/>
      <c r="NDZ154" s="58"/>
      <c r="NEA154" s="58"/>
      <c r="NEB154" s="58"/>
      <c r="NEC154" s="57"/>
      <c r="NED154" s="58"/>
      <c r="NEE154" s="58"/>
      <c r="NEF154" s="58"/>
      <c r="NEG154" s="57"/>
      <c r="NEH154" s="58"/>
      <c r="NEI154" s="58"/>
      <c r="NEJ154" s="58"/>
      <c r="NEK154" s="57"/>
      <c r="NEL154" s="58"/>
      <c r="NEM154" s="58"/>
      <c r="NEN154" s="58"/>
      <c r="NEO154" s="57"/>
      <c r="NEP154" s="58"/>
      <c r="NEQ154" s="58"/>
      <c r="NER154" s="58"/>
      <c r="NES154" s="57"/>
      <c r="NET154" s="58"/>
      <c r="NEU154" s="58"/>
      <c r="NEV154" s="58"/>
      <c r="NEW154" s="57"/>
      <c r="NEX154" s="58"/>
      <c r="NEY154" s="58"/>
      <c r="NEZ154" s="58"/>
      <c r="NFA154" s="57"/>
      <c r="NFB154" s="58"/>
      <c r="NFC154" s="58"/>
      <c r="NFD154" s="58"/>
      <c r="NFE154" s="57"/>
      <c r="NFF154" s="58"/>
      <c r="NFG154" s="58"/>
      <c r="NFH154" s="58"/>
      <c r="NFI154" s="57"/>
      <c r="NFJ154" s="58"/>
      <c r="NFK154" s="58"/>
      <c r="NFL154" s="58"/>
      <c r="NFM154" s="57"/>
      <c r="NFN154" s="58"/>
      <c r="NFO154" s="58"/>
      <c r="NFP154" s="58"/>
      <c r="NFQ154" s="57"/>
      <c r="NFR154" s="58"/>
      <c r="NFS154" s="58"/>
      <c r="NFT154" s="58"/>
      <c r="NFU154" s="57"/>
      <c r="NFV154" s="58"/>
      <c r="NFW154" s="58"/>
      <c r="NFX154" s="58"/>
      <c r="NFY154" s="57"/>
      <c r="NFZ154" s="58"/>
      <c r="NGA154" s="58"/>
      <c r="NGB154" s="58"/>
      <c r="NGC154" s="57"/>
      <c r="NGD154" s="58"/>
      <c r="NGE154" s="58"/>
      <c r="NGF154" s="58"/>
      <c r="NGG154" s="57"/>
      <c r="NGH154" s="58"/>
      <c r="NGI154" s="58"/>
      <c r="NGJ154" s="58"/>
      <c r="NGK154" s="57"/>
      <c r="NGL154" s="58"/>
      <c r="NGM154" s="58"/>
      <c r="NGN154" s="58"/>
      <c r="NGO154" s="57"/>
      <c r="NGP154" s="58"/>
      <c r="NGQ154" s="58"/>
      <c r="NGR154" s="58"/>
      <c r="NGS154" s="57"/>
      <c r="NGT154" s="58"/>
      <c r="NGU154" s="58"/>
      <c r="NGV154" s="58"/>
      <c r="NGW154" s="57"/>
      <c r="NGX154" s="58"/>
      <c r="NGY154" s="58"/>
      <c r="NGZ154" s="58"/>
      <c r="NHA154" s="57"/>
      <c r="NHB154" s="58"/>
      <c r="NHC154" s="58"/>
      <c r="NHD154" s="58"/>
      <c r="NHE154" s="57"/>
      <c r="NHF154" s="58"/>
      <c r="NHG154" s="58"/>
      <c r="NHH154" s="58"/>
      <c r="NHI154" s="57"/>
      <c r="NHJ154" s="58"/>
      <c r="NHK154" s="58"/>
      <c r="NHL154" s="58"/>
      <c r="NHM154" s="57"/>
      <c r="NHN154" s="58"/>
      <c r="NHO154" s="58"/>
      <c r="NHP154" s="58"/>
      <c r="NHQ154" s="57"/>
      <c r="NHR154" s="58"/>
      <c r="NHS154" s="58"/>
      <c r="NHT154" s="58"/>
      <c r="NHU154" s="57"/>
      <c r="NHV154" s="58"/>
      <c r="NHW154" s="58"/>
      <c r="NHX154" s="58"/>
      <c r="NHY154" s="57"/>
      <c r="NHZ154" s="58"/>
      <c r="NIA154" s="58"/>
      <c r="NIB154" s="58"/>
      <c r="NIC154" s="57"/>
      <c r="NID154" s="58"/>
      <c r="NIE154" s="58"/>
      <c r="NIF154" s="58"/>
      <c r="NIG154" s="57"/>
      <c r="NIH154" s="58"/>
      <c r="NII154" s="58"/>
      <c r="NIJ154" s="58"/>
      <c r="NIK154" s="57"/>
      <c r="NIL154" s="58"/>
      <c r="NIM154" s="58"/>
      <c r="NIN154" s="58"/>
      <c r="NIO154" s="57"/>
      <c r="NIP154" s="58"/>
      <c r="NIQ154" s="58"/>
      <c r="NIR154" s="58"/>
      <c r="NIS154" s="57"/>
      <c r="NIT154" s="58"/>
      <c r="NIU154" s="58"/>
      <c r="NIV154" s="58"/>
      <c r="NIW154" s="57"/>
      <c r="NIX154" s="58"/>
      <c r="NIY154" s="58"/>
      <c r="NIZ154" s="58"/>
      <c r="NJA154" s="57"/>
      <c r="NJB154" s="58"/>
      <c r="NJC154" s="58"/>
      <c r="NJD154" s="58"/>
      <c r="NJE154" s="57"/>
      <c r="NJF154" s="58"/>
      <c r="NJG154" s="58"/>
      <c r="NJH154" s="58"/>
      <c r="NJI154" s="57"/>
      <c r="NJJ154" s="58"/>
      <c r="NJK154" s="58"/>
      <c r="NJL154" s="58"/>
      <c r="NJM154" s="57"/>
      <c r="NJN154" s="58"/>
      <c r="NJO154" s="58"/>
      <c r="NJP154" s="58"/>
      <c r="NJQ154" s="57"/>
      <c r="NJR154" s="58"/>
      <c r="NJS154" s="58"/>
      <c r="NJT154" s="58"/>
      <c r="NJU154" s="57"/>
      <c r="NJV154" s="58"/>
      <c r="NJW154" s="58"/>
      <c r="NJX154" s="58"/>
      <c r="NJY154" s="57"/>
      <c r="NJZ154" s="58"/>
      <c r="NKA154" s="58"/>
      <c r="NKB154" s="58"/>
      <c r="NKC154" s="57"/>
      <c r="NKD154" s="58"/>
      <c r="NKE154" s="58"/>
      <c r="NKF154" s="58"/>
      <c r="NKG154" s="57"/>
      <c r="NKH154" s="58"/>
      <c r="NKI154" s="58"/>
      <c r="NKJ154" s="58"/>
      <c r="NKK154" s="57"/>
      <c r="NKL154" s="58"/>
      <c r="NKM154" s="58"/>
      <c r="NKN154" s="58"/>
      <c r="NKO154" s="57"/>
      <c r="NKP154" s="58"/>
      <c r="NKQ154" s="58"/>
      <c r="NKR154" s="58"/>
      <c r="NKS154" s="57"/>
      <c r="NKT154" s="58"/>
      <c r="NKU154" s="58"/>
      <c r="NKV154" s="58"/>
      <c r="NKW154" s="57"/>
      <c r="NKX154" s="58"/>
      <c r="NKY154" s="58"/>
      <c r="NKZ154" s="58"/>
      <c r="NLA154" s="57"/>
      <c r="NLB154" s="58"/>
      <c r="NLC154" s="58"/>
      <c r="NLD154" s="58"/>
      <c r="NLE154" s="57"/>
      <c r="NLF154" s="58"/>
      <c r="NLG154" s="58"/>
      <c r="NLH154" s="58"/>
      <c r="NLI154" s="57"/>
      <c r="NLJ154" s="58"/>
      <c r="NLK154" s="58"/>
      <c r="NLL154" s="58"/>
      <c r="NLM154" s="57"/>
      <c r="NLN154" s="58"/>
      <c r="NLO154" s="58"/>
      <c r="NLP154" s="58"/>
      <c r="NLQ154" s="57"/>
      <c r="NLR154" s="58"/>
      <c r="NLS154" s="58"/>
      <c r="NLT154" s="58"/>
      <c r="NLU154" s="57"/>
      <c r="NLV154" s="58"/>
      <c r="NLW154" s="58"/>
      <c r="NLX154" s="58"/>
      <c r="NLY154" s="57"/>
      <c r="NLZ154" s="58"/>
      <c r="NMA154" s="58"/>
      <c r="NMB154" s="58"/>
      <c r="NMC154" s="57"/>
      <c r="NMD154" s="58"/>
      <c r="NME154" s="58"/>
      <c r="NMF154" s="58"/>
      <c r="NMG154" s="57"/>
      <c r="NMH154" s="58"/>
      <c r="NMI154" s="58"/>
      <c r="NMJ154" s="58"/>
      <c r="NMK154" s="57"/>
      <c r="NML154" s="58"/>
      <c r="NMM154" s="58"/>
      <c r="NMN154" s="58"/>
      <c r="NMO154" s="57"/>
      <c r="NMP154" s="58"/>
      <c r="NMQ154" s="58"/>
      <c r="NMR154" s="58"/>
      <c r="NMS154" s="57"/>
      <c r="NMT154" s="58"/>
      <c r="NMU154" s="58"/>
      <c r="NMV154" s="58"/>
      <c r="NMW154" s="57"/>
      <c r="NMX154" s="58"/>
      <c r="NMY154" s="58"/>
      <c r="NMZ154" s="58"/>
      <c r="NNA154" s="57"/>
      <c r="NNB154" s="58"/>
      <c r="NNC154" s="58"/>
      <c r="NND154" s="58"/>
      <c r="NNE154" s="57"/>
      <c r="NNF154" s="58"/>
      <c r="NNG154" s="58"/>
      <c r="NNH154" s="58"/>
      <c r="NNI154" s="57"/>
      <c r="NNJ154" s="58"/>
      <c r="NNK154" s="58"/>
      <c r="NNL154" s="58"/>
      <c r="NNM154" s="57"/>
      <c r="NNN154" s="58"/>
      <c r="NNO154" s="58"/>
      <c r="NNP154" s="58"/>
      <c r="NNQ154" s="57"/>
      <c r="NNR154" s="58"/>
      <c r="NNS154" s="58"/>
      <c r="NNT154" s="58"/>
      <c r="NNU154" s="57"/>
      <c r="NNV154" s="58"/>
      <c r="NNW154" s="58"/>
      <c r="NNX154" s="58"/>
      <c r="NNY154" s="57"/>
      <c r="NNZ154" s="58"/>
      <c r="NOA154" s="58"/>
      <c r="NOB154" s="58"/>
      <c r="NOC154" s="57"/>
      <c r="NOD154" s="58"/>
      <c r="NOE154" s="58"/>
      <c r="NOF154" s="58"/>
      <c r="NOG154" s="57"/>
      <c r="NOH154" s="58"/>
      <c r="NOI154" s="58"/>
      <c r="NOJ154" s="58"/>
      <c r="NOK154" s="57"/>
      <c r="NOL154" s="58"/>
      <c r="NOM154" s="58"/>
      <c r="NON154" s="58"/>
      <c r="NOO154" s="57"/>
      <c r="NOP154" s="58"/>
      <c r="NOQ154" s="58"/>
      <c r="NOR154" s="58"/>
      <c r="NOS154" s="57"/>
      <c r="NOT154" s="58"/>
      <c r="NOU154" s="58"/>
      <c r="NOV154" s="58"/>
      <c r="NOW154" s="57"/>
      <c r="NOX154" s="58"/>
      <c r="NOY154" s="58"/>
      <c r="NOZ154" s="58"/>
      <c r="NPA154" s="57"/>
      <c r="NPB154" s="58"/>
      <c r="NPC154" s="58"/>
      <c r="NPD154" s="58"/>
      <c r="NPE154" s="57"/>
      <c r="NPF154" s="58"/>
      <c r="NPG154" s="58"/>
      <c r="NPH154" s="58"/>
      <c r="NPI154" s="57"/>
      <c r="NPJ154" s="58"/>
      <c r="NPK154" s="58"/>
      <c r="NPL154" s="58"/>
      <c r="NPM154" s="57"/>
      <c r="NPN154" s="58"/>
      <c r="NPO154" s="58"/>
      <c r="NPP154" s="58"/>
      <c r="NPQ154" s="57"/>
      <c r="NPR154" s="58"/>
      <c r="NPS154" s="58"/>
      <c r="NPT154" s="58"/>
      <c r="NPU154" s="57"/>
      <c r="NPV154" s="58"/>
      <c r="NPW154" s="58"/>
      <c r="NPX154" s="58"/>
      <c r="NPY154" s="57"/>
      <c r="NPZ154" s="58"/>
      <c r="NQA154" s="58"/>
      <c r="NQB154" s="58"/>
      <c r="NQC154" s="57"/>
      <c r="NQD154" s="58"/>
      <c r="NQE154" s="58"/>
      <c r="NQF154" s="58"/>
      <c r="NQG154" s="57"/>
      <c r="NQH154" s="58"/>
      <c r="NQI154" s="58"/>
      <c r="NQJ154" s="58"/>
      <c r="NQK154" s="57"/>
      <c r="NQL154" s="58"/>
      <c r="NQM154" s="58"/>
      <c r="NQN154" s="58"/>
      <c r="NQO154" s="57"/>
      <c r="NQP154" s="58"/>
      <c r="NQQ154" s="58"/>
      <c r="NQR154" s="58"/>
      <c r="NQS154" s="57"/>
      <c r="NQT154" s="58"/>
      <c r="NQU154" s="58"/>
      <c r="NQV154" s="58"/>
      <c r="NQW154" s="57"/>
      <c r="NQX154" s="58"/>
      <c r="NQY154" s="58"/>
      <c r="NQZ154" s="58"/>
      <c r="NRA154" s="57"/>
      <c r="NRB154" s="58"/>
      <c r="NRC154" s="58"/>
      <c r="NRD154" s="58"/>
      <c r="NRE154" s="57"/>
      <c r="NRF154" s="58"/>
      <c r="NRG154" s="58"/>
      <c r="NRH154" s="58"/>
      <c r="NRI154" s="57"/>
      <c r="NRJ154" s="58"/>
      <c r="NRK154" s="58"/>
      <c r="NRL154" s="58"/>
      <c r="NRM154" s="57"/>
      <c r="NRN154" s="58"/>
      <c r="NRO154" s="58"/>
      <c r="NRP154" s="58"/>
      <c r="NRQ154" s="57"/>
      <c r="NRR154" s="58"/>
      <c r="NRS154" s="58"/>
      <c r="NRT154" s="58"/>
      <c r="NRU154" s="57"/>
      <c r="NRV154" s="58"/>
      <c r="NRW154" s="58"/>
      <c r="NRX154" s="58"/>
      <c r="NRY154" s="57"/>
      <c r="NRZ154" s="58"/>
      <c r="NSA154" s="58"/>
      <c r="NSB154" s="58"/>
      <c r="NSC154" s="57"/>
      <c r="NSD154" s="58"/>
      <c r="NSE154" s="58"/>
      <c r="NSF154" s="58"/>
      <c r="NSG154" s="57"/>
      <c r="NSH154" s="58"/>
      <c r="NSI154" s="58"/>
      <c r="NSJ154" s="58"/>
      <c r="NSK154" s="57"/>
      <c r="NSL154" s="58"/>
      <c r="NSM154" s="58"/>
      <c r="NSN154" s="58"/>
      <c r="NSO154" s="57"/>
      <c r="NSP154" s="58"/>
      <c r="NSQ154" s="58"/>
      <c r="NSR154" s="58"/>
      <c r="NSS154" s="57"/>
      <c r="NST154" s="58"/>
      <c r="NSU154" s="58"/>
      <c r="NSV154" s="58"/>
      <c r="NSW154" s="57"/>
      <c r="NSX154" s="58"/>
      <c r="NSY154" s="58"/>
      <c r="NSZ154" s="58"/>
      <c r="NTA154" s="57"/>
      <c r="NTB154" s="58"/>
      <c r="NTC154" s="58"/>
      <c r="NTD154" s="58"/>
      <c r="NTE154" s="57"/>
      <c r="NTF154" s="58"/>
      <c r="NTG154" s="58"/>
      <c r="NTH154" s="58"/>
      <c r="NTI154" s="57"/>
      <c r="NTJ154" s="58"/>
      <c r="NTK154" s="58"/>
      <c r="NTL154" s="58"/>
      <c r="NTM154" s="57"/>
      <c r="NTN154" s="58"/>
      <c r="NTO154" s="58"/>
      <c r="NTP154" s="58"/>
      <c r="NTQ154" s="57"/>
      <c r="NTR154" s="58"/>
      <c r="NTS154" s="58"/>
      <c r="NTT154" s="58"/>
      <c r="NTU154" s="57"/>
      <c r="NTV154" s="58"/>
      <c r="NTW154" s="58"/>
      <c r="NTX154" s="58"/>
      <c r="NTY154" s="57"/>
      <c r="NTZ154" s="58"/>
      <c r="NUA154" s="58"/>
      <c r="NUB154" s="58"/>
      <c r="NUC154" s="57"/>
      <c r="NUD154" s="58"/>
      <c r="NUE154" s="58"/>
      <c r="NUF154" s="58"/>
      <c r="NUG154" s="57"/>
      <c r="NUH154" s="58"/>
      <c r="NUI154" s="58"/>
      <c r="NUJ154" s="58"/>
      <c r="NUK154" s="57"/>
      <c r="NUL154" s="58"/>
      <c r="NUM154" s="58"/>
      <c r="NUN154" s="58"/>
      <c r="NUO154" s="57"/>
      <c r="NUP154" s="58"/>
      <c r="NUQ154" s="58"/>
      <c r="NUR154" s="58"/>
      <c r="NUS154" s="57"/>
      <c r="NUT154" s="58"/>
      <c r="NUU154" s="58"/>
      <c r="NUV154" s="58"/>
      <c r="NUW154" s="57"/>
      <c r="NUX154" s="58"/>
      <c r="NUY154" s="58"/>
      <c r="NUZ154" s="58"/>
      <c r="NVA154" s="57"/>
      <c r="NVB154" s="58"/>
      <c r="NVC154" s="58"/>
      <c r="NVD154" s="58"/>
      <c r="NVE154" s="57"/>
      <c r="NVF154" s="58"/>
      <c r="NVG154" s="58"/>
      <c r="NVH154" s="58"/>
      <c r="NVI154" s="57"/>
      <c r="NVJ154" s="58"/>
      <c r="NVK154" s="58"/>
      <c r="NVL154" s="58"/>
      <c r="NVM154" s="57"/>
      <c r="NVN154" s="58"/>
      <c r="NVO154" s="58"/>
      <c r="NVP154" s="58"/>
      <c r="NVQ154" s="57"/>
      <c r="NVR154" s="58"/>
      <c r="NVS154" s="58"/>
      <c r="NVT154" s="58"/>
      <c r="NVU154" s="57"/>
      <c r="NVV154" s="58"/>
      <c r="NVW154" s="58"/>
      <c r="NVX154" s="58"/>
      <c r="NVY154" s="57"/>
      <c r="NVZ154" s="58"/>
      <c r="NWA154" s="58"/>
      <c r="NWB154" s="58"/>
      <c r="NWC154" s="57"/>
      <c r="NWD154" s="58"/>
      <c r="NWE154" s="58"/>
      <c r="NWF154" s="58"/>
      <c r="NWG154" s="57"/>
      <c r="NWH154" s="58"/>
      <c r="NWI154" s="58"/>
      <c r="NWJ154" s="58"/>
      <c r="NWK154" s="57"/>
      <c r="NWL154" s="58"/>
      <c r="NWM154" s="58"/>
      <c r="NWN154" s="58"/>
      <c r="NWO154" s="57"/>
      <c r="NWP154" s="58"/>
      <c r="NWQ154" s="58"/>
      <c r="NWR154" s="58"/>
      <c r="NWS154" s="57"/>
      <c r="NWT154" s="58"/>
      <c r="NWU154" s="58"/>
      <c r="NWV154" s="58"/>
      <c r="NWW154" s="57"/>
      <c r="NWX154" s="58"/>
      <c r="NWY154" s="58"/>
      <c r="NWZ154" s="58"/>
      <c r="NXA154" s="57"/>
      <c r="NXB154" s="58"/>
      <c r="NXC154" s="58"/>
      <c r="NXD154" s="58"/>
      <c r="NXE154" s="57"/>
      <c r="NXF154" s="58"/>
      <c r="NXG154" s="58"/>
      <c r="NXH154" s="58"/>
      <c r="NXI154" s="57"/>
      <c r="NXJ154" s="58"/>
      <c r="NXK154" s="58"/>
      <c r="NXL154" s="58"/>
      <c r="NXM154" s="57"/>
      <c r="NXN154" s="58"/>
      <c r="NXO154" s="58"/>
      <c r="NXP154" s="58"/>
      <c r="NXQ154" s="57"/>
      <c r="NXR154" s="58"/>
      <c r="NXS154" s="58"/>
      <c r="NXT154" s="58"/>
      <c r="NXU154" s="57"/>
      <c r="NXV154" s="58"/>
      <c r="NXW154" s="58"/>
      <c r="NXX154" s="58"/>
      <c r="NXY154" s="57"/>
      <c r="NXZ154" s="58"/>
      <c r="NYA154" s="58"/>
      <c r="NYB154" s="58"/>
      <c r="NYC154" s="57"/>
      <c r="NYD154" s="58"/>
      <c r="NYE154" s="58"/>
      <c r="NYF154" s="58"/>
      <c r="NYG154" s="57"/>
      <c r="NYH154" s="58"/>
      <c r="NYI154" s="58"/>
      <c r="NYJ154" s="58"/>
      <c r="NYK154" s="57"/>
      <c r="NYL154" s="58"/>
      <c r="NYM154" s="58"/>
      <c r="NYN154" s="58"/>
      <c r="NYO154" s="57"/>
      <c r="NYP154" s="58"/>
      <c r="NYQ154" s="58"/>
      <c r="NYR154" s="58"/>
      <c r="NYS154" s="57"/>
      <c r="NYT154" s="58"/>
      <c r="NYU154" s="58"/>
      <c r="NYV154" s="58"/>
      <c r="NYW154" s="57"/>
      <c r="NYX154" s="58"/>
      <c r="NYY154" s="58"/>
      <c r="NYZ154" s="58"/>
      <c r="NZA154" s="57"/>
      <c r="NZB154" s="58"/>
      <c r="NZC154" s="58"/>
      <c r="NZD154" s="58"/>
      <c r="NZE154" s="57"/>
      <c r="NZF154" s="58"/>
      <c r="NZG154" s="58"/>
      <c r="NZH154" s="58"/>
      <c r="NZI154" s="57"/>
      <c r="NZJ154" s="58"/>
      <c r="NZK154" s="58"/>
      <c r="NZL154" s="58"/>
      <c r="NZM154" s="57"/>
      <c r="NZN154" s="58"/>
      <c r="NZO154" s="58"/>
      <c r="NZP154" s="58"/>
      <c r="NZQ154" s="57"/>
      <c r="NZR154" s="58"/>
      <c r="NZS154" s="58"/>
      <c r="NZT154" s="58"/>
      <c r="NZU154" s="57"/>
      <c r="NZV154" s="58"/>
      <c r="NZW154" s="58"/>
      <c r="NZX154" s="58"/>
      <c r="NZY154" s="57"/>
      <c r="NZZ154" s="58"/>
      <c r="OAA154" s="58"/>
      <c r="OAB154" s="58"/>
      <c r="OAC154" s="57"/>
      <c r="OAD154" s="58"/>
      <c r="OAE154" s="58"/>
      <c r="OAF154" s="58"/>
      <c r="OAG154" s="57"/>
      <c r="OAH154" s="58"/>
      <c r="OAI154" s="58"/>
      <c r="OAJ154" s="58"/>
      <c r="OAK154" s="57"/>
      <c r="OAL154" s="58"/>
      <c r="OAM154" s="58"/>
      <c r="OAN154" s="58"/>
      <c r="OAO154" s="57"/>
      <c r="OAP154" s="58"/>
      <c r="OAQ154" s="58"/>
      <c r="OAR154" s="58"/>
      <c r="OAS154" s="57"/>
      <c r="OAT154" s="58"/>
      <c r="OAU154" s="58"/>
      <c r="OAV154" s="58"/>
      <c r="OAW154" s="57"/>
      <c r="OAX154" s="58"/>
      <c r="OAY154" s="58"/>
      <c r="OAZ154" s="58"/>
      <c r="OBA154" s="57"/>
      <c r="OBB154" s="58"/>
      <c r="OBC154" s="58"/>
      <c r="OBD154" s="58"/>
      <c r="OBE154" s="57"/>
      <c r="OBF154" s="58"/>
      <c r="OBG154" s="58"/>
      <c r="OBH154" s="58"/>
      <c r="OBI154" s="57"/>
      <c r="OBJ154" s="58"/>
      <c r="OBK154" s="58"/>
      <c r="OBL154" s="58"/>
      <c r="OBM154" s="57"/>
      <c r="OBN154" s="58"/>
      <c r="OBO154" s="58"/>
      <c r="OBP154" s="58"/>
      <c r="OBQ154" s="57"/>
      <c r="OBR154" s="58"/>
      <c r="OBS154" s="58"/>
      <c r="OBT154" s="58"/>
      <c r="OBU154" s="57"/>
      <c r="OBV154" s="58"/>
      <c r="OBW154" s="58"/>
      <c r="OBX154" s="58"/>
      <c r="OBY154" s="57"/>
      <c r="OBZ154" s="58"/>
      <c r="OCA154" s="58"/>
      <c r="OCB154" s="58"/>
      <c r="OCC154" s="57"/>
      <c r="OCD154" s="58"/>
      <c r="OCE154" s="58"/>
      <c r="OCF154" s="58"/>
      <c r="OCG154" s="57"/>
      <c r="OCH154" s="58"/>
      <c r="OCI154" s="58"/>
      <c r="OCJ154" s="58"/>
      <c r="OCK154" s="57"/>
      <c r="OCL154" s="58"/>
      <c r="OCM154" s="58"/>
      <c r="OCN154" s="58"/>
      <c r="OCO154" s="57"/>
      <c r="OCP154" s="58"/>
      <c r="OCQ154" s="58"/>
      <c r="OCR154" s="58"/>
      <c r="OCS154" s="57"/>
      <c r="OCT154" s="58"/>
      <c r="OCU154" s="58"/>
      <c r="OCV154" s="58"/>
      <c r="OCW154" s="57"/>
      <c r="OCX154" s="58"/>
      <c r="OCY154" s="58"/>
      <c r="OCZ154" s="58"/>
      <c r="ODA154" s="57"/>
      <c r="ODB154" s="58"/>
      <c r="ODC154" s="58"/>
      <c r="ODD154" s="58"/>
      <c r="ODE154" s="57"/>
      <c r="ODF154" s="58"/>
      <c r="ODG154" s="58"/>
      <c r="ODH154" s="58"/>
      <c r="ODI154" s="57"/>
      <c r="ODJ154" s="58"/>
      <c r="ODK154" s="58"/>
      <c r="ODL154" s="58"/>
      <c r="ODM154" s="57"/>
      <c r="ODN154" s="58"/>
      <c r="ODO154" s="58"/>
      <c r="ODP154" s="58"/>
      <c r="ODQ154" s="57"/>
      <c r="ODR154" s="58"/>
      <c r="ODS154" s="58"/>
      <c r="ODT154" s="58"/>
      <c r="ODU154" s="57"/>
      <c r="ODV154" s="58"/>
      <c r="ODW154" s="58"/>
      <c r="ODX154" s="58"/>
      <c r="ODY154" s="57"/>
      <c r="ODZ154" s="58"/>
      <c r="OEA154" s="58"/>
      <c r="OEB154" s="58"/>
      <c r="OEC154" s="57"/>
      <c r="OED154" s="58"/>
      <c r="OEE154" s="58"/>
      <c r="OEF154" s="58"/>
      <c r="OEG154" s="57"/>
      <c r="OEH154" s="58"/>
      <c r="OEI154" s="58"/>
      <c r="OEJ154" s="58"/>
      <c r="OEK154" s="57"/>
      <c r="OEL154" s="58"/>
      <c r="OEM154" s="58"/>
      <c r="OEN154" s="58"/>
      <c r="OEO154" s="57"/>
      <c r="OEP154" s="58"/>
      <c r="OEQ154" s="58"/>
      <c r="OER154" s="58"/>
      <c r="OES154" s="57"/>
      <c r="OET154" s="58"/>
      <c r="OEU154" s="58"/>
      <c r="OEV154" s="58"/>
      <c r="OEW154" s="57"/>
      <c r="OEX154" s="58"/>
      <c r="OEY154" s="58"/>
      <c r="OEZ154" s="58"/>
      <c r="OFA154" s="57"/>
      <c r="OFB154" s="58"/>
      <c r="OFC154" s="58"/>
      <c r="OFD154" s="58"/>
      <c r="OFE154" s="57"/>
      <c r="OFF154" s="58"/>
      <c r="OFG154" s="58"/>
      <c r="OFH154" s="58"/>
      <c r="OFI154" s="57"/>
      <c r="OFJ154" s="58"/>
      <c r="OFK154" s="58"/>
      <c r="OFL154" s="58"/>
      <c r="OFM154" s="57"/>
      <c r="OFN154" s="58"/>
      <c r="OFO154" s="58"/>
      <c r="OFP154" s="58"/>
      <c r="OFQ154" s="57"/>
      <c r="OFR154" s="58"/>
      <c r="OFS154" s="58"/>
      <c r="OFT154" s="58"/>
      <c r="OFU154" s="57"/>
      <c r="OFV154" s="58"/>
      <c r="OFW154" s="58"/>
      <c r="OFX154" s="58"/>
      <c r="OFY154" s="57"/>
      <c r="OFZ154" s="58"/>
      <c r="OGA154" s="58"/>
      <c r="OGB154" s="58"/>
      <c r="OGC154" s="57"/>
      <c r="OGD154" s="58"/>
      <c r="OGE154" s="58"/>
      <c r="OGF154" s="58"/>
      <c r="OGG154" s="57"/>
      <c r="OGH154" s="58"/>
      <c r="OGI154" s="58"/>
      <c r="OGJ154" s="58"/>
      <c r="OGK154" s="57"/>
      <c r="OGL154" s="58"/>
      <c r="OGM154" s="58"/>
      <c r="OGN154" s="58"/>
      <c r="OGO154" s="57"/>
      <c r="OGP154" s="58"/>
      <c r="OGQ154" s="58"/>
      <c r="OGR154" s="58"/>
      <c r="OGS154" s="57"/>
      <c r="OGT154" s="58"/>
      <c r="OGU154" s="58"/>
      <c r="OGV154" s="58"/>
      <c r="OGW154" s="57"/>
      <c r="OGX154" s="58"/>
      <c r="OGY154" s="58"/>
      <c r="OGZ154" s="58"/>
      <c r="OHA154" s="57"/>
      <c r="OHB154" s="58"/>
      <c r="OHC154" s="58"/>
      <c r="OHD154" s="58"/>
      <c r="OHE154" s="57"/>
      <c r="OHF154" s="58"/>
      <c r="OHG154" s="58"/>
      <c r="OHH154" s="58"/>
      <c r="OHI154" s="57"/>
      <c r="OHJ154" s="58"/>
      <c r="OHK154" s="58"/>
      <c r="OHL154" s="58"/>
      <c r="OHM154" s="57"/>
      <c r="OHN154" s="58"/>
      <c r="OHO154" s="58"/>
      <c r="OHP154" s="58"/>
      <c r="OHQ154" s="57"/>
      <c r="OHR154" s="58"/>
      <c r="OHS154" s="58"/>
      <c r="OHT154" s="58"/>
      <c r="OHU154" s="57"/>
      <c r="OHV154" s="58"/>
      <c r="OHW154" s="58"/>
      <c r="OHX154" s="58"/>
      <c r="OHY154" s="57"/>
      <c r="OHZ154" s="58"/>
      <c r="OIA154" s="58"/>
      <c r="OIB154" s="58"/>
      <c r="OIC154" s="57"/>
      <c r="OID154" s="58"/>
      <c r="OIE154" s="58"/>
      <c r="OIF154" s="58"/>
      <c r="OIG154" s="57"/>
      <c r="OIH154" s="58"/>
      <c r="OII154" s="58"/>
      <c r="OIJ154" s="58"/>
      <c r="OIK154" s="57"/>
      <c r="OIL154" s="58"/>
      <c r="OIM154" s="58"/>
      <c r="OIN154" s="58"/>
      <c r="OIO154" s="57"/>
      <c r="OIP154" s="58"/>
      <c r="OIQ154" s="58"/>
      <c r="OIR154" s="58"/>
      <c r="OIS154" s="57"/>
      <c r="OIT154" s="58"/>
      <c r="OIU154" s="58"/>
      <c r="OIV154" s="58"/>
      <c r="OIW154" s="57"/>
      <c r="OIX154" s="58"/>
      <c r="OIY154" s="58"/>
      <c r="OIZ154" s="58"/>
      <c r="OJA154" s="57"/>
      <c r="OJB154" s="58"/>
      <c r="OJC154" s="58"/>
      <c r="OJD154" s="58"/>
      <c r="OJE154" s="57"/>
      <c r="OJF154" s="58"/>
      <c r="OJG154" s="58"/>
      <c r="OJH154" s="58"/>
      <c r="OJI154" s="57"/>
      <c r="OJJ154" s="58"/>
      <c r="OJK154" s="58"/>
      <c r="OJL154" s="58"/>
      <c r="OJM154" s="57"/>
      <c r="OJN154" s="58"/>
      <c r="OJO154" s="58"/>
      <c r="OJP154" s="58"/>
      <c r="OJQ154" s="57"/>
      <c r="OJR154" s="58"/>
      <c r="OJS154" s="58"/>
      <c r="OJT154" s="58"/>
      <c r="OJU154" s="57"/>
      <c r="OJV154" s="58"/>
      <c r="OJW154" s="58"/>
      <c r="OJX154" s="58"/>
      <c r="OJY154" s="57"/>
      <c r="OJZ154" s="58"/>
      <c r="OKA154" s="58"/>
      <c r="OKB154" s="58"/>
      <c r="OKC154" s="57"/>
      <c r="OKD154" s="58"/>
      <c r="OKE154" s="58"/>
      <c r="OKF154" s="58"/>
      <c r="OKG154" s="57"/>
      <c r="OKH154" s="58"/>
      <c r="OKI154" s="58"/>
      <c r="OKJ154" s="58"/>
      <c r="OKK154" s="57"/>
      <c r="OKL154" s="58"/>
      <c r="OKM154" s="58"/>
      <c r="OKN154" s="58"/>
      <c r="OKO154" s="57"/>
      <c r="OKP154" s="58"/>
      <c r="OKQ154" s="58"/>
      <c r="OKR154" s="58"/>
      <c r="OKS154" s="57"/>
      <c r="OKT154" s="58"/>
      <c r="OKU154" s="58"/>
      <c r="OKV154" s="58"/>
      <c r="OKW154" s="57"/>
      <c r="OKX154" s="58"/>
      <c r="OKY154" s="58"/>
      <c r="OKZ154" s="58"/>
      <c r="OLA154" s="57"/>
      <c r="OLB154" s="58"/>
      <c r="OLC154" s="58"/>
      <c r="OLD154" s="58"/>
      <c r="OLE154" s="57"/>
      <c r="OLF154" s="58"/>
      <c r="OLG154" s="58"/>
      <c r="OLH154" s="58"/>
      <c r="OLI154" s="57"/>
      <c r="OLJ154" s="58"/>
      <c r="OLK154" s="58"/>
      <c r="OLL154" s="58"/>
      <c r="OLM154" s="57"/>
      <c r="OLN154" s="58"/>
      <c r="OLO154" s="58"/>
      <c r="OLP154" s="58"/>
      <c r="OLQ154" s="57"/>
      <c r="OLR154" s="58"/>
      <c r="OLS154" s="58"/>
      <c r="OLT154" s="58"/>
      <c r="OLU154" s="57"/>
      <c r="OLV154" s="58"/>
      <c r="OLW154" s="58"/>
      <c r="OLX154" s="58"/>
      <c r="OLY154" s="57"/>
      <c r="OLZ154" s="58"/>
      <c r="OMA154" s="58"/>
      <c r="OMB154" s="58"/>
      <c r="OMC154" s="57"/>
      <c r="OMD154" s="58"/>
      <c r="OME154" s="58"/>
      <c r="OMF154" s="58"/>
      <c r="OMG154" s="57"/>
      <c r="OMH154" s="58"/>
      <c r="OMI154" s="58"/>
      <c r="OMJ154" s="58"/>
      <c r="OMK154" s="57"/>
      <c r="OML154" s="58"/>
      <c r="OMM154" s="58"/>
      <c r="OMN154" s="58"/>
      <c r="OMO154" s="57"/>
      <c r="OMP154" s="58"/>
      <c r="OMQ154" s="58"/>
      <c r="OMR154" s="58"/>
      <c r="OMS154" s="57"/>
      <c r="OMT154" s="58"/>
      <c r="OMU154" s="58"/>
      <c r="OMV154" s="58"/>
      <c r="OMW154" s="57"/>
      <c r="OMX154" s="58"/>
      <c r="OMY154" s="58"/>
      <c r="OMZ154" s="58"/>
      <c r="ONA154" s="57"/>
      <c r="ONB154" s="58"/>
      <c r="ONC154" s="58"/>
      <c r="OND154" s="58"/>
      <c r="ONE154" s="57"/>
      <c r="ONF154" s="58"/>
      <c r="ONG154" s="58"/>
      <c r="ONH154" s="58"/>
      <c r="ONI154" s="57"/>
      <c r="ONJ154" s="58"/>
      <c r="ONK154" s="58"/>
      <c r="ONL154" s="58"/>
      <c r="ONM154" s="57"/>
      <c r="ONN154" s="58"/>
      <c r="ONO154" s="58"/>
      <c r="ONP154" s="58"/>
      <c r="ONQ154" s="57"/>
      <c r="ONR154" s="58"/>
      <c r="ONS154" s="58"/>
      <c r="ONT154" s="58"/>
      <c r="ONU154" s="57"/>
      <c r="ONV154" s="58"/>
      <c r="ONW154" s="58"/>
      <c r="ONX154" s="58"/>
      <c r="ONY154" s="57"/>
      <c r="ONZ154" s="58"/>
      <c r="OOA154" s="58"/>
      <c r="OOB154" s="58"/>
      <c r="OOC154" s="57"/>
      <c r="OOD154" s="58"/>
      <c r="OOE154" s="58"/>
      <c r="OOF154" s="58"/>
      <c r="OOG154" s="57"/>
      <c r="OOH154" s="58"/>
      <c r="OOI154" s="58"/>
      <c r="OOJ154" s="58"/>
      <c r="OOK154" s="57"/>
      <c r="OOL154" s="58"/>
      <c r="OOM154" s="58"/>
      <c r="OON154" s="58"/>
      <c r="OOO154" s="57"/>
      <c r="OOP154" s="58"/>
      <c r="OOQ154" s="58"/>
      <c r="OOR154" s="58"/>
      <c r="OOS154" s="57"/>
      <c r="OOT154" s="58"/>
      <c r="OOU154" s="58"/>
      <c r="OOV154" s="58"/>
      <c r="OOW154" s="57"/>
      <c r="OOX154" s="58"/>
      <c r="OOY154" s="58"/>
      <c r="OOZ154" s="58"/>
      <c r="OPA154" s="57"/>
      <c r="OPB154" s="58"/>
      <c r="OPC154" s="58"/>
      <c r="OPD154" s="58"/>
      <c r="OPE154" s="57"/>
      <c r="OPF154" s="58"/>
      <c r="OPG154" s="58"/>
      <c r="OPH154" s="58"/>
      <c r="OPI154" s="57"/>
      <c r="OPJ154" s="58"/>
      <c r="OPK154" s="58"/>
      <c r="OPL154" s="58"/>
      <c r="OPM154" s="57"/>
      <c r="OPN154" s="58"/>
      <c r="OPO154" s="58"/>
      <c r="OPP154" s="58"/>
      <c r="OPQ154" s="57"/>
      <c r="OPR154" s="58"/>
      <c r="OPS154" s="58"/>
      <c r="OPT154" s="58"/>
      <c r="OPU154" s="57"/>
      <c r="OPV154" s="58"/>
      <c r="OPW154" s="58"/>
      <c r="OPX154" s="58"/>
      <c r="OPY154" s="57"/>
      <c r="OPZ154" s="58"/>
      <c r="OQA154" s="58"/>
      <c r="OQB154" s="58"/>
      <c r="OQC154" s="57"/>
      <c r="OQD154" s="58"/>
      <c r="OQE154" s="58"/>
      <c r="OQF154" s="58"/>
      <c r="OQG154" s="57"/>
      <c r="OQH154" s="58"/>
      <c r="OQI154" s="58"/>
      <c r="OQJ154" s="58"/>
      <c r="OQK154" s="57"/>
      <c r="OQL154" s="58"/>
      <c r="OQM154" s="58"/>
      <c r="OQN154" s="58"/>
      <c r="OQO154" s="57"/>
      <c r="OQP154" s="58"/>
      <c r="OQQ154" s="58"/>
      <c r="OQR154" s="58"/>
      <c r="OQS154" s="57"/>
      <c r="OQT154" s="58"/>
      <c r="OQU154" s="58"/>
      <c r="OQV154" s="58"/>
      <c r="OQW154" s="57"/>
      <c r="OQX154" s="58"/>
      <c r="OQY154" s="58"/>
      <c r="OQZ154" s="58"/>
      <c r="ORA154" s="57"/>
      <c r="ORB154" s="58"/>
      <c r="ORC154" s="58"/>
      <c r="ORD154" s="58"/>
      <c r="ORE154" s="57"/>
      <c r="ORF154" s="58"/>
      <c r="ORG154" s="58"/>
      <c r="ORH154" s="58"/>
      <c r="ORI154" s="57"/>
      <c r="ORJ154" s="58"/>
      <c r="ORK154" s="58"/>
      <c r="ORL154" s="58"/>
      <c r="ORM154" s="57"/>
      <c r="ORN154" s="58"/>
      <c r="ORO154" s="58"/>
      <c r="ORP154" s="58"/>
      <c r="ORQ154" s="57"/>
      <c r="ORR154" s="58"/>
      <c r="ORS154" s="58"/>
      <c r="ORT154" s="58"/>
      <c r="ORU154" s="57"/>
      <c r="ORV154" s="58"/>
      <c r="ORW154" s="58"/>
      <c r="ORX154" s="58"/>
      <c r="ORY154" s="57"/>
      <c r="ORZ154" s="58"/>
      <c r="OSA154" s="58"/>
      <c r="OSB154" s="58"/>
      <c r="OSC154" s="57"/>
      <c r="OSD154" s="58"/>
      <c r="OSE154" s="58"/>
      <c r="OSF154" s="58"/>
      <c r="OSG154" s="57"/>
      <c r="OSH154" s="58"/>
      <c r="OSI154" s="58"/>
      <c r="OSJ154" s="58"/>
      <c r="OSK154" s="57"/>
      <c r="OSL154" s="58"/>
      <c r="OSM154" s="58"/>
      <c r="OSN154" s="58"/>
      <c r="OSO154" s="57"/>
      <c r="OSP154" s="58"/>
      <c r="OSQ154" s="58"/>
      <c r="OSR154" s="58"/>
      <c r="OSS154" s="57"/>
      <c r="OST154" s="58"/>
      <c r="OSU154" s="58"/>
      <c r="OSV154" s="58"/>
      <c r="OSW154" s="57"/>
      <c r="OSX154" s="58"/>
      <c r="OSY154" s="58"/>
      <c r="OSZ154" s="58"/>
      <c r="OTA154" s="57"/>
      <c r="OTB154" s="58"/>
      <c r="OTC154" s="58"/>
      <c r="OTD154" s="58"/>
      <c r="OTE154" s="57"/>
      <c r="OTF154" s="58"/>
      <c r="OTG154" s="58"/>
      <c r="OTH154" s="58"/>
      <c r="OTI154" s="57"/>
      <c r="OTJ154" s="58"/>
      <c r="OTK154" s="58"/>
      <c r="OTL154" s="58"/>
      <c r="OTM154" s="57"/>
      <c r="OTN154" s="58"/>
      <c r="OTO154" s="58"/>
      <c r="OTP154" s="58"/>
      <c r="OTQ154" s="57"/>
      <c r="OTR154" s="58"/>
      <c r="OTS154" s="58"/>
      <c r="OTT154" s="58"/>
      <c r="OTU154" s="57"/>
      <c r="OTV154" s="58"/>
      <c r="OTW154" s="58"/>
      <c r="OTX154" s="58"/>
      <c r="OTY154" s="57"/>
      <c r="OTZ154" s="58"/>
      <c r="OUA154" s="58"/>
      <c r="OUB154" s="58"/>
      <c r="OUC154" s="57"/>
      <c r="OUD154" s="58"/>
      <c r="OUE154" s="58"/>
      <c r="OUF154" s="58"/>
      <c r="OUG154" s="57"/>
      <c r="OUH154" s="58"/>
      <c r="OUI154" s="58"/>
      <c r="OUJ154" s="58"/>
      <c r="OUK154" s="57"/>
      <c r="OUL154" s="58"/>
      <c r="OUM154" s="58"/>
      <c r="OUN154" s="58"/>
      <c r="OUO154" s="57"/>
      <c r="OUP154" s="58"/>
      <c r="OUQ154" s="58"/>
      <c r="OUR154" s="58"/>
      <c r="OUS154" s="57"/>
      <c r="OUT154" s="58"/>
      <c r="OUU154" s="58"/>
      <c r="OUV154" s="58"/>
      <c r="OUW154" s="57"/>
      <c r="OUX154" s="58"/>
      <c r="OUY154" s="58"/>
      <c r="OUZ154" s="58"/>
      <c r="OVA154" s="57"/>
      <c r="OVB154" s="58"/>
      <c r="OVC154" s="58"/>
      <c r="OVD154" s="58"/>
      <c r="OVE154" s="57"/>
      <c r="OVF154" s="58"/>
      <c r="OVG154" s="58"/>
      <c r="OVH154" s="58"/>
      <c r="OVI154" s="57"/>
      <c r="OVJ154" s="58"/>
      <c r="OVK154" s="58"/>
      <c r="OVL154" s="58"/>
      <c r="OVM154" s="57"/>
      <c r="OVN154" s="58"/>
      <c r="OVO154" s="58"/>
      <c r="OVP154" s="58"/>
      <c r="OVQ154" s="57"/>
      <c r="OVR154" s="58"/>
      <c r="OVS154" s="58"/>
      <c r="OVT154" s="58"/>
      <c r="OVU154" s="57"/>
      <c r="OVV154" s="58"/>
      <c r="OVW154" s="58"/>
      <c r="OVX154" s="58"/>
      <c r="OVY154" s="57"/>
      <c r="OVZ154" s="58"/>
      <c r="OWA154" s="58"/>
      <c r="OWB154" s="58"/>
      <c r="OWC154" s="57"/>
      <c r="OWD154" s="58"/>
      <c r="OWE154" s="58"/>
      <c r="OWF154" s="58"/>
      <c r="OWG154" s="57"/>
      <c r="OWH154" s="58"/>
      <c r="OWI154" s="58"/>
      <c r="OWJ154" s="58"/>
      <c r="OWK154" s="57"/>
      <c r="OWL154" s="58"/>
      <c r="OWM154" s="58"/>
      <c r="OWN154" s="58"/>
      <c r="OWO154" s="57"/>
      <c r="OWP154" s="58"/>
      <c r="OWQ154" s="58"/>
      <c r="OWR154" s="58"/>
      <c r="OWS154" s="57"/>
      <c r="OWT154" s="58"/>
      <c r="OWU154" s="58"/>
      <c r="OWV154" s="58"/>
      <c r="OWW154" s="57"/>
      <c r="OWX154" s="58"/>
      <c r="OWY154" s="58"/>
      <c r="OWZ154" s="58"/>
      <c r="OXA154" s="57"/>
      <c r="OXB154" s="58"/>
      <c r="OXC154" s="58"/>
      <c r="OXD154" s="58"/>
      <c r="OXE154" s="57"/>
      <c r="OXF154" s="58"/>
      <c r="OXG154" s="58"/>
      <c r="OXH154" s="58"/>
      <c r="OXI154" s="57"/>
      <c r="OXJ154" s="58"/>
      <c r="OXK154" s="58"/>
      <c r="OXL154" s="58"/>
      <c r="OXM154" s="57"/>
      <c r="OXN154" s="58"/>
      <c r="OXO154" s="58"/>
      <c r="OXP154" s="58"/>
      <c r="OXQ154" s="57"/>
      <c r="OXR154" s="58"/>
      <c r="OXS154" s="58"/>
      <c r="OXT154" s="58"/>
      <c r="OXU154" s="57"/>
      <c r="OXV154" s="58"/>
      <c r="OXW154" s="58"/>
      <c r="OXX154" s="58"/>
      <c r="OXY154" s="57"/>
      <c r="OXZ154" s="58"/>
      <c r="OYA154" s="58"/>
      <c r="OYB154" s="58"/>
      <c r="OYC154" s="57"/>
      <c r="OYD154" s="58"/>
      <c r="OYE154" s="58"/>
      <c r="OYF154" s="58"/>
      <c r="OYG154" s="57"/>
      <c r="OYH154" s="58"/>
      <c r="OYI154" s="58"/>
      <c r="OYJ154" s="58"/>
      <c r="OYK154" s="57"/>
      <c r="OYL154" s="58"/>
      <c r="OYM154" s="58"/>
      <c r="OYN154" s="58"/>
      <c r="OYO154" s="57"/>
      <c r="OYP154" s="58"/>
      <c r="OYQ154" s="58"/>
      <c r="OYR154" s="58"/>
      <c r="OYS154" s="57"/>
      <c r="OYT154" s="58"/>
      <c r="OYU154" s="58"/>
      <c r="OYV154" s="58"/>
      <c r="OYW154" s="57"/>
      <c r="OYX154" s="58"/>
      <c r="OYY154" s="58"/>
      <c r="OYZ154" s="58"/>
      <c r="OZA154" s="57"/>
      <c r="OZB154" s="58"/>
      <c r="OZC154" s="58"/>
      <c r="OZD154" s="58"/>
      <c r="OZE154" s="57"/>
      <c r="OZF154" s="58"/>
      <c r="OZG154" s="58"/>
      <c r="OZH154" s="58"/>
      <c r="OZI154" s="57"/>
      <c r="OZJ154" s="58"/>
      <c r="OZK154" s="58"/>
      <c r="OZL154" s="58"/>
      <c r="OZM154" s="57"/>
      <c r="OZN154" s="58"/>
      <c r="OZO154" s="58"/>
      <c r="OZP154" s="58"/>
      <c r="OZQ154" s="57"/>
      <c r="OZR154" s="58"/>
      <c r="OZS154" s="58"/>
      <c r="OZT154" s="58"/>
      <c r="OZU154" s="57"/>
      <c r="OZV154" s="58"/>
      <c r="OZW154" s="58"/>
      <c r="OZX154" s="58"/>
      <c r="OZY154" s="57"/>
      <c r="OZZ154" s="58"/>
      <c r="PAA154" s="58"/>
      <c r="PAB154" s="58"/>
      <c r="PAC154" s="57"/>
      <c r="PAD154" s="58"/>
      <c r="PAE154" s="58"/>
      <c r="PAF154" s="58"/>
      <c r="PAG154" s="57"/>
      <c r="PAH154" s="58"/>
      <c r="PAI154" s="58"/>
      <c r="PAJ154" s="58"/>
      <c r="PAK154" s="57"/>
      <c r="PAL154" s="58"/>
      <c r="PAM154" s="58"/>
      <c r="PAN154" s="58"/>
      <c r="PAO154" s="57"/>
      <c r="PAP154" s="58"/>
      <c r="PAQ154" s="58"/>
      <c r="PAR154" s="58"/>
      <c r="PAS154" s="57"/>
      <c r="PAT154" s="58"/>
      <c r="PAU154" s="58"/>
      <c r="PAV154" s="58"/>
      <c r="PAW154" s="57"/>
      <c r="PAX154" s="58"/>
      <c r="PAY154" s="58"/>
      <c r="PAZ154" s="58"/>
      <c r="PBA154" s="57"/>
      <c r="PBB154" s="58"/>
      <c r="PBC154" s="58"/>
      <c r="PBD154" s="58"/>
      <c r="PBE154" s="57"/>
      <c r="PBF154" s="58"/>
      <c r="PBG154" s="58"/>
      <c r="PBH154" s="58"/>
      <c r="PBI154" s="57"/>
      <c r="PBJ154" s="58"/>
      <c r="PBK154" s="58"/>
      <c r="PBL154" s="58"/>
      <c r="PBM154" s="57"/>
      <c r="PBN154" s="58"/>
      <c r="PBO154" s="58"/>
      <c r="PBP154" s="58"/>
      <c r="PBQ154" s="57"/>
      <c r="PBR154" s="58"/>
      <c r="PBS154" s="58"/>
      <c r="PBT154" s="58"/>
      <c r="PBU154" s="57"/>
      <c r="PBV154" s="58"/>
      <c r="PBW154" s="58"/>
      <c r="PBX154" s="58"/>
      <c r="PBY154" s="57"/>
      <c r="PBZ154" s="58"/>
      <c r="PCA154" s="58"/>
      <c r="PCB154" s="58"/>
      <c r="PCC154" s="57"/>
      <c r="PCD154" s="58"/>
      <c r="PCE154" s="58"/>
      <c r="PCF154" s="58"/>
      <c r="PCG154" s="57"/>
      <c r="PCH154" s="58"/>
      <c r="PCI154" s="58"/>
      <c r="PCJ154" s="58"/>
      <c r="PCK154" s="57"/>
      <c r="PCL154" s="58"/>
      <c r="PCM154" s="58"/>
      <c r="PCN154" s="58"/>
      <c r="PCO154" s="57"/>
      <c r="PCP154" s="58"/>
      <c r="PCQ154" s="58"/>
      <c r="PCR154" s="58"/>
      <c r="PCS154" s="57"/>
      <c r="PCT154" s="58"/>
      <c r="PCU154" s="58"/>
      <c r="PCV154" s="58"/>
      <c r="PCW154" s="57"/>
      <c r="PCX154" s="58"/>
      <c r="PCY154" s="58"/>
      <c r="PCZ154" s="58"/>
      <c r="PDA154" s="57"/>
      <c r="PDB154" s="58"/>
      <c r="PDC154" s="58"/>
      <c r="PDD154" s="58"/>
      <c r="PDE154" s="57"/>
      <c r="PDF154" s="58"/>
      <c r="PDG154" s="58"/>
      <c r="PDH154" s="58"/>
      <c r="PDI154" s="57"/>
      <c r="PDJ154" s="58"/>
      <c r="PDK154" s="58"/>
      <c r="PDL154" s="58"/>
      <c r="PDM154" s="57"/>
      <c r="PDN154" s="58"/>
      <c r="PDO154" s="58"/>
      <c r="PDP154" s="58"/>
      <c r="PDQ154" s="57"/>
      <c r="PDR154" s="58"/>
      <c r="PDS154" s="58"/>
      <c r="PDT154" s="58"/>
      <c r="PDU154" s="57"/>
      <c r="PDV154" s="58"/>
      <c r="PDW154" s="58"/>
      <c r="PDX154" s="58"/>
      <c r="PDY154" s="57"/>
      <c r="PDZ154" s="58"/>
      <c r="PEA154" s="58"/>
      <c r="PEB154" s="58"/>
      <c r="PEC154" s="57"/>
      <c r="PED154" s="58"/>
      <c r="PEE154" s="58"/>
      <c r="PEF154" s="58"/>
      <c r="PEG154" s="57"/>
      <c r="PEH154" s="58"/>
      <c r="PEI154" s="58"/>
      <c r="PEJ154" s="58"/>
      <c r="PEK154" s="57"/>
      <c r="PEL154" s="58"/>
      <c r="PEM154" s="58"/>
      <c r="PEN154" s="58"/>
      <c r="PEO154" s="57"/>
      <c r="PEP154" s="58"/>
      <c r="PEQ154" s="58"/>
      <c r="PER154" s="58"/>
      <c r="PES154" s="57"/>
      <c r="PET154" s="58"/>
      <c r="PEU154" s="58"/>
      <c r="PEV154" s="58"/>
      <c r="PEW154" s="57"/>
      <c r="PEX154" s="58"/>
      <c r="PEY154" s="58"/>
      <c r="PEZ154" s="58"/>
      <c r="PFA154" s="57"/>
      <c r="PFB154" s="58"/>
      <c r="PFC154" s="58"/>
      <c r="PFD154" s="58"/>
      <c r="PFE154" s="57"/>
      <c r="PFF154" s="58"/>
      <c r="PFG154" s="58"/>
      <c r="PFH154" s="58"/>
      <c r="PFI154" s="57"/>
      <c r="PFJ154" s="58"/>
      <c r="PFK154" s="58"/>
      <c r="PFL154" s="58"/>
      <c r="PFM154" s="57"/>
      <c r="PFN154" s="58"/>
      <c r="PFO154" s="58"/>
      <c r="PFP154" s="58"/>
      <c r="PFQ154" s="57"/>
      <c r="PFR154" s="58"/>
      <c r="PFS154" s="58"/>
      <c r="PFT154" s="58"/>
      <c r="PFU154" s="57"/>
      <c r="PFV154" s="58"/>
      <c r="PFW154" s="58"/>
      <c r="PFX154" s="58"/>
      <c r="PFY154" s="57"/>
      <c r="PFZ154" s="58"/>
      <c r="PGA154" s="58"/>
      <c r="PGB154" s="58"/>
      <c r="PGC154" s="57"/>
      <c r="PGD154" s="58"/>
      <c r="PGE154" s="58"/>
      <c r="PGF154" s="58"/>
      <c r="PGG154" s="57"/>
      <c r="PGH154" s="58"/>
      <c r="PGI154" s="58"/>
      <c r="PGJ154" s="58"/>
      <c r="PGK154" s="57"/>
      <c r="PGL154" s="58"/>
      <c r="PGM154" s="58"/>
      <c r="PGN154" s="58"/>
      <c r="PGO154" s="57"/>
      <c r="PGP154" s="58"/>
      <c r="PGQ154" s="58"/>
      <c r="PGR154" s="58"/>
      <c r="PGS154" s="57"/>
      <c r="PGT154" s="58"/>
      <c r="PGU154" s="58"/>
      <c r="PGV154" s="58"/>
      <c r="PGW154" s="57"/>
      <c r="PGX154" s="58"/>
      <c r="PGY154" s="58"/>
      <c r="PGZ154" s="58"/>
      <c r="PHA154" s="57"/>
      <c r="PHB154" s="58"/>
      <c r="PHC154" s="58"/>
      <c r="PHD154" s="58"/>
      <c r="PHE154" s="57"/>
      <c r="PHF154" s="58"/>
      <c r="PHG154" s="58"/>
      <c r="PHH154" s="58"/>
      <c r="PHI154" s="57"/>
      <c r="PHJ154" s="58"/>
      <c r="PHK154" s="58"/>
      <c r="PHL154" s="58"/>
      <c r="PHM154" s="57"/>
      <c r="PHN154" s="58"/>
      <c r="PHO154" s="58"/>
      <c r="PHP154" s="58"/>
      <c r="PHQ154" s="57"/>
      <c r="PHR154" s="58"/>
      <c r="PHS154" s="58"/>
      <c r="PHT154" s="58"/>
      <c r="PHU154" s="57"/>
      <c r="PHV154" s="58"/>
      <c r="PHW154" s="58"/>
      <c r="PHX154" s="58"/>
      <c r="PHY154" s="57"/>
      <c r="PHZ154" s="58"/>
      <c r="PIA154" s="58"/>
      <c r="PIB154" s="58"/>
      <c r="PIC154" s="57"/>
      <c r="PID154" s="58"/>
      <c r="PIE154" s="58"/>
      <c r="PIF154" s="58"/>
      <c r="PIG154" s="57"/>
      <c r="PIH154" s="58"/>
      <c r="PII154" s="58"/>
      <c r="PIJ154" s="58"/>
      <c r="PIK154" s="57"/>
      <c r="PIL154" s="58"/>
      <c r="PIM154" s="58"/>
      <c r="PIN154" s="58"/>
      <c r="PIO154" s="57"/>
      <c r="PIP154" s="58"/>
      <c r="PIQ154" s="58"/>
      <c r="PIR154" s="58"/>
      <c r="PIS154" s="57"/>
      <c r="PIT154" s="58"/>
      <c r="PIU154" s="58"/>
      <c r="PIV154" s="58"/>
      <c r="PIW154" s="57"/>
      <c r="PIX154" s="58"/>
      <c r="PIY154" s="58"/>
      <c r="PIZ154" s="58"/>
      <c r="PJA154" s="57"/>
      <c r="PJB154" s="58"/>
      <c r="PJC154" s="58"/>
      <c r="PJD154" s="58"/>
      <c r="PJE154" s="57"/>
      <c r="PJF154" s="58"/>
      <c r="PJG154" s="58"/>
      <c r="PJH154" s="58"/>
      <c r="PJI154" s="57"/>
      <c r="PJJ154" s="58"/>
      <c r="PJK154" s="58"/>
      <c r="PJL154" s="58"/>
      <c r="PJM154" s="57"/>
      <c r="PJN154" s="58"/>
      <c r="PJO154" s="58"/>
      <c r="PJP154" s="58"/>
      <c r="PJQ154" s="57"/>
      <c r="PJR154" s="58"/>
      <c r="PJS154" s="58"/>
      <c r="PJT154" s="58"/>
      <c r="PJU154" s="57"/>
      <c r="PJV154" s="58"/>
      <c r="PJW154" s="58"/>
      <c r="PJX154" s="58"/>
      <c r="PJY154" s="57"/>
      <c r="PJZ154" s="58"/>
      <c r="PKA154" s="58"/>
      <c r="PKB154" s="58"/>
      <c r="PKC154" s="57"/>
      <c r="PKD154" s="58"/>
      <c r="PKE154" s="58"/>
      <c r="PKF154" s="58"/>
      <c r="PKG154" s="57"/>
      <c r="PKH154" s="58"/>
      <c r="PKI154" s="58"/>
      <c r="PKJ154" s="58"/>
      <c r="PKK154" s="57"/>
      <c r="PKL154" s="58"/>
      <c r="PKM154" s="58"/>
      <c r="PKN154" s="58"/>
      <c r="PKO154" s="57"/>
      <c r="PKP154" s="58"/>
      <c r="PKQ154" s="58"/>
      <c r="PKR154" s="58"/>
      <c r="PKS154" s="57"/>
      <c r="PKT154" s="58"/>
      <c r="PKU154" s="58"/>
      <c r="PKV154" s="58"/>
      <c r="PKW154" s="57"/>
      <c r="PKX154" s="58"/>
      <c r="PKY154" s="58"/>
      <c r="PKZ154" s="58"/>
      <c r="PLA154" s="57"/>
      <c r="PLB154" s="58"/>
      <c r="PLC154" s="58"/>
      <c r="PLD154" s="58"/>
      <c r="PLE154" s="57"/>
      <c r="PLF154" s="58"/>
      <c r="PLG154" s="58"/>
      <c r="PLH154" s="58"/>
      <c r="PLI154" s="57"/>
      <c r="PLJ154" s="58"/>
      <c r="PLK154" s="58"/>
      <c r="PLL154" s="58"/>
      <c r="PLM154" s="57"/>
      <c r="PLN154" s="58"/>
      <c r="PLO154" s="58"/>
      <c r="PLP154" s="58"/>
      <c r="PLQ154" s="57"/>
      <c r="PLR154" s="58"/>
      <c r="PLS154" s="58"/>
      <c r="PLT154" s="58"/>
      <c r="PLU154" s="57"/>
      <c r="PLV154" s="58"/>
      <c r="PLW154" s="58"/>
      <c r="PLX154" s="58"/>
      <c r="PLY154" s="57"/>
      <c r="PLZ154" s="58"/>
      <c r="PMA154" s="58"/>
      <c r="PMB154" s="58"/>
      <c r="PMC154" s="57"/>
      <c r="PMD154" s="58"/>
      <c r="PME154" s="58"/>
      <c r="PMF154" s="58"/>
      <c r="PMG154" s="57"/>
      <c r="PMH154" s="58"/>
      <c r="PMI154" s="58"/>
      <c r="PMJ154" s="58"/>
      <c r="PMK154" s="57"/>
      <c r="PML154" s="58"/>
      <c r="PMM154" s="58"/>
      <c r="PMN154" s="58"/>
      <c r="PMO154" s="57"/>
      <c r="PMP154" s="58"/>
      <c r="PMQ154" s="58"/>
      <c r="PMR154" s="58"/>
      <c r="PMS154" s="57"/>
      <c r="PMT154" s="58"/>
      <c r="PMU154" s="58"/>
      <c r="PMV154" s="58"/>
      <c r="PMW154" s="57"/>
      <c r="PMX154" s="58"/>
      <c r="PMY154" s="58"/>
      <c r="PMZ154" s="58"/>
      <c r="PNA154" s="57"/>
      <c r="PNB154" s="58"/>
      <c r="PNC154" s="58"/>
      <c r="PND154" s="58"/>
      <c r="PNE154" s="57"/>
      <c r="PNF154" s="58"/>
      <c r="PNG154" s="58"/>
      <c r="PNH154" s="58"/>
      <c r="PNI154" s="57"/>
      <c r="PNJ154" s="58"/>
      <c r="PNK154" s="58"/>
      <c r="PNL154" s="58"/>
      <c r="PNM154" s="57"/>
      <c r="PNN154" s="58"/>
      <c r="PNO154" s="58"/>
      <c r="PNP154" s="58"/>
      <c r="PNQ154" s="57"/>
      <c r="PNR154" s="58"/>
      <c r="PNS154" s="58"/>
      <c r="PNT154" s="58"/>
      <c r="PNU154" s="57"/>
      <c r="PNV154" s="58"/>
      <c r="PNW154" s="58"/>
      <c r="PNX154" s="58"/>
      <c r="PNY154" s="57"/>
      <c r="PNZ154" s="58"/>
      <c r="POA154" s="58"/>
      <c r="POB154" s="58"/>
      <c r="POC154" s="57"/>
      <c r="POD154" s="58"/>
      <c r="POE154" s="58"/>
      <c r="POF154" s="58"/>
      <c r="POG154" s="57"/>
      <c r="POH154" s="58"/>
      <c r="POI154" s="58"/>
      <c r="POJ154" s="58"/>
      <c r="POK154" s="57"/>
      <c r="POL154" s="58"/>
      <c r="POM154" s="58"/>
      <c r="PON154" s="58"/>
      <c r="POO154" s="57"/>
      <c r="POP154" s="58"/>
      <c r="POQ154" s="58"/>
      <c r="POR154" s="58"/>
      <c r="POS154" s="57"/>
      <c r="POT154" s="58"/>
      <c r="POU154" s="58"/>
      <c r="POV154" s="58"/>
      <c r="POW154" s="57"/>
      <c r="POX154" s="58"/>
      <c r="POY154" s="58"/>
      <c r="POZ154" s="58"/>
      <c r="PPA154" s="57"/>
      <c r="PPB154" s="58"/>
      <c r="PPC154" s="58"/>
      <c r="PPD154" s="58"/>
      <c r="PPE154" s="57"/>
      <c r="PPF154" s="58"/>
      <c r="PPG154" s="58"/>
      <c r="PPH154" s="58"/>
      <c r="PPI154" s="57"/>
      <c r="PPJ154" s="58"/>
      <c r="PPK154" s="58"/>
      <c r="PPL154" s="58"/>
      <c r="PPM154" s="57"/>
      <c r="PPN154" s="58"/>
      <c r="PPO154" s="58"/>
      <c r="PPP154" s="58"/>
      <c r="PPQ154" s="57"/>
      <c r="PPR154" s="58"/>
      <c r="PPS154" s="58"/>
      <c r="PPT154" s="58"/>
      <c r="PPU154" s="57"/>
      <c r="PPV154" s="58"/>
      <c r="PPW154" s="58"/>
      <c r="PPX154" s="58"/>
      <c r="PPY154" s="57"/>
      <c r="PPZ154" s="58"/>
      <c r="PQA154" s="58"/>
      <c r="PQB154" s="58"/>
      <c r="PQC154" s="57"/>
      <c r="PQD154" s="58"/>
      <c r="PQE154" s="58"/>
      <c r="PQF154" s="58"/>
      <c r="PQG154" s="57"/>
      <c r="PQH154" s="58"/>
      <c r="PQI154" s="58"/>
      <c r="PQJ154" s="58"/>
      <c r="PQK154" s="57"/>
      <c r="PQL154" s="58"/>
      <c r="PQM154" s="58"/>
      <c r="PQN154" s="58"/>
      <c r="PQO154" s="57"/>
      <c r="PQP154" s="58"/>
      <c r="PQQ154" s="58"/>
      <c r="PQR154" s="58"/>
      <c r="PQS154" s="57"/>
      <c r="PQT154" s="58"/>
      <c r="PQU154" s="58"/>
      <c r="PQV154" s="58"/>
      <c r="PQW154" s="57"/>
      <c r="PQX154" s="58"/>
      <c r="PQY154" s="58"/>
      <c r="PQZ154" s="58"/>
      <c r="PRA154" s="57"/>
      <c r="PRB154" s="58"/>
      <c r="PRC154" s="58"/>
      <c r="PRD154" s="58"/>
      <c r="PRE154" s="57"/>
      <c r="PRF154" s="58"/>
      <c r="PRG154" s="58"/>
      <c r="PRH154" s="58"/>
      <c r="PRI154" s="57"/>
      <c r="PRJ154" s="58"/>
      <c r="PRK154" s="58"/>
      <c r="PRL154" s="58"/>
      <c r="PRM154" s="57"/>
      <c r="PRN154" s="58"/>
      <c r="PRO154" s="58"/>
      <c r="PRP154" s="58"/>
      <c r="PRQ154" s="57"/>
      <c r="PRR154" s="58"/>
      <c r="PRS154" s="58"/>
      <c r="PRT154" s="58"/>
      <c r="PRU154" s="57"/>
      <c r="PRV154" s="58"/>
      <c r="PRW154" s="58"/>
      <c r="PRX154" s="58"/>
      <c r="PRY154" s="57"/>
      <c r="PRZ154" s="58"/>
      <c r="PSA154" s="58"/>
      <c r="PSB154" s="58"/>
      <c r="PSC154" s="57"/>
      <c r="PSD154" s="58"/>
      <c r="PSE154" s="58"/>
      <c r="PSF154" s="58"/>
      <c r="PSG154" s="57"/>
      <c r="PSH154" s="58"/>
      <c r="PSI154" s="58"/>
      <c r="PSJ154" s="58"/>
      <c r="PSK154" s="57"/>
      <c r="PSL154" s="58"/>
      <c r="PSM154" s="58"/>
      <c r="PSN154" s="58"/>
      <c r="PSO154" s="57"/>
      <c r="PSP154" s="58"/>
      <c r="PSQ154" s="58"/>
      <c r="PSR154" s="58"/>
      <c r="PSS154" s="57"/>
      <c r="PST154" s="58"/>
      <c r="PSU154" s="58"/>
      <c r="PSV154" s="58"/>
      <c r="PSW154" s="57"/>
      <c r="PSX154" s="58"/>
      <c r="PSY154" s="58"/>
      <c r="PSZ154" s="58"/>
      <c r="PTA154" s="57"/>
      <c r="PTB154" s="58"/>
      <c r="PTC154" s="58"/>
      <c r="PTD154" s="58"/>
      <c r="PTE154" s="57"/>
      <c r="PTF154" s="58"/>
      <c r="PTG154" s="58"/>
      <c r="PTH154" s="58"/>
      <c r="PTI154" s="57"/>
      <c r="PTJ154" s="58"/>
      <c r="PTK154" s="58"/>
      <c r="PTL154" s="58"/>
      <c r="PTM154" s="57"/>
      <c r="PTN154" s="58"/>
      <c r="PTO154" s="58"/>
      <c r="PTP154" s="58"/>
      <c r="PTQ154" s="57"/>
      <c r="PTR154" s="58"/>
      <c r="PTS154" s="58"/>
      <c r="PTT154" s="58"/>
      <c r="PTU154" s="57"/>
      <c r="PTV154" s="58"/>
      <c r="PTW154" s="58"/>
      <c r="PTX154" s="58"/>
      <c r="PTY154" s="57"/>
      <c r="PTZ154" s="58"/>
      <c r="PUA154" s="58"/>
      <c r="PUB154" s="58"/>
      <c r="PUC154" s="57"/>
      <c r="PUD154" s="58"/>
      <c r="PUE154" s="58"/>
      <c r="PUF154" s="58"/>
      <c r="PUG154" s="57"/>
      <c r="PUH154" s="58"/>
      <c r="PUI154" s="58"/>
      <c r="PUJ154" s="58"/>
      <c r="PUK154" s="57"/>
      <c r="PUL154" s="58"/>
      <c r="PUM154" s="58"/>
      <c r="PUN154" s="58"/>
      <c r="PUO154" s="57"/>
      <c r="PUP154" s="58"/>
      <c r="PUQ154" s="58"/>
      <c r="PUR154" s="58"/>
      <c r="PUS154" s="57"/>
      <c r="PUT154" s="58"/>
      <c r="PUU154" s="58"/>
      <c r="PUV154" s="58"/>
      <c r="PUW154" s="57"/>
      <c r="PUX154" s="58"/>
      <c r="PUY154" s="58"/>
      <c r="PUZ154" s="58"/>
      <c r="PVA154" s="57"/>
      <c r="PVB154" s="58"/>
      <c r="PVC154" s="58"/>
      <c r="PVD154" s="58"/>
      <c r="PVE154" s="57"/>
      <c r="PVF154" s="58"/>
      <c r="PVG154" s="58"/>
      <c r="PVH154" s="58"/>
      <c r="PVI154" s="57"/>
      <c r="PVJ154" s="58"/>
      <c r="PVK154" s="58"/>
      <c r="PVL154" s="58"/>
      <c r="PVM154" s="57"/>
      <c r="PVN154" s="58"/>
      <c r="PVO154" s="58"/>
      <c r="PVP154" s="58"/>
      <c r="PVQ154" s="57"/>
      <c r="PVR154" s="58"/>
      <c r="PVS154" s="58"/>
      <c r="PVT154" s="58"/>
      <c r="PVU154" s="57"/>
      <c r="PVV154" s="58"/>
      <c r="PVW154" s="58"/>
      <c r="PVX154" s="58"/>
      <c r="PVY154" s="57"/>
      <c r="PVZ154" s="58"/>
      <c r="PWA154" s="58"/>
      <c r="PWB154" s="58"/>
      <c r="PWC154" s="57"/>
      <c r="PWD154" s="58"/>
      <c r="PWE154" s="58"/>
      <c r="PWF154" s="58"/>
      <c r="PWG154" s="57"/>
      <c r="PWH154" s="58"/>
      <c r="PWI154" s="58"/>
      <c r="PWJ154" s="58"/>
      <c r="PWK154" s="57"/>
      <c r="PWL154" s="58"/>
      <c r="PWM154" s="58"/>
      <c r="PWN154" s="58"/>
      <c r="PWO154" s="57"/>
      <c r="PWP154" s="58"/>
      <c r="PWQ154" s="58"/>
      <c r="PWR154" s="58"/>
      <c r="PWS154" s="57"/>
      <c r="PWT154" s="58"/>
      <c r="PWU154" s="58"/>
      <c r="PWV154" s="58"/>
      <c r="PWW154" s="57"/>
      <c r="PWX154" s="58"/>
      <c r="PWY154" s="58"/>
      <c r="PWZ154" s="58"/>
      <c r="PXA154" s="57"/>
      <c r="PXB154" s="58"/>
      <c r="PXC154" s="58"/>
      <c r="PXD154" s="58"/>
      <c r="PXE154" s="57"/>
      <c r="PXF154" s="58"/>
      <c r="PXG154" s="58"/>
      <c r="PXH154" s="58"/>
      <c r="PXI154" s="57"/>
      <c r="PXJ154" s="58"/>
      <c r="PXK154" s="58"/>
      <c r="PXL154" s="58"/>
      <c r="PXM154" s="57"/>
      <c r="PXN154" s="58"/>
      <c r="PXO154" s="58"/>
      <c r="PXP154" s="58"/>
      <c r="PXQ154" s="57"/>
      <c r="PXR154" s="58"/>
      <c r="PXS154" s="58"/>
      <c r="PXT154" s="58"/>
      <c r="PXU154" s="57"/>
      <c r="PXV154" s="58"/>
      <c r="PXW154" s="58"/>
      <c r="PXX154" s="58"/>
      <c r="PXY154" s="57"/>
      <c r="PXZ154" s="58"/>
      <c r="PYA154" s="58"/>
      <c r="PYB154" s="58"/>
      <c r="PYC154" s="57"/>
      <c r="PYD154" s="58"/>
      <c r="PYE154" s="58"/>
      <c r="PYF154" s="58"/>
      <c r="PYG154" s="57"/>
      <c r="PYH154" s="58"/>
      <c r="PYI154" s="58"/>
      <c r="PYJ154" s="58"/>
      <c r="PYK154" s="57"/>
      <c r="PYL154" s="58"/>
      <c r="PYM154" s="58"/>
      <c r="PYN154" s="58"/>
      <c r="PYO154" s="57"/>
      <c r="PYP154" s="58"/>
      <c r="PYQ154" s="58"/>
      <c r="PYR154" s="58"/>
      <c r="PYS154" s="57"/>
      <c r="PYT154" s="58"/>
      <c r="PYU154" s="58"/>
      <c r="PYV154" s="58"/>
      <c r="PYW154" s="57"/>
      <c r="PYX154" s="58"/>
      <c r="PYY154" s="58"/>
      <c r="PYZ154" s="58"/>
      <c r="PZA154" s="57"/>
      <c r="PZB154" s="58"/>
      <c r="PZC154" s="58"/>
      <c r="PZD154" s="58"/>
      <c r="PZE154" s="57"/>
      <c r="PZF154" s="58"/>
      <c r="PZG154" s="58"/>
      <c r="PZH154" s="58"/>
      <c r="PZI154" s="57"/>
      <c r="PZJ154" s="58"/>
      <c r="PZK154" s="58"/>
      <c r="PZL154" s="58"/>
      <c r="PZM154" s="57"/>
      <c r="PZN154" s="58"/>
      <c r="PZO154" s="58"/>
      <c r="PZP154" s="58"/>
      <c r="PZQ154" s="57"/>
      <c r="PZR154" s="58"/>
      <c r="PZS154" s="58"/>
      <c r="PZT154" s="58"/>
      <c r="PZU154" s="57"/>
      <c r="PZV154" s="58"/>
      <c r="PZW154" s="58"/>
      <c r="PZX154" s="58"/>
      <c r="PZY154" s="57"/>
      <c r="PZZ154" s="58"/>
      <c r="QAA154" s="58"/>
      <c r="QAB154" s="58"/>
      <c r="QAC154" s="57"/>
      <c r="QAD154" s="58"/>
      <c r="QAE154" s="58"/>
      <c r="QAF154" s="58"/>
      <c r="QAG154" s="57"/>
      <c r="QAH154" s="58"/>
      <c r="QAI154" s="58"/>
      <c r="QAJ154" s="58"/>
      <c r="QAK154" s="57"/>
      <c r="QAL154" s="58"/>
      <c r="QAM154" s="58"/>
      <c r="QAN154" s="58"/>
      <c r="QAO154" s="57"/>
      <c r="QAP154" s="58"/>
      <c r="QAQ154" s="58"/>
      <c r="QAR154" s="58"/>
      <c r="QAS154" s="57"/>
      <c r="QAT154" s="58"/>
      <c r="QAU154" s="58"/>
      <c r="QAV154" s="58"/>
      <c r="QAW154" s="57"/>
      <c r="QAX154" s="58"/>
      <c r="QAY154" s="58"/>
      <c r="QAZ154" s="58"/>
      <c r="QBA154" s="57"/>
      <c r="QBB154" s="58"/>
      <c r="QBC154" s="58"/>
      <c r="QBD154" s="58"/>
      <c r="QBE154" s="57"/>
      <c r="QBF154" s="58"/>
      <c r="QBG154" s="58"/>
      <c r="QBH154" s="58"/>
      <c r="QBI154" s="57"/>
      <c r="QBJ154" s="58"/>
      <c r="QBK154" s="58"/>
      <c r="QBL154" s="58"/>
      <c r="QBM154" s="57"/>
      <c r="QBN154" s="58"/>
      <c r="QBO154" s="58"/>
      <c r="QBP154" s="58"/>
      <c r="QBQ154" s="57"/>
      <c r="QBR154" s="58"/>
      <c r="QBS154" s="58"/>
      <c r="QBT154" s="58"/>
      <c r="QBU154" s="57"/>
      <c r="QBV154" s="58"/>
      <c r="QBW154" s="58"/>
      <c r="QBX154" s="58"/>
      <c r="QBY154" s="57"/>
      <c r="QBZ154" s="58"/>
      <c r="QCA154" s="58"/>
      <c r="QCB154" s="58"/>
      <c r="QCC154" s="57"/>
      <c r="QCD154" s="58"/>
      <c r="QCE154" s="58"/>
      <c r="QCF154" s="58"/>
      <c r="QCG154" s="57"/>
      <c r="QCH154" s="58"/>
      <c r="QCI154" s="58"/>
      <c r="QCJ154" s="58"/>
      <c r="QCK154" s="57"/>
      <c r="QCL154" s="58"/>
      <c r="QCM154" s="58"/>
      <c r="QCN154" s="58"/>
      <c r="QCO154" s="57"/>
      <c r="QCP154" s="58"/>
      <c r="QCQ154" s="58"/>
      <c r="QCR154" s="58"/>
      <c r="QCS154" s="57"/>
      <c r="QCT154" s="58"/>
      <c r="QCU154" s="58"/>
      <c r="QCV154" s="58"/>
      <c r="QCW154" s="57"/>
      <c r="QCX154" s="58"/>
      <c r="QCY154" s="58"/>
      <c r="QCZ154" s="58"/>
      <c r="QDA154" s="57"/>
      <c r="QDB154" s="58"/>
      <c r="QDC154" s="58"/>
      <c r="QDD154" s="58"/>
      <c r="QDE154" s="57"/>
      <c r="QDF154" s="58"/>
      <c r="QDG154" s="58"/>
      <c r="QDH154" s="58"/>
      <c r="QDI154" s="57"/>
      <c r="QDJ154" s="58"/>
      <c r="QDK154" s="58"/>
      <c r="QDL154" s="58"/>
      <c r="QDM154" s="57"/>
      <c r="QDN154" s="58"/>
      <c r="QDO154" s="58"/>
      <c r="QDP154" s="58"/>
      <c r="QDQ154" s="57"/>
      <c r="QDR154" s="58"/>
      <c r="QDS154" s="58"/>
      <c r="QDT154" s="58"/>
      <c r="QDU154" s="57"/>
      <c r="QDV154" s="58"/>
      <c r="QDW154" s="58"/>
      <c r="QDX154" s="58"/>
      <c r="QDY154" s="57"/>
      <c r="QDZ154" s="58"/>
      <c r="QEA154" s="58"/>
      <c r="QEB154" s="58"/>
      <c r="QEC154" s="57"/>
      <c r="QED154" s="58"/>
      <c r="QEE154" s="58"/>
      <c r="QEF154" s="58"/>
      <c r="QEG154" s="57"/>
      <c r="QEH154" s="58"/>
      <c r="QEI154" s="58"/>
      <c r="QEJ154" s="58"/>
      <c r="QEK154" s="57"/>
      <c r="QEL154" s="58"/>
      <c r="QEM154" s="58"/>
      <c r="QEN154" s="58"/>
      <c r="QEO154" s="57"/>
      <c r="QEP154" s="58"/>
      <c r="QEQ154" s="58"/>
      <c r="QER154" s="58"/>
      <c r="QES154" s="57"/>
      <c r="QET154" s="58"/>
      <c r="QEU154" s="58"/>
      <c r="QEV154" s="58"/>
      <c r="QEW154" s="57"/>
      <c r="QEX154" s="58"/>
      <c r="QEY154" s="58"/>
      <c r="QEZ154" s="58"/>
      <c r="QFA154" s="57"/>
      <c r="QFB154" s="58"/>
      <c r="QFC154" s="58"/>
      <c r="QFD154" s="58"/>
      <c r="QFE154" s="57"/>
      <c r="QFF154" s="58"/>
      <c r="QFG154" s="58"/>
      <c r="QFH154" s="58"/>
      <c r="QFI154" s="57"/>
      <c r="QFJ154" s="58"/>
      <c r="QFK154" s="58"/>
      <c r="QFL154" s="58"/>
      <c r="QFM154" s="57"/>
      <c r="QFN154" s="58"/>
      <c r="QFO154" s="58"/>
      <c r="QFP154" s="58"/>
      <c r="QFQ154" s="57"/>
      <c r="QFR154" s="58"/>
      <c r="QFS154" s="58"/>
      <c r="QFT154" s="58"/>
      <c r="QFU154" s="57"/>
      <c r="QFV154" s="58"/>
      <c r="QFW154" s="58"/>
      <c r="QFX154" s="58"/>
      <c r="QFY154" s="57"/>
      <c r="QFZ154" s="58"/>
      <c r="QGA154" s="58"/>
      <c r="QGB154" s="58"/>
      <c r="QGC154" s="57"/>
      <c r="QGD154" s="58"/>
      <c r="QGE154" s="58"/>
      <c r="QGF154" s="58"/>
      <c r="QGG154" s="57"/>
      <c r="QGH154" s="58"/>
      <c r="QGI154" s="58"/>
      <c r="QGJ154" s="58"/>
      <c r="QGK154" s="57"/>
      <c r="QGL154" s="58"/>
      <c r="QGM154" s="58"/>
      <c r="QGN154" s="58"/>
      <c r="QGO154" s="57"/>
      <c r="QGP154" s="58"/>
      <c r="QGQ154" s="58"/>
      <c r="QGR154" s="58"/>
      <c r="QGS154" s="57"/>
      <c r="QGT154" s="58"/>
      <c r="QGU154" s="58"/>
      <c r="QGV154" s="58"/>
      <c r="QGW154" s="57"/>
      <c r="QGX154" s="58"/>
      <c r="QGY154" s="58"/>
      <c r="QGZ154" s="58"/>
      <c r="QHA154" s="57"/>
      <c r="QHB154" s="58"/>
      <c r="QHC154" s="58"/>
      <c r="QHD154" s="58"/>
      <c r="QHE154" s="57"/>
      <c r="QHF154" s="58"/>
      <c r="QHG154" s="58"/>
      <c r="QHH154" s="58"/>
      <c r="QHI154" s="57"/>
      <c r="QHJ154" s="58"/>
      <c r="QHK154" s="58"/>
      <c r="QHL154" s="58"/>
      <c r="QHM154" s="57"/>
      <c r="QHN154" s="58"/>
      <c r="QHO154" s="58"/>
      <c r="QHP154" s="58"/>
      <c r="QHQ154" s="57"/>
      <c r="QHR154" s="58"/>
      <c r="QHS154" s="58"/>
      <c r="QHT154" s="58"/>
      <c r="QHU154" s="57"/>
      <c r="QHV154" s="58"/>
      <c r="QHW154" s="58"/>
      <c r="QHX154" s="58"/>
      <c r="QHY154" s="57"/>
      <c r="QHZ154" s="58"/>
      <c r="QIA154" s="58"/>
      <c r="QIB154" s="58"/>
      <c r="QIC154" s="57"/>
      <c r="QID154" s="58"/>
      <c r="QIE154" s="58"/>
      <c r="QIF154" s="58"/>
      <c r="QIG154" s="57"/>
      <c r="QIH154" s="58"/>
      <c r="QII154" s="58"/>
      <c r="QIJ154" s="58"/>
      <c r="QIK154" s="57"/>
      <c r="QIL154" s="58"/>
      <c r="QIM154" s="58"/>
      <c r="QIN154" s="58"/>
      <c r="QIO154" s="57"/>
      <c r="QIP154" s="58"/>
      <c r="QIQ154" s="58"/>
      <c r="QIR154" s="58"/>
      <c r="QIS154" s="57"/>
      <c r="QIT154" s="58"/>
      <c r="QIU154" s="58"/>
      <c r="QIV154" s="58"/>
      <c r="QIW154" s="57"/>
      <c r="QIX154" s="58"/>
      <c r="QIY154" s="58"/>
      <c r="QIZ154" s="58"/>
      <c r="QJA154" s="57"/>
      <c r="QJB154" s="58"/>
      <c r="QJC154" s="58"/>
      <c r="QJD154" s="58"/>
      <c r="QJE154" s="57"/>
      <c r="QJF154" s="58"/>
      <c r="QJG154" s="58"/>
      <c r="QJH154" s="58"/>
      <c r="QJI154" s="57"/>
      <c r="QJJ154" s="58"/>
      <c r="QJK154" s="58"/>
      <c r="QJL154" s="58"/>
      <c r="QJM154" s="57"/>
      <c r="QJN154" s="58"/>
      <c r="QJO154" s="58"/>
      <c r="QJP154" s="58"/>
      <c r="QJQ154" s="57"/>
      <c r="QJR154" s="58"/>
      <c r="QJS154" s="58"/>
      <c r="QJT154" s="58"/>
      <c r="QJU154" s="57"/>
      <c r="QJV154" s="58"/>
      <c r="QJW154" s="58"/>
      <c r="QJX154" s="58"/>
      <c r="QJY154" s="57"/>
      <c r="QJZ154" s="58"/>
      <c r="QKA154" s="58"/>
      <c r="QKB154" s="58"/>
      <c r="QKC154" s="57"/>
      <c r="QKD154" s="58"/>
      <c r="QKE154" s="58"/>
      <c r="QKF154" s="58"/>
      <c r="QKG154" s="57"/>
      <c r="QKH154" s="58"/>
      <c r="QKI154" s="58"/>
      <c r="QKJ154" s="58"/>
      <c r="QKK154" s="57"/>
      <c r="QKL154" s="58"/>
      <c r="QKM154" s="58"/>
      <c r="QKN154" s="58"/>
      <c r="QKO154" s="57"/>
      <c r="QKP154" s="58"/>
      <c r="QKQ154" s="58"/>
      <c r="QKR154" s="58"/>
      <c r="QKS154" s="57"/>
      <c r="QKT154" s="58"/>
      <c r="QKU154" s="58"/>
      <c r="QKV154" s="58"/>
      <c r="QKW154" s="57"/>
      <c r="QKX154" s="58"/>
      <c r="QKY154" s="58"/>
      <c r="QKZ154" s="58"/>
      <c r="QLA154" s="57"/>
      <c r="QLB154" s="58"/>
      <c r="QLC154" s="58"/>
      <c r="QLD154" s="58"/>
      <c r="QLE154" s="57"/>
      <c r="QLF154" s="58"/>
      <c r="QLG154" s="58"/>
      <c r="QLH154" s="58"/>
      <c r="QLI154" s="57"/>
      <c r="QLJ154" s="58"/>
      <c r="QLK154" s="58"/>
      <c r="QLL154" s="58"/>
      <c r="QLM154" s="57"/>
      <c r="QLN154" s="58"/>
      <c r="QLO154" s="58"/>
      <c r="QLP154" s="58"/>
      <c r="QLQ154" s="57"/>
      <c r="QLR154" s="58"/>
      <c r="QLS154" s="58"/>
      <c r="QLT154" s="58"/>
      <c r="QLU154" s="57"/>
      <c r="QLV154" s="58"/>
      <c r="QLW154" s="58"/>
      <c r="QLX154" s="58"/>
      <c r="QLY154" s="57"/>
      <c r="QLZ154" s="58"/>
      <c r="QMA154" s="58"/>
      <c r="QMB154" s="58"/>
      <c r="QMC154" s="57"/>
      <c r="QMD154" s="58"/>
      <c r="QME154" s="58"/>
      <c r="QMF154" s="58"/>
      <c r="QMG154" s="57"/>
      <c r="QMH154" s="58"/>
      <c r="QMI154" s="58"/>
      <c r="QMJ154" s="58"/>
      <c r="QMK154" s="57"/>
      <c r="QML154" s="58"/>
      <c r="QMM154" s="58"/>
      <c r="QMN154" s="58"/>
      <c r="QMO154" s="57"/>
      <c r="QMP154" s="58"/>
      <c r="QMQ154" s="58"/>
      <c r="QMR154" s="58"/>
      <c r="QMS154" s="57"/>
      <c r="QMT154" s="58"/>
      <c r="QMU154" s="58"/>
      <c r="QMV154" s="58"/>
      <c r="QMW154" s="57"/>
      <c r="QMX154" s="58"/>
      <c r="QMY154" s="58"/>
      <c r="QMZ154" s="58"/>
      <c r="QNA154" s="57"/>
      <c r="QNB154" s="58"/>
      <c r="QNC154" s="58"/>
      <c r="QND154" s="58"/>
      <c r="QNE154" s="57"/>
      <c r="QNF154" s="58"/>
      <c r="QNG154" s="58"/>
      <c r="QNH154" s="58"/>
      <c r="QNI154" s="57"/>
      <c r="QNJ154" s="58"/>
      <c r="QNK154" s="58"/>
      <c r="QNL154" s="58"/>
      <c r="QNM154" s="57"/>
      <c r="QNN154" s="58"/>
      <c r="QNO154" s="58"/>
      <c r="QNP154" s="58"/>
      <c r="QNQ154" s="57"/>
      <c r="QNR154" s="58"/>
      <c r="QNS154" s="58"/>
      <c r="QNT154" s="58"/>
      <c r="QNU154" s="57"/>
      <c r="QNV154" s="58"/>
      <c r="QNW154" s="58"/>
      <c r="QNX154" s="58"/>
      <c r="QNY154" s="57"/>
      <c r="QNZ154" s="58"/>
      <c r="QOA154" s="58"/>
      <c r="QOB154" s="58"/>
      <c r="QOC154" s="57"/>
      <c r="QOD154" s="58"/>
      <c r="QOE154" s="58"/>
      <c r="QOF154" s="58"/>
      <c r="QOG154" s="57"/>
      <c r="QOH154" s="58"/>
      <c r="QOI154" s="58"/>
      <c r="QOJ154" s="58"/>
      <c r="QOK154" s="57"/>
      <c r="QOL154" s="58"/>
      <c r="QOM154" s="58"/>
      <c r="QON154" s="58"/>
      <c r="QOO154" s="57"/>
      <c r="QOP154" s="58"/>
      <c r="QOQ154" s="58"/>
      <c r="QOR154" s="58"/>
      <c r="QOS154" s="57"/>
      <c r="QOT154" s="58"/>
      <c r="QOU154" s="58"/>
      <c r="QOV154" s="58"/>
      <c r="QOW154" s="57"/>
      <c r="QOX154" s="58"/>
      <c r="QOY154" s="58"/>
      <c r="QOZ154" s="58"/>
      <c r="QPA154" s="57"/>
      <c r="QPB154" s="58"/>
      <c r="QPC154" s="58"/>
      <c r="QPD154" s="58"/>
      <c r="QPE154" s="57"/>
      <c r="QPF154" s="58"/>
      <c r="QPG154" s="58"/>
      <c r="QPH154" s="58"/>
      <c r="QPI154" s="57"/>
      <c r="QPJ154" s="58"/>
      <c r="QPK154" s="58"/>
      <c r="QPL154" s="58"/>
      <c r="QPM154" s="57"/>
      <c r="QPN154" s="58"/>
      <c r="QPO154" s="58"/>
      <c r="QPP154" s="58"/>
      <c r="QPQ154" s="57"/>
      <c r="QPR154" s="58"/>
      <c r="QPS154" s="58"/>
      <c r="QPT154" s="58"/>
      <c r="QPU154" s="57"/>
      <c r="QPV154" s="58"/>
      <c r="QPW154" s="58"/>
      <c r="QPX154" s="58"/>
      <c r="QPY154" s="57"/>
      <c r="QPZ154" s="58"/>
      <c r="QQA154" s="58"/>
      <c r="QQB154" s="58"/>
      <c r="QQC154" s="57"/>
      <c r="QQD154" s="58"/>
      <c r="QQE154" s="58"/>
      <c r="QQF154" s="58"/>
      <c r="QQG154" s="57"/>
      <c r="QQH154" s="58"/>
      <c r="QQI154" s="58"/>
      <c r="QQJ154" s="58"/>
      <c r="QQK154" s="57"/>
      <c r="QQL154" s="58"/>
      <c r="QQM154" s="58"/>
      <c r="QQN154" s="58"/>
      <c r="QQO154" s="57"/>
      <c r="QQP154" s="58"/>
      <c r="QQQ154" s="58"/>
      <c r="QQR154" s="58"/>
      <c r="QQS154" s="57"/>
      <c r="QQT154" s="58"/>
      <c r="QQU154" s="58"/>
      <c r="QQV154" s="58"/>
      <c r="QQW154" s="57"/>
      <c r="QQX154" s="58"/>
      <c r="QQY154" s="58"/>
      <c r="QQZ154" s="58"/>
      <c r="QRA154" s="57"/>
      <c r="QRB154" s="58"/>
      <c r="QRC154" s="58"/>
      <c r="QRD154" s="58"/>
      <c r="QRE154" s="57"/>
      <c r="QRF154" s="58"/>
      <c r="QRG154" s="58"/>
      <c r="QRH154" s="58"/>
      <c r="QRI154" s="57"/>
      <c r="QRJ154" s="58"/>
      <c r="QRK154" s="58"/>
      <c r="QRL154" s="58"/>
      <c r="QRM154" s="57"/>
      <c r="QRN154" s="58"/>
      <c r="QRO154" s="58"/>
      <c r="QRP154" s="58"/>
      <c r="QRQ154" s="57"/>
      <c r="QRR154" s="58"/>
      <c r="QRS154" s="58"/>
      <c r="QRT154" s="58"/>
      <c r="QRU154" s="57"/>
      <c r="QRV154" s="58"/>
      <c r="QRW154" s="58"/>
      <c r="QRX154" s="58"/>
      <c r="QRY154" s="57"/>
      <c r="QRZ154" s="58"/>
      <c r="QSA154" s="58"/>
      <c r="QSB154" s="58"/>
      <c r="QSC154" s="57"/>
      <c r="QSD154" s="58"/>
      <c r="QSE154" s="58"/>
      <c r="QSF154" s="58"/>
      <c r="QSG154" s="57"/>
      <c r="QSH154" s="58"/>
      <c r="QSI154" s="58"/>
      <c r="QSJ154" s="58"/>
      <c r="QSK154" s="57"/>
      <c r="QSL154" s="58"/>
      <c r="QSM154" s="58"/>
      <c r="QSN154" s="58"/>
      <c r="QSO154" s="57"/>
      <c r="QSP154" s="58"/>
      <c r="QSQ154" s="58"/>
      <c r="QSR154" s="58"/>
      <c r="QSS154" s="57"/>
      <c r="QST154" s="58"/>
      <c r="QSU154" s="58"/>
      <c r="QSV154" s="58"/>
      <c r="QSW154" s="57"/>
      <c r="QSX154" s="58"/>
      <c r="QSY154" s="58"/>
      <c r="QSZ154" s="58"/>
      <c r="QTA154" s="57"/>
      <c r="QTB154" s="58"/>
      <c r="QTC154" s="58"/>
      <c r="QTD154" s="58"/>
      <c r="QTE154" s="57"/>
      <c r="QTF154" s="58"/>
      <c r="QTG154" s="58"/>
      <c r="QTH154" s="58"/>
      <c r="QTI154" s="57"/>
      <c r="QTJ154" s="58"/>
      <c r="QTK154" s="58"/>
      <c r="QTL154" s="58"/>
      <c r="QTM154" s="57"/>
      <c r="QTN154" s="58"/>
      <c r="QTO154" s="58"/>
      <c r="QTP154" s="58"/>
      <c r="QTQ154" s="57"/>
      <c r="QTR154" s="58"/>
      <c r="QTS154" s="58"/>
      <c r="QTT154" s="58"/>
      <c r="QTU154" s="57"/>
      <c r="QTV154" s="58"/>
      <c r="QTW154" s="58"/>
      <c r="QTX154" s="58"/>
      <c r="QTY154" s="57"/>
      <c r="QTZ154" s="58"/>
      <c r="QUA154" s="58"/>
      <c r="QUB154" s="58"/>
      <c r="QUC154" s="57"/>
      <c r="QUD154" s="58"/>
      <c r="QUE154" s="58"/>
      <c r="QUF154" s="58"/>
      <c r="QUG154" s="57"/>
      <c r="QUH154" s="58"/>
      <c r="QUI154" s="58"/>
      <c r="QUJ154" s="58"/>
      <c r="QUK154" s="57"/>
      <c r="QUL154" s="58"/>
      <c r="QUM154" s="58"/>
      <c r="QUN154" s="58"/>
      <c r="QUO154" s="57"/>
      <c r="QUP154" s="58"/>
      <c r="QUQ154" s="58"/>
      <c r="QUR154" s="58"/>
      <c r="QUS154" s="57"/>
      <c r="QUT154" s="58"/>
      <c r="QUU154" s="58"/>
      <c r="QUV154" s="58"/>
      <c r="QUW154" s="57"/>
      <c r="QUX154" s="58"/>
      <c r="QUY154" s="58"/>
      <c r="QUZ154" s="58"/>
      <c r="QVA154" s="57"/>
      <c r="QVB154" s="58"/>
      <c r="QVC154" s="58"/>
      <c r="QVD154" s="58"/>
      <c r="QVE154" s="57"/>
      <c r="QVF154" s="58"/>
      <c r="QVG154" s="58"/>
      <c r="QVH154" s="58"/>
      <c r="QVI154" s="57"/>
      <c r="QVJ154" s="58"/>
      <c r="QVK154" s="58"/>
      <c r="QVL154" s="58"/>
      <c r="QVM154" s="57"/>
      <c r="QVN154" s="58"/>
      <c r="QVO154" s="58"/>
      <c r="QVP154" s="58"/>
      <c r="QVQ154" s="57"/>
      <c r="QVR154" s="58"/>
      <c r="QVS154" s="58"/>
      <c r="QVT154" s="58"/>
      <c r="QVU154" s="57"/>
      <c r="QVV154" s="58"/>
      <c r="QVW154" s="58"/>
      <c r="QVX154" s="58"/>
      <c r="QVY154" s="57"/>
      <c r="QVZ154" s="58"/>
      <c r="QWA154" s="58"/>
      <c r="QWB154" s="58"/>
      <c r="QWC154" s="57"/>
      <c r="QWD154" s="58"/>
      <c r="QWE154" s="58"/>
      <c r="QWF154" s="58"/>
      <c r="QWG154" s="57"/>
      <c r="QWH154" s="58"/>
      <c r="QWI154" s="58"/>
      <c r="QWJ154" s="58"/>
      <c r="QWK154" s="57"/>
      <c r="QWL154" s="58"/>
      <c r="QWM154" s="58"/>
      <c r="QWN154" s="58"/>
      <c r="QWO154" s="57"/>
      <c r="QWP154" s="58"/>
      <c r="QWQ154" s="58"/>
      <c r="QWR154" s="58"/>
      <c r="QWS154" s="57"/>
      <c r="QWT154" s="58"/>
      <c r="QWU154" s="58"/>
      <c r="QWV154" s="58"/>
      <c r="QWW154" s="57"/>
      <c r="QWX154" s="58"/>
      <c r="QWY154" s="58"/>
      <c r="QWZ154" s="58"/>
      <c r="QXA154" s="57"/>
      <c r="QXB154" s="58"/>
      <c r="QXC154" s="58"/>
      <c r="QXD154" s="58"/>
      <c r="QXE154" s="57"/>
      <c r="QXF154" s="58"/>
      <c r="QXG154" s="58"/>
      <c r="QXH154" s="58"/>
      <c r="QXI154" s="57"/>
      <c r="QXJ154" s="58"/>
      <c r="QXK154" s="58"/>
      <c r="QXL154" s="58"/>
      <c r="QXM154" s="57"/>
      <c r="QXN154" s="58"/>
      <c r="QXO154" s="58"/>
      <c r="QXP154" s="58"/>
      <c r="QXQ154" s="57"/>
      <c r="QXR154" s="58"/>
      <c r="QXS154" s="58"/>
      <c r="QXT154" s="58"/>
      <c r="QXU154" s="57"/>
      <c r="QXV154" s="58"/>
      <c r="QXW154" s="58"/>
      <c r="QXX154" s="58"/>
      <c r="QXY154" s="57"/>
      <c r="QXZ154" s="58"/>
      <c r="QYA154" s="58"/>
      <c r="QYB154" s="58"/>
      <c r="QYC154" s="57"/>
      <c r="QYD154" s="58"/>
      <c r="QYE154" s="58"/>
      <c r="QYF154" s="58"/>
      <c r="QYG154" s="57"/>
      <c r="QYH154" s="58"/>
      <c r="QYI154" s="58"/>
      <c r="QYJ154" s="58"/>
      <c r="QYK154" s="57"/>
      <c r="QYL154" s="58"/>
      <c r="QYM154" s="58"/>
      <c r="QYN154" s="58"/>
      <c r="QYO154" s="57"/>
      <c r="QYP154" s="58"/>
      <c r="QYQ154" s="58"/>
      <c r="QYR154" s="58"/>
      <c r="QYS154" s="57"/>
      <c r="QYT154" s="58"/>
      <c r="QYU154" s="58"/>
      <c r="QYV154" s="58"/>
      <c r="QYW154" s="57"/>
      <c r="QYX154" s="58"/>
      <c r="QYY154" s="58"/>
      <c r="QYZ154" s="58"/>
      <c r="QZA154" s="57"/>
      <c r="QZB154" s="58"/>
      <c r="QZC154" s="58"/>
      <c r="QZD154" s="58"/>
      <c r="QZE154" s="57"/>
      <c r="QZF154" s="58"/>
      <c r="QZG154" s="58"/>
      <c r="QZH154" s="58"/>
      <c r="QZI154" s="57"/>
      <c r="QZJ154" s="58"/>
      <c r="QZK154" s="58"/>
      <c r="QZL154" s="58"/>
      <c r="QZM154" s="57"/>
      <c r="QZN154" s="58"/>
      <c r="QZO154" s="58"/>
      <c r="QZP154" s="58"/>
      <c r="QZQ154" s="57"/>
      <c r="QZR154" s="58"/>
      <c r="QZS154" s="58"/>
      <c r="QZT154" s="58"/>
      <c r="QZU154" s="57"/>
      <c r="QZV154" s="58"/>
      <c r="QZW154" s="58"/>
      <c r="QZX154" s="58"/>
      <c r="QZY154" s="57"/>
      <c r="QZZ154" s="58"/>
      <c r="RAA154" s="58"/>
      <c r="RAB154" s="58"/>
      <c r="RAC154" s="57"/>
      <c r="RAD154" s="58"/>
      <c r="RAE154" s="58"/>
      <c r="RAF154" s="58"/>
      <c r="RAG154" s="57"/>
      <c r="RAH154" s="58"/>
      <c r="RAI154" s="58"/>
      <c r="RAJ154" s="58"/>
      <c r="RAK154" s="57"/>
      <c r="RAL154" s="58"/>
      <c r="RAM154" s="58"/>
      <c r="RAN154" s="58"/>
      <c r="RAO154" s="57"/>
      <c r="RAP154" s="58"/>
      <c r="RAQ154" s="58"/>
      <c r="RAR154" s="58"/>
      <c r="RAS154" s="57"/>
      <c r="RAT154" s="58"/>
      <c r="RAU154" s="58"/>
      <c r="RAV154" s="58"/>
      <c r="RAW154" s="57"/>
      <c r="RAX154" s="58"/>
      <c r="RAY154" s="58"/>
      <c r="RAZ154" s="58"/>
      <c r="RBA154" s="57"/>
      <c r="RBB154" s="58"/>
      <c r="RBC154" s="58"/>
      <c r="RBD154" s="58"/>
      <c r="RBE154" s="57"/>
      <c r="RBF154" s="58"/>
      <c r="RBG154" s="58"/>
      <c r="RBH154" s="58"/>
      <c r="RBI154" s="57"/>
      <c r="RBJ154" s="58"/>
      <c r="RBK154" s="58"/>
      <c r="RBL154" s="58"/>
      <c r="RBM154" s="57"/>
      <c r="RBN154" s="58"/>
      <c r="RBO154" s="58"/>
      <c r="RBP154" s="58"/>
      <c r="RBQ154" s="57"/>
      <c r="RBR154" s="58"/>
      <c r="RBS154" s="58"/>
      <c r="RBT154" s="58"/>
      <c r="RBU154" s="57"/>
      <c r="RBV154" s="58"/>
      <c r="RBW154" s="58"/>
      <c r="RBX154" s="58"/>
      <c r="RBY154" s="57"/>
      <c r="RBZ154" s="58"/>
      <c r="RCA154" s="58"/>
      <c r="RCB154" s="58"/>
      <c r="RCC154" s="57"/>
      <c r="RCD154" s="58"/>
      <c r="RCE154" s="58"/>
      <c r="RCF154" s="58"/>
      <c r="RCG154" s="57"/>
      <c r="RCH154" s="58"/>
      <c r="RCI154" s="58"/>
      <c r="RCJ154" s="58"/>
      <c r="RCK154" s="57"/>
      <c r="RCL154" s="58"/>
      <c r="RCM154" s="58"/>
      <c r="RCN154" s="58"/>
      <c r="RCO154" s="57"/>
      <c r="RCP154" s="58"/>
      <c r="RCQ154" s="58"/>
      <c r="RCR154" s="58"/>
      <c r="RCS154" s="57"/>
      <c r="RCT154" s="58"/>
      <c r="RCU154" s="58"/>
      <c r="RCV154" s="58"/>
      <c r="RCW154" s="57"/>
      <c r="RCX154" s="58"/>
      <c r="RCY154" s="58"/>
      <c r="RCZ154" s="58"/>
      <c r="RDA154" s="57"/>
      <c r="RDB154" s="58"/>
      <c r="RDC154" s="58"/>
      <c r="RDD154" s="58"/>
      <c r="RDE154" s="57"/>
      <c r="RDF154" s="58"/>
      <c r="RDG154" s="58"/>
      <c r="RDH154" s="58"/>
      <c r="RDI154" s="57"/>
      <c r="RDJ154" s="58"/>
      <c r="RDK154" s="58"/>
      <c r="RDL154" s="58"/>
      <c r="RDM154" s="57"/>
      <c r="RDN154" s="58"/>
      <c r="RDO154" s="58"/>
      <c r="RDP154" s="58"/>
      <c r="RDQ154" s="57"/>
      <c r="RDR154" s="58"/>
      <c r="RDS154" s="58"/>
      <c r="RDT154" s="58"/>
      <c r="RDU154" s="57"/>
      <c r="RDV154" s="58"/>
      <c r="RDW154" s="58"/>
      <c r="RDX154" s="58"/>
      <c r="RDY154" s="57"/>
      <c r="RDZ154" s="58"/>
      <c r="REA154" s="58"/>
      <c r="REB154" s="58"/>
      <c r="REC154" s="57"/>
      <c r="RED154" s="58"/>
      <c r="REE154" s="58"/>
      <c r="REF154" s="58"/>
      <c r="REG154" s="57"/>
      <c r="REH154" s="58"/>
      <c r="REI154" s="58"/>
      <c r="REJ154" s="58"/>
      <c r="REK154" s="57"/>
      <c r="REL154" s="58"/>
      <c r="REM154" s="58"/>
      <c r="REN154" s="58"/>
      <c r="REO154" s="57"/>
      <c r="REP154" s="58"/>
      <c r="REQ154" s="58"/>
      <c r="RER154" s="58"/>
      <c r="RES154" s="57"/>
      <c r="RET154" s="58"/>
      <c r="REU154" s="58"/>
      <c r="REV154" s="58"/>
      <c r="REW154" s="57"/>
      <c r="REX154" s="58"/>
      <c r="REY154" s="58"/>
      <c r="REZ154" s="58"/>
      <c r="RFA154" s="57"/>
      <c r="RFB154" s="58"/>
      <c r="RFC154" s="58"/>
      <c r="RFD154" s="58"/>
      <c r="RFE154" s="57"/>
      <c r="RFF154" s="58"/>
      <c r="RFG154" s="58"/>
      <c r="RFH154" s="58"/>
      <c r="RFI154" s="57"/>
      <c r="RFJ154" s="58"/>
      <c r="RFK154" s="58"/>
      <c r="RFL154" s="58"/>
      <c r="RFM154" s="57"/>
      <c r="RFN154" s="58"/>
      <c r="RFO154" s="58"/>
      <c r="RFP154" s="58"/>
      <c r="RFQ154" s="57"/>
      <c r="RFR154" s="58"/>
      <c r="RFS154" s="58"/>
      <c r="RFT154" s="58"/>
      <c r="RFU154" s="57"/>
      <c r="RFV154" s="58"/>
      <c r="RFW154" s="58"/>
      <c r="RFX154" s="58"/>
      <c r="RFY154" s="57"/>
      <c r="RFZ154" s="58"/>
      <c r="RGA154" s="58"/>
      <c r="RGB154" s="58"/>
      <c r="RGC154" s="57"/>
      <c r="RGD154" s="58"/>
      <c r="RGE154" s="58"/>
      <c r="RGF154" s="58"/>
      <c r="RGG154" s="57"/>
      <c r="RGH154" s="58"/>
      <c r="RGI154" s="58"/>
      <c r="RGJ154" s="58"/>
      <c r="RGK154" s="57"/>
      <c r="RGL154" s="58"/>
      <c r="RGM154" s="58"/>
      <c r="RGN154" s="58"/>
      <c r="RGO154" s="57"/>
      <c r="RGP154" s="58"/>
      <c r="RGQ154" s="58"/>
      <c r="RGR154" s="58"/>
      <c r="RGS154" s="57"/>
      <c r="RGT154" s="58"/>
      <c r="RGU154" s="58"/>
      <c r="RGV154" s="58"/>
      <c r="RGW154" s="57"/>
      <c r="RGX154" s="58"/>
      <c r="RGY154" s="58"/>
      <c r="RGZ154" s="58"/>
      <c r="RHA154" s="57"/>
      <c r="RHB154" s="58"/>
      <c r="RHC154" s="58"/>
      <c r="RHD154" s="58"/>
      <c r="RHE154" s="57"/>
      <c r="RHF154" s="58"/>
      <c r="RHG154" s="58"/>
      <c r="RHH154" s="58"/>
      <c r="RHI154" s="57"/>
      <c r="RHJ154" s="58"/>
      <c r="RHK154" s="58"/>
      <c r="RHL154" s="58"/>
      <c r="RHM154" s="57"/>
      <c r="RHN154" s="58"/>
      <c r="RHO154" s="58"/>
      <c r="RHP154" s="58"/>
      <c r="RHQ154" s="57"/>
      <c r="RHR154" s="58"/>
      <c r="RHS154" s="58"/>
      <c r="RHT154" s="58"/>
      <c r="RHU154" s="57"/>
      <c r="RHV154" s="58"/>
      <c r="RHW154" s="58"/>
      <c r="RHX154" s="58"/>
      <c r="RHY154" s="57"/>
      <c r="RHZ154" s="58"/>
      <c r="RIA154" s="58"/>
      <c r="RIB154" s="58"/>
      <c r="RIC154" s="57"/>
      <c r="RID154" s="58"/>
      <c r="RIE154" s="58"/>
      <c r="RIF154" s="58"/>
      <c r="RIG154" s="57"/>
      <c r="RIH154" s="58"/>
      <c r="RII154" s="58"/>
      <c r="RIJ154" s="58"/>
      <c r="RIK154" s="57"/>
      <c r="RIL154" s="58"/>
      <c r="RIM154" s="58"/>
      <c r="RIN154" s="58"/>
      <c r="RIO154" s="57"/>
      <c r="RIP154" s="58"/>
      <c r="RIQ154" s="58"/>
      <c r="RIR154" s="58"/>
      <c r="RIS154" s="57"/>
      <c r="RIT154" s="58"/>
      <c r="RIU154" s="58"/>
      <c r="RIV154" s="58"/>
      <c r="RIW154" s="57"/>
      <c r="RIX154" s="58"/>
      <c r="RIY154" s="58"/>
      <c r="RIZ154" s="58"/>
      <c r="RJA154" s="57"/>
      <c r="RJB154" s="58"/>
      <c r="RJC154" s="58"/>
      <c r="RJD154" s="58"/>
      <c r="RJE154" s="57"/>
      <c r="RJF154" s="58"/>
      <c r="RJG154" s="58"/>
      <c r="RJH154" s="58"/>
      <c r="RJI154" s="57"/>
      <c r="RJJ154" s="58"/>
      <c r="RJK154" s="58"/>
      <c r="RJL154" s="58"/>
      <c r="RJM154" s="57"/>
      <c r="RJN154" s="58"/>
      <c r="RJO154" s="58"/>
      <c r="RJP154" s="58"/>
      <c r="RJQ154" s="57"/>
      <c r="RJR154" s="58"/>
      <c r="RJS154" s="58"/>
      <c r="RJT154" s="58"/>
      <c r="RJU154" s="57"/>
      <c r="RJV154" s="58"/>
      <c r="RJW154" s="58"/>
      <c r="RJX154" s="58"/>
      <c r="RJY154" s="57"/>
      <c r="RJZ154" s="58"/>
      <c r="RKA154" s="58"/>
      <c r="RKB154" s="58"/>
      <c r="RKC154" s="57"/>
      <c r="RKD154" s="58"/>
      <c r="RKE154" s="58"/>
      <c r="RKF154" s="58"/>
      <c r="RKG154" s="57"/>
      <c r="RKH154" s="58"/>
      <c r="RKI154" s="58"/>
      <c r="RKJ154" s="58"/>
      <c r="RKK154" s="57"/>
      <c r="RKL154" s="58"/>
      <c r="RKM154" s="58"/>
      <c r="RKN154" s="58"/>
      <c r="RKO154" s="57"/>
      <c r="RKP154" s="58"/>
      <c r="RKQ154" s="58"/>
      <c r="RKR154" s="58"/>
      <c r="RKS154" s="57"/>
      <c r="RKT154" s="58"/>
      <c r="RKU154" s="58"/>
      <c r="RKV154" s="58"/>
      <c r="RKW154" s="57"/>
      <c r="RKX154" s="58"/>
      <c r="RKY154" s="58"/>
      <c r="RKZ154" s="58"/>
      <c r="RLA154" s="57"/>
      <c r="RLB154" s="58"/>
      <c r="RLC154" s="58"/>
      <c r="RLD154" s="58"/>
      <c r="RLE154" s="57"/>
      <c r="RLF154" s="58"/>
      <c r="RLG154" s="58"/>
      <c r="RLH154" s="58"/>
      <c r="RLI154" s="57"/>
      <c r="RLJ154" s="58"/>
      <c r="RLK154" s="58"/>
      <c r="RLL154" s="58"/>
      <c r="RLM154" s="57"/>
      <c r="RLN154" s="58"/>
      <c r="RLO154" s="58"/>
      <c r="RLP154" s="58"/>
      <c r="RLQ154" s="57"/>
      <c r="RLR154" s="58"/>
      <c r="RLS154" s="58"/>
      <c r="RLT154" s="58"/>
      <c r="RLU154" s="57"/>
      <c r="RLV154" s="58"/>
      <c r="RLW154" s="58"/>
      <c r="RLX154" s="58"/>
      <c r="RLY154" s="57"/>
      <c r="RLZ154" s="58"/>
      <c r="RMA154" s="58"/>
      <c r="RMB154" s="58"/>
      <c r="RMC154" s="57"/>
      <c r="RMD154" s="58"/>
      <c r="RME154" s="58"/>
      <c r="RMF154" s="58"/>
      <c r="RMG154" s="57"/>
      <c r="RMH154" s="58"/>
      <c r="RMI154" s="58"/>
      <c r="RMJ154" s="58"/>
      <c r="RMK154" s="57"/>
      <c r="RML154" s="58"/>
      <c r="RMM154" s="58"/>
      <c r="RMN154" s="58"/>
      <c r="RMO154" s="57"/>
      <c r="RMP154" s="58"/>
      <c r="RMQ154" s="58"/>
      <c r="RMR154" s="58"/>
      <c r="RMS154" s="57"/>
      <c r="RMT154" s="58"/>
      <c r="RMU154" s="58"/>
      <c r="RMV154" s="58"/>
      <c r="RMW154" s="57"/>
      <c r="RMX154" s="58"/>
      <c r="RMY154" s="58"/>
      <c r="RMZ154" s="58"/>
      <c r="RNA154" s="57"/>
      <c r="RNB154" s="58"/>
      <c r="RNC154" s="58"/>
      <c r="RND154" s="58"/>
      <c r="RNE154" s="57"/>
      <c r="RNF154" s="58"/>
      <c r="RNG154" s="58"/>
      <c r="RNH154" s="58"/>
      <c r="RNI154" s="57"/>
      <c r="RNJ154" s="58"/>
      <c r="RNK154" s="58"/>
      <c r="RNL154" s="58"/>
      <c r="RNM154" s="57"/>
      <c r="RNN154" s="58"/>
      <c r="RNO154" s="58"/>
      <c r="RNP154" s="58"/>
      <c r="RNQ154" s="57"/>
      <c r="RNR154" s="58"/>
      <c r="RNS154" s="58"/>
      <c r="RNT154" s="58"/>
      <c r="RNU154" s="57"/>
      <c r="RNV154" s="58"/>
      <c r="RNW154" s="58"/>
      <c r="RNX154" s="58"/>
      <c r="RNY154" s="57"/>
      <c r="RNZ154" s="58"/>
      <c r="ROA154" s="58"/>
      <c r="ROB154" s="58"/>
      <c r="ROC154" s="57"/>
      <c r="ROD154" s="58"/>
      <c r="ROE154" s="58"/>
      <c r="ROF154" s="58"/>
      <c r="ROG154" s="57"/>
      <c r="ROH154" s="58"/>
      <c r="ROI154" s="58"/>
      <c r="ROJ154" s="58"/>
      <c r="ROK154" s="57"/>
      <c r="ROL154" s="58"/>
      <c r="ROM154" s="58"/>
      <c r="RON154" s="58"/>
      <c r="ROO154" s="57"/>
      <c r="ROP154" s="58"/>
      <c r="ROQ154" s="58"/>
      <c r="ROR154" s="58"/>
      <c r="ROS154" s="57"/>
      <c r="ROT154" s="58"/>
      <c r="ROU154" s="58"/>
      <c r="ROV154" s="58"/>
      <c r="ROW154" s="57"/>
      <c r="ROX154" s="58"/>
      <c r="ROY154" s="58"/>
      <c r="ROZ154" s="58"/>
      <c r="RPA154" s="57"/>
      <c r="RPB154" s="58"/>
      <c r="RPC154" s="58"/>
      <c r="RPD154" s="58"/>
      <c r="RPE154" s="57"/>
      <c r="RPF154" s="58"/>
      <c r="RPG154" s="58"/>
      <c r="RPH154" s="58"/>
      <c r="RPI154" s="57"/>
      <c r="RPJ154" s="58"/>
      <c r="RPK154" s="58"/>
      <c r="RPL154" s="58"/>
      <c r="RPM154" s="57"/>
      <c r="RPN154" s="58"/>
      <c r="RPO154" s="58"/>
      <c r="RPP154" s="58"/>
      <c r="RPQ154" s="57"/>
      <c r="RPR154" s="58"/>
      <c r="RPS154" s="58"/>
      <c r="RPT154" s="58"/>
      <c r="RPU154" s="57"/>
      <c r="RPV154" s="58"/>
      <c r="RPW154" s="58"/>
      <c r="RPX154" s="58"/>
      <c r="RPY154" s="57"/>
      <c r="RPZ154" s="58"/>
      <c r="RQA154" s="58"/>
      <c r="RQB154" s="58"/>
      <c r="RQC154" s="57"/>
      <c r="RQD154" s="58"/>
      <c r="RQE154" s="58"/>
      <c r="RQF154" s="58"/>
      <c r="RQG154" s="57"/>
      <c r="RQH154" s="58"/>
      <c r="RQI154" s="58"/>
      <c r="RQJ154" s="58"/>
      <c r="RQK154" s="57"/>
      <c r="RQL154" s="58"/>
      <c r="RQM154" s="58"/>
      <c r="RQN154" s="58"/>
      <c r="RQO154" s="57"/>
      <c r="RQP154" s="58"/>
      <c r="RQQ154" s="58"/>
      <c r="RQR154" s="58"/>
      <c r="RQS154" s="57"/>
      <c r="RQT154" s="58"/>
      <c r="RQU154" s="58"/>
      <c r="RQV154" s="58"/>
      <c r="RQW154" s="57"/>
      <c r="RQX154" s="58"/>
      <c r="RQY154" s="58"/>
      <c r="RQZ154" s="58"/>
      <c r="RRA154" s="57"/>
      <c r="RRB154" s="58"/>
      <c r="RRC154" s="58"/>
      <c r="RRD154" s="58"/>
      <c r="RRE154" s="57"/>
      <c r="RRF154" s="58"/>
      <c r="RRG154" s="58"/>
      <c r="RRH154" s="58"/>
      <c r="RRI154" s="57"/>
      <c r="RRJ154" s="58"/>
      <c r="RRK154" s="58"/>
      <c r="RRL154" s="58"/>
      <c r="RRM154" s="57"/>
      <c r="RRN154" s="58"/>
      <c r="RRO154" s="58"/>
      <c r="RRP154" s="58"/>
      <c r="RRQ154" s="57"/>
      <c r="RRR154" s="58"/>
      <c r="RRS154" s="58"/>
      <c r="RRT154" s="58"/>
      <c r="RRU154" s="57"/>
      <c r="RRV154" s="58"/>
      <c r="RRW154" s="58"/>
      <c r="RRX154" s="58"/>
      <c r="RRY154" s="57"/>
      <c r="RRZ154" s="58"/>
      <c r="RSA154" s="58"/>
      <c r="RSB154" s="58"/>
      <c r="RSC154" s="57"/>
      <c r="RSD154" s="58"/>
      <c r="RSE154" s="58"/>
      <c r="RSF154" s="58"/>
      <c r="RSG154" s="57"/>
      <c r="RSH154" s="58"/>
      <c r="RSI154" s="58"/>
      <c r="RSJ154" s="58"/>
      <c r="RSK154" s="57"/>
      <c r="RSL154" s="58"/>
      <c r="RSM154" s="58"/>
      <c r="RSN154" s="58"/>
      <c r="RSO154" s="57"/>
      <c r="RSP154" s="58"/>
      <c r="RSQ154" s="58"/>
      <c r="RSR154" s="58"/>
      <c r="RSS154" s="57"/>
      <c r="RST154" s="58"/>
      <c r="RSU154" s="58"/>
      <c r="RSV154" s="58"/>
      <c r="RSW154" s="57"/>
      <c r="RSX154" s="58"/>
      <c r="RSY154" s="58"/>
      <c r="RSZ154" s="58"/>
      <c r="RTA154" s="57"/>
      <c r="RTB154" s="58"/>
      <c r="RTC154" s="58"/>
      <c r="RTD154" s="58"/>
      <c r="RTE154" s="57"/>
      <c r="RTF154" s="58"/>
      <c r="RTG154" s="58"/>
      <c r="RTH154" s="58"/>
      <c r="RTI154" s="57"/>
      <c r="RTJ154" s="58"/>
      <c r="RTK154" s="58"/>
      <c r="RTL154" s="58"/>
      <c r="RTM154" s="57"/>
      <c r="RTN154" s="58"/>
      <c r="RTO154" s="58"/>
      <c r="RTP154" s="58"/>
      <c r="RTQ154" s="57"/>
      <c r="RTR154" s="58"/>
      <c r="RTS154" s="58"/>
      <c r="RTT154" s="58"/>
      <c r="RTU154" s="57"/>
      <c r="RTV154" s="58"/>
      <c r="RTW154" s="58"/>
      <c r="RTX154" s="58"/>
      <c r="RTY154" s="57"/>
      <c r="RTZ154" s="58"/>
      <c r="RUA154" s="58"/>
      <c r="RUB154" s="58"/>
      <c r="RUC154" s="57"/>
      <c r="RUD154" s="58"/>
      <c r="RUE154" s="58"/>
      <c r="RUF154" s="58"/>
      <c r="RUG154" s="57"/>
      <c r="RUH154" s="58"/>
      <c r="RUI154" s="58"/>
      <c r="RUJ154" s="58"/>
      <c r="RUK154" s="57"/>
      <c r="RUL154" s="58"/>
      <c r="RUM154" s="58"/>
      <c r="RUN154" s="58"/>
      <c r="RUO154" s="57"/>
      <c r="RUP154" s="58"/>
      <c r="RUQ154" s="58"/>
      <c r="RUR154" s="58"/>
      <c r="RUS154" s="57"/>
      <c r="RUT154" s="58"/>
      <c r="RUU154" s="58"/>
      <c r="RUV154" s="58"/>
      <c r="RUW154" s="57"/>
      <c r="RUX154" s="58"/>
      <c r="RUY154" s="58"/>
      <c r="RUZ154" s="58"/>
      <c r="RVA154" s="57"/>
      <c r="RVB154" s="58"/>
      <c r="RVC154" s="58"/>
      <c r="RVD154" s="58"/>
      <c r="RVE154" s="57"/>
      <c r="RVF154" s="58"/>
      <c r="RVG154" s="58"/>
      <c r="RVH154" s="58"/>
      <c r="RVI154" s="57"/>
      <c r="RVJ154" s="58"/>
      <c r="RVK154" s="58"/>
      <c r="RVL154" s="58"/>
      <c r="RVM154" s="57"/>
      <c r="RVN154" s="58"/>
      <c r="RVO154" s="58"/>
      <c r="RVP154" s="58"/>
      <c r="RVQ154" s="57"/>
      <c r="RVR154" s="58"/>
      <c r="RVS154" s="58"/>
      <c r="RVT154" s="58"/>
      <c r="RVU154" s="57"/>
      <c r="RVV154" s="58"/>
      <c r="RVW154" s="58"/>
      <c r="RVX154" s="58"/>
      <c r="RVY154" s="57"/>
      <c r="RVZ154" s="58"/>
      <c r="RWA154" s="58"/>
      <c r="RWB154" s="58"/>
      <c r="RWC154" s="57"/>
      <c r="RWD154" s="58"/>
      <c r="RWE154" s="58"/>
      <c r="RWF154" s="58"/>
      <c r="RWG154" s="57"/>
      <c r="RWH154" s="58"/>
      <c r="RWI154" s="58"/>
      <c r="RWJ154" s="58"/>
      <c r="RWK154" s="57"/>
      <c r="RWL154" s="58"/>
      <c r="RWM154" s="58"/>
      <c r="RWN154" s="58"/>
      <c r="RWO154" s="57"/>
      <c r="RWP154" s="58"/>
      <c r="RWQ154" s="58"/>
      <c r="RWR154" s="58"/>
      <c r="RWS154" s="57"/>
      <c r="RWT154" s="58"/>
      <c r="RWU154" s="58"/>
      <c r="RWV154" s="58"/>
      <c r="RWW154" s="57"/>
      <c r="RWX154" s="58"/>
      <c r="RWY154" s="58"/>
      <c r="RWZ154" s="58"/>
      <c r="RXA154" s="57"/>
      <c r="RXB154" s="58"/>
      <c r="RXC154" s="58"/>
      <c r="RXD154" s="58"/>
      <c r="RXE154" s="57"/>
      <c r="RXF154" s="58"/>
      <c r="RXG154" s="58"/>
      <c r="RXH154" s="58"/>
      <c r="RXI154" s="57"/>
      <c r="RXJ154" s="58"/>
      <c r="RXK154" s="58"/>
      <c r="RXL154" s="58"/>
      <c r="RXM154" s="57"/>
      <c r="RXN154" s="58"/>
      <c r="RXO154" s="58"/>
      <c r="RXP154" s="58"/>
      <c r="RXQ154" s="57"/>
      <c r="RXR154" s="58"/>
      <c r="RXS154" s="58"/>
      <c r="RXT154" s="58"/>
      <c r="RXU154" s="57"/>
      <c r="RXV154" s="58"/>
      <c r="RXW154" s="58"/>
      <c r="RXX154" s="58"/>
      <c r="RXY154" s="57"/>
      <c r="RXZ154" s="58"/>
      <c r="RYA154" s="58"/>
      <c r="RYB154" s="58"/>
      <c r="RYC154" s="57"/>
      <c r="RYD154" s="58"/>
      <c r="RYE154" s="58"/>
      <c r="RYF154" s="58"/>
      <c r="RYG154" s="57"/>
      <c r="RYH154" s="58"/>
      <c r="RYI154" s="58"/>
      <c r="RYJ154" s="58"/>
      <c r="RYK154" s="57"/>
      <c r="RYL154" s="58"/>
      <c r="RYM154" s="58"/>
      <c r="RYN154" s="58"/>
      <c r="RYO154" s="57"/>
      <c r="RYP154" s="58"/>
      <c r="RYQ154" s="58"/>
      <c r="RYR154" s="58"/>
      <c r="RYS154" s="57"/>
      <c r="RYT154" s="58"/>
      <c r="RYU154" s="58"/>
      <c r="RYV154" s="58"/>
      <c r="RYW154" s="57"/>
      <c r="RYX154" s="58"/>
      <c r="RYY154" s="58"/>
      <c r="RYZ154" s="58"/>
      <c r="RZA154" s="57"/>
      <c r="RZB154" s="58"/>
      <c r="RZC154" s="58"/>
      <c r="RZD154" s="58"/>
      <c r="RZE154" s="57"/>
      <c r="RZF154" s="58"/>
      <c r="RZG154" s="58"/>
      <c r="RZH154" s="58"/>
      <c r="RZI154" s="57"/>
      <c r="RZJ154" s="58"/>
      <c r="RZK154" s="58"/>
      <c r="RZL154" s="58"/>
      <c r="RZM154" s="57"/>
      <c r="RZN154" s="58"/>
      <c r="RZO154" s="58"/>
      <c r="RZP154" s="58"/>
      <c r="RZQ154" s="57"/>
      <c r="RZR154" s="58"/>
      <c r="RZS154" s="58"/>
      <c r="RZT154" s="58"/>
      <c r="RZU154" s="57"/>
      <c r="RZV154" s="58"/>
      <c r="RZW154" s="58"/>
      <c r="RZX154" s="58"/>
      <c r="RZY154" s="57"/>
      <c r="RZZ154" s="58"/>
      <c r="SAA154" s="58"/>
      <c r="SAB154" s="58"/>
      <c r="SAC154" s="57"/>
      <c r="SAD154" s="58"/>
      <c r="SAE154" s="58"/>
      <c r="SAF154" s="58"/>
      <c r="SAG154" s="57"/>
      <c r="SAH154" s="58"/>
      <c r="SAI154" s="58"/>
      <c r="SAJ154" s="58"/>
      <c r="SAK154" s="57"/>
      <c r="SAL154" s="58"/>
      <c r="SAM154" s="58"/>
      <c r="SAN154" s="58"/>
      <c r="SAO154" s="57"/>
      <c r="SAP154" s="58"/>
      <c r="SAQ154" s="58"/>
      <c r="SAR154" s="58"/>
      <c r="SAS154" s="57"/>
      <c r="SAT154" s="58"/>
      <c r="SAU154" s="58"/>
      <c r="SAV154" s="58"/>
      <c r="SAW154" s="57"/>
      <c r="SAX154" s="58"/>
      <c r="SAY154" s="58"/>
      <c r="SAZ154" s="58"/>
      <c r="SBA154" s="57"/>
      <c r="SBB154" s="58"/>
      <c r="SBC154" s="58"/>
      <c r="SBD154" s="58"/>
      <c r="SBE154" s="57"/>
      <c r="SBF154" s="58"/>
      <c r="SBG154" s="58"/>
      <c r="SBH154" s="58"/>
      <c r="SBI154" s="57"/>
      <c r="SBJ154" s="58"/>
      <c r="SBK154" s="58"/>
      <c r="SBL154" s="58"/>
      <c r="SBM154" s="57"/>
      <c r="SBN154" s="58"/>
      <c r="SBO154" s="58"/>
      <c r="SBP154" s="58"/>
      <c r="SBQ154" s="57"/>
      <c r="SBR154" s="58"/>
      <c r="SBS154" s="58"/>
      <c r="SBT154" s="58"/>
      <c r="SBU154" s="57"/>
      <c r="SBV154" s="58"/>
      <c r="SBW154" s="58"/>
      <c r="SBX154" s="58"/>
      <c r="SBY154" s="57"/>
      <c r="SBZ154" s="58"/>
      <c r="SCA154" s="58"/>
      <c r="SCB154" s="58"/>
      <c r="SCC154" s="57"/>
      <c r="SCD154" s="58"/>
      <c r="SCE154" s="58"/>
      <c r="SCF154" s="58"/>
      <c r="SCG154" s="57"/>
      <c r="SCH154" s="58"/>
      <c r="SCI154" s="58"/>
      <c r="SCJ154" s="58"/>
      <c r="SCK154" s="57"/>
      <c r="SCL154" s="58"/>
      <c r="SCM154" s="58"/>
      <c r="SCN154" s="58"/>
      <c r="SCO154" s="57"/>
      <c r="SCP154" s="58"/>
      <c r="SCQ154" s="58"/>
      <c r="SCR154" s="58"/>
      <c r="SCS154" s="57"/>
      <c r="SCT154" s="58"/>
      <c r="SCU154" s="58"/>
      <c r="SCV154" s="58"/>
      <c r="SCW154" s="57"/>
      <c r="SCX154" s="58"/>
      <c r="SCY154" s="58"/>
      <c r="SCZ154" s="58"/>
      <c r="SDA154" s="57"/>
      <c r="SDB154" s="58"/>
      <c r="SDC154" s="58"/>
      <c r="SDD154" s="58"/>
      <c r="SDE154" s="57"/>
      <c r="SDF154" s="58"/>
      <c r="SDG154" s="58"/>
      <c r="SDH154" s="58"/>
      <c r="SDI154" s="57"/>
      <c r="SDJ154" s="58"/>
      <c r="SDK154" s="58"/>
      <c r="SDL154" s="58"/>
      <c r="SDM154" s="57"/>
      <c r="SDN154" s="58"/>
      <c r="SDO154" s="58"/>
      <c r="SDP154" s="58"/>
      <c r="SDQ154" s="57"/>
      <c r="SDR154" s="58"/>
      <c r="SDS154" s="58"/>
      <c r="SDT154" s="58"/>
      <c r="SDU154" s="57"/>
      <c r="SDV154" s="58"/>
      <c r="SDW154" s="58"/>
      <c r="SDX154" s="58"/>
      <c r="SDY154" s="57"/>
      <c r="SDZ154" s="58"/>
      <c r="SEA154" s="58"/>
      <c r="SEB154" s="58"/>
      <c r="SEC154" s="57"/>
      <c r="SED154" s="58"/>
      <c r="SEE154" s="58"/>
      <c r="SEF154" s="58"/>
      <c r="SEG154" s="57"/>
      <c r="SEH154" s="58"/>
      <c r="SEI154" s="58"/>
      <c r="SEJ154" s="58"/>
      <c r="SEK154" s="57"/>
      <c r="SEL154" s="58"/>
      <c r="SEM154" s="58"/>
      <c r="SEN154" s="58"/>
      <c r="SEO154" s="57"/>
      <c r="SEP154" s="58"/>
      <c r="SEQ154" s="58"/>
      <c r="SER154" s="58"/>
      <c r="SES154" s="57"/>
      <c r="SET154" s="58"/>
      <c r="SEU154" s="58"/>
      <c r="SEV154" s="58"/>
      <c r="SEW154" s="57"/>
      <c r="SEX154" s="58"/>
      <c r="SEY154" s="58"/>
      <c r="SEZ154" s="58"/>
      <c r="SFA154" s="57"/>
      <c r="SFB154" s="58"/>
      <c r="SFC154" s="58"/>
      <c r="SFD154" s="58"/>
      <c r="SFE154" s="57"/>
      <c r="SFF154" s="58"/>
      <c r="SFG154" s="58"/>
      <c r="SFH154" s="58"/>
      <c r="SFI154" s="57"/>
      <c r="SFJ154" s="58"/>
      <c r="SFK154" s="58"/>
      <c r="SFL154" s="58"/>
      <c r="SFM154" s="57"/>
      <c r="SFN154" s="58"/>
      <c r="SFO154" s="58"/>
      <c r="SFP154" s="58"/>
      <c r="SFQ154" s="57"/>
      <c r="SFR154" s="58"/>
      <c r="SFS154" s="58"/>
      <c r="SFT154" s="58"/>
      <c r="SFU154" s="57"/>
      <c r="SFV154" s="58"/>
      <c r="SFW154" s="58"/>
      <c r="SFX154" s="58"/>
      <c r="SFY154" s="57"/>
      <c r="SFZ154" s="58"/>
      <c r="SGA154" s="58"/>
      <c r="SGB154" s="58"/>
      <c r="SGC154" s="57"/>
      <c r="SGD154" s="58"/>
      <c r="SGE154" s="58"/>
      <c r="SGF154" s="58"/>
      <c r="SGG154" s="57"/>
      <c r="SGH154" s="58"/>
      <c r="SGI154" s="58"/>
      <c r="SGJ154" s="58"/>
      <c r="SGK154" s="57"/>
      <c r="SGL154" s="58"/>
      <c r="SGM154" s="58"/>
      <c r="SGN154" s="58"/>
      <c r="SGO154" s="57"/>
      <c r="SGP154" s="58"/>
      <c r="SGQ154" s="58"/>
      <c r="SGR154" s="58"/>
      <c r="SGS154" s="57"/>
      <c r="SGT154" s="58"/>
      <c r="SGU154" s="58"/>
      <c r="SGV154" s="58"/>
      <c r="SGW154" s="57"/>
      <c r="SGX154" s="58"/>
      <c r="SGY154" s="58"/>
      <c r="SGZ154" s="58"/>
      <c r="SHA154" s="57"/>
      <c r="SHB154" s="58"/>
      <c r="SHC154" s="58"/>
      <c r="SHD154" s="58"/>
      <c r="SHE154" s="57"/>
      <c r="SHF154" s="58"/>
      <c r="SHG154" s="58"/>
      <c r="SHH154" s="58"/>
      <c r="SHI154" s="57"/>
      <c r="SHJ154" s="58"/>
      <c r="SHK154" s="58"/>
      <c r="SHL154" s="58"/>
      <c r="SHM154" s="57"/>
      <c r="SHN154" s="58"/>
      <c r="SHO154" s="58"/>
      <c r="SHP154" s="58"/>
      <c r="SHQ154" s="57"/>
      <c r="SHR154" s="58"/>
      <c r="SHS154" s="58"/>
      <c r="SHT154" s="58"/>
      <c r="SHU154" s="57"/>
      <c r="SHV154" s="58"/>
      <c r="SHW154" s="58"/>
      <c r="SHX154" s="58"/>
      <c r="SHY154" s="57"/>
      <c r="SHZ154" s="58"/>
      <c r="SIA154" s="58"/>
      <c r="SIB154" s="58"/>
      <c r="SIC154" s="57"/>
      <c r="SID154" s="58"/>
      <c r="SIE154" s="58"/>
      <c r="SIF154" s="58"/>
      <c r="SIG154" s="57"/>
      <c r="SIH154" s="58"/>
      <c r="SII154" s="58"/>
      <c r="SIJ154" s="58"/>
      <c r="SIK154" s="57"/>
      <c r="SIL154" s="58"/>
      <c r="SIM154" s="58"/>
      <c r="SIN154" s="58"/>
      <c r="SIO154" s="57"/>
      <c r="SIP154" s="58"/>
      <c r="SIQ154" s="58"/>
      <c r="SIR154" s="58"/>
      <c r="SIS154" s="57"/>
      <c r="SIT154" s="58"/>
      <c r="SIU154" s="58"/>
      <c r="SIV154" s="58"/>
      <c r="SIW154" s="57"/>
      <c r="SIX154" s="58"/>
      <c r="SIY154" s="58"/>
      <c r="SIZ154" s="58"/>
      <c r="SJA154" s="57"/>
      <c r="SJB154" s="58"/>
      <c r="SJC154" s="58"/>
      <c r="SJD154" s="58"/>
      <c r="SJE154" s="57"/>
      <c r="SJF154" s="58"/>
      <c r="SJG154" s="58"/>
      <c r="SJH154" s="58"/>
      <c r="SJI154" s="57"/>
      <c r="SJJ154" s="58"/>
      <c r="SJK154" s="58"/>
      <c r="SJL154" s="58"/>
      <c r="SJM154" s="57"/>
      <c r="SJN154" s="58"/>
      <c r="SJO154" s="58"/>
      <c r="SJP154" s="58"/>
      <c r="SJQ154" s="57"/>
      <c r="SJR154" s="58"/>
      <c r="SJS154" s="58"/>
      <c r="SJT154" s="58"/>
      <c r="SJU154" s="57"/>
      <c r="SJV154" s="58"/>
      <c r="SJW154" s="58"/>
      <c r="SJX154" s="58"/>
      <c r="SJY154" s="57"/>
      <c r="SJZ154" s="58"/>
      <c r="SKA154" s="58"/>
      <c r="SKB154" s="58"/>
      <c r="SKC154" s="57"/>
      <c r="SKD154" s="58"/>
      <c r="SKE154" s="58"/>
      <c r="SKF154" s="58"/>
      <c r="SKG154" s="57"/>
      <c r="SKH154" s="58"/>
      <c r="SKI154" s="58"/>
      <c r="SKJ154" s="58"/>
      <c r="SKK154" s="57"/>
      <c r="SKL154" s="58"/>
      <c r="SKM154" s="58"/>
      <c r="SKN154" s="58"/>
      <c r="SKO154" s="57"/>
      <c r="SKP154" s="58"/>
      <c r="SKQ154" s="58"/>
      <c r="SKR154" s="58"/>
      <c r="SKS154" s="57"/>
      <c r="SKT154" s="58"/>
      <c r="SKU154" s="58"/>
      <c r="SKV154" s="58"/>
      <c r="SKW154" s="57"/>
      <c r="SKX154" s="58"/>
      <c r="SKY154" s="58"/>
      <c r="SKZ154" s="58"/>
      <c r="SLA154" s="57"/>
      <c r="SLB154" s="58"/>
      <c r="SLC154" s="58"/>
      <c r="SLD154" s="58"/>
      <c r="SLE154" s="57"/>
      <c r="SLF154" s="58"/>
      <c r="SLG154" s="58"/>
      <c r="SLH154" s="58"/>
      <c r="SLI154" s="57"/>
      <c r="SLJ154" s="58"/>
      <c r="SLK154" s="58"/>
      <c r="SLL154" s="58"/>
      <c r="SLM154" s="57"/>
      <c r="SLN154" s="58"/>
      <c r="SLO154" s="58"/>
      <c r="SLP154" s="58"/>
      <c r="SLQ154" s="57"/>
      <c r="SLR154" s="58"/>
      <c r="SLS154" s="58"/>
      <c r="SLT154" s="58"/>
      <c r="SLU154" s="57"/>
      <c r="SLV154" s="58"/>
      <c r="SLW154" s="58"/>
      <c r="SLX154" s="58"/>
      <c r="SLY154" s="57"/>
      <c r="SLZ154" s="58"/>
      <c r="SMA154" s="58"/>
      <c r="SMB154" s="58"/>
      <c r="SMC154" s="57"/>
      <c r="SMD154" s="58"/>
      <c r="SME154" s="58"/>
      <c r="SMF154" s="58"/>
      <c r="SMG154" s="57"/>
      <c r="SMH154" s="58"/>
      <c r="SMI154" s="58"/>
      <c r="SMJ154" s="58"/>
      <c r="SMK154" s="57"/>
      <c r="SML154" s="58"/>
      <c r="SMM154" s="58"/>
      <c r="SMN154" s="58"/>
      <c r="SMO154" s="57"/>
      <c r="SMP154" s="58"/>
      <c r="SMQ154" s="58"/>
      <c r="SMR154" s="58"/>
      <c r="SMS154" s="57"/>
      <c r="SMT154" s="58"/>
      <c r="SMU154" s="58"/>
      <c r="SMV154" s="58"/>
      <c r="SMW154" s="57"/>
      <c r="SMX154" s="58"/>
      <c r="SMY154" s="58"/>
      <c r="SMZ154" s="58"/>
      <c r="SNA154" s="57"/>
      <c r="SNB154" s="58"/>
      <c r="SNC154" s="58"/>
      <c r="SND154" s="58"/>
      <c r="SNE154" s="57"/>
      <c r="SNF154" s="58"/>
      <c r="SNG154" s="58"/>
      <c r="SNH154" s="58"/>
      <c r="SNI154" s="57"/>
      <c r="SNJ154" s="58"/>
      <c r="SNK154" s="58"/>
      <c r="SNL154" s="58"/>
      <c r="SNM154" s="57"/>
      <c r="SNN154" s="58"/>
      <c r="SNO154" s="58"/>
      <c r="SNP154" s="58"/>
      <c r="SNQ154" s="57"/>
      <c r="SNR154" s="58"/>
      <c r="SNS154" s="58"/>
      <c r="SNT154" s="58"/>
      <c r="SNU154" s="57"/>
      <c r="SNV154" s="58"/>
      <c r="SNW154" s="58"/>
      <c r="SNX154" s="58"/>
      <c r="SNY154" s="57"/>
      <c r="SNZ154" s="58"/>
      <c r="SOA154" s="58"/>
      <c r="SOB154" s="58"/>
      <c r="SOC154" s="57"/>
      <c r="SOD154" s="58"/>
      <c r="SOE154" s="58"/>
      <c r="SOF154" s="58"/>
      <c r="SOG154" s="57"/>
      <c r="SOH154" s="58"/>
      <c r="SOI154" s="58"/>
      <c r="SOJ154" s="58"/>
      <c r="SOK154" s="57"/>
      <c r="SOL154" s="58"/>
      <c r="SOM154" s="58"/>
      <c r="SON154" s="58"/>
      <c r="SOO154" s="57"/>
      <c r="SOP154" s="58"/>
      <c r="SOQ154" s="58"/>
      <c r="SOR154" s="58"/>
      <c r="SOS154" s="57"/>
      <c r="SOT154" s="58"/>
      <c r="SOU154" s="58"/>
      <c r="SOV154" s="58"/>
      <c r="SOW154" s="57"/>
      <c r="SOX154" s="58"/>
      <c r="SOY154" s="58"/>
      <c r="SOZ154" s="58"/>
      <c r="SPA154" s="57"/>
      <c r="SPB154" s="58"/>
      <c r="SPC154" s="58"/>
      <c r="SPD154" s="58"/>
      <c r="SPE154" s="57"/>
      <c r="SPF154" s="58"/>
      <c r="SPG154" s="58"/>
      <c r="SPH154" s="58"/>
      <c r="SPI154" s="57"/>
      <c r="SPJ154" s="58"/>
      <c r="SPK154" s="58"/>
      <c r="SPL154" s="58"/>
      <c r="SPM154" s="57"/>
      <c r="SPN154" s="58"/>
      <c r="SPO154" s="58"/>
      <c r="SPP154" s="58"/>
      <c r="SPQ154" s="57"/>
      <c r="SPR154" s="58"/>
      <c r="SPS154" s="58"/>
      <c r="SPT154" s="58"/>
      <c r="SPU154" s="57"/>
      <c r="SPV154" s="58"/>
      <c r="SPW154" s="58"/>
      <c r="SPX154" s="58"/>
      <c r="SPY154" s="57"/>
      <c r="SPZ154" s="58"/>
      <c r="SQA154" s="58"/>
      <c r="SQB154" s="58"/>
      <c r="SQC154" s="57"/>
      <c r="SQD154" s="58"/>
      <c r="SQE154" s="58"/>
      <c r="SQF154" s="58"/>
      <c r="SQG154" s="57"/>
      <c r="SQH154" s="58"/>
      <c r="SQI154" s="58"/>
      <c r="SQJ154" s="58"/>
      <c r="SQK154" s="57"/>
      <c r="SQL154" s="58"/>
      <c r="SQM154" s="58"/>
      <c r="SQN154" s="58"/>
      <c r="SQO154" s="57"/>
      <c r="SQP154" s="58"/>
      <c r="SQQ154" s="58"/>
      <c r="SQR154" s="58"/>
      <c r="SQS154" s="57"/>
      <c r="SQT154" s="58"/>
      <c r="SQU154" s="58"/>
      <c r="SQV154" s="58"/>
      <c r="SQW154" s="57"/>
      <c r="SQX154" s="58"/>
      <c r="SQY154" s="58"/>
      <c r="SQZ154" s="58"/>
      <c r="SRA154" s="57"/>
      <c r="SRB154" s="58"/>
      <c r="SRC154" s="58"/>
      <c r="SRD154" s="58"/>
      <c r="SRE154" s="57"/>
      <c r="SRF154" s="58"/>
      <c r="SRG154" s="58"/>
      <c r="SRH154" s="58"/>
      <c r="SRI154" s="57"/>
      <c r="SRJ154" s="58"/>
      <c r="SRK154" s="58"/>
      <c r="SRL154" s="58"/>
      <c r="SRM154" s="57"/>
      <c r="SRN154" s="58"/>
      <c r="SRO154" s="58"/>
      <c r="SRP154" s="58"/>
      <c r="SRQ154" s="57"/>
      <c r="SRR154" s="58"/>
      <c r="SRS154" s="58"/>
      <c r="SRT154" s="58"/>
      <c r="SRU154" s="57"/>
      <c r="SRV154" s="58"/>
      <c r="SRW154" s="58"/>
      <c r="SRX154" s="58"/>
      <c r="SRY154" s="57"/>
      <c r="SRZ154" s="58"/>
      <c r="SSA154" s="58"/>
      <c r="SSB154" s="58"/>
      <c r="SSC154" s="57"/>
      <c r="SSD154" s="58"/>
      <c r="SSE154" s="58"/>
      <c r="SSF154" s="58"/>
      <c r="SSG154" s="57"/>
      <c r="SSH154" s="58"/>
      <c r="SSI154" s="58"/>
      <c r="SSJ154" s="58"/>
      <c r="SSK154" s="57"/>
      <c r="SSL154" s="58"/>
      <c r="SSM154" s="58"/>
      <c r="SSN154" s="58"/>
      <c r="SSO154" s="57"/>
      <c r="SSP154" s="58"/>
      <c r="SSQ154" s="58"/>
      <c r="SSR154" s="58"/>
      <c r="SSS154" s="57"/>
      <c r="SST154" s="58"/>
      <c r="SSU154" s="58"/>
      <c r="SSV154" s="58"/>
      <c r="SSW154" s="57"/>
      <c r="SSX154" s="58"/>
      <c r="SSY154" s="58"/>
      <c r="SSZ154" s="58"/>
      <c r="STA154" s="57"/>
      <c r="STB154" s="58"/>
      <c r="STC154" s="58"/>
      <c r="STD154" s="58"/>
      <c r="STE154" s="57"/>
      <c r="STF154" s="58"/>
      <c r="STG154" s="58"/>
      <c r="STH154" s="58"/>
      <c r="STI154" s="57"/>
      <c r="STJ154" s="58"/>
      <c r="STK154" s="58"/>
      <c r="STL154" s="58"/>
      <c r="STM154" s="57"/>
      <c r="STN154" s="58"/>
      <c r="STO154" s="58"/>
      <c r="STP154" s="58"/>
      <c r="STQ154" s="57"/>
      <c r="STR154" s="58"/>
      <c r="STS154" s="58"/>
      <c r="STT154" s="58"/>
      <c r="STU154" s="57"/>
      <c r="STV154" s="58"/>
      <c r="STW154" s="58"/>
      <c r="STX154" s="58"/>
      <c r="STY154" s="57"/>
      <c r="STZ154" s="58"/>
      <c r="SUA154" s="58"/>
      <c r="SUB154" s="58"/>
      <c r="SUC154" s="57"/>
      <c r="SUD154" s="58"/>
      <c r="SUE154" s="58"/>
      <c r="SUF154" s="58"/>
      <c r="SUG154" s="57"/>
      <c r="SUH154" s="58"/>
      <c r="SUI154" s="58"/>
      <c r="SUJ154" s="58"/>
      <c r="SUK154" s="57"/>
      <c r="SUL154" s="58"/>
      <c r="SUM154" s="58"/>
      <c r="SUN154" s="58"/>
      <c r="SUO154" s="57"/>
      <c r="SUP154" s="58"/>
      <c r="SUQ154" s="58"/>
      <c r="SUR154" s="58"/>
      <c r="SUS154" s="57"/>
      <c r="SUT154" s="58"/>
      <c r="SUU154" s="58"/>
      <c r="SUV154" s="58"/>
      <c r="SUW154" s="57"/>
      <c r="SUX154" s="58"/>
      <c r="SUY154" s="58"/>
      <c r="SUZ154" s="58"/>
      <c r="SVA154" s="57"/>
      <c r="SVB154" s="58"/>
      <c r="SVC154" s="58"/>
      <c r="SVD154" s="58"/>
      <c r="SVE154" s="57"/>
      <c r="SVF154" s="58"/>
      <c r="SVG154" s="58"/>
      <c r="SVH154" s="58"/>
      <c r="SVI154" s="57"/>
      <c r="SVJ154" s="58"/>
      <c r="SVK154" s="58"/>
      <c r="SVL154" s="58"/>
      <c r="SVM154" s="57"/>
      <c r="SVN154" s="58"/>
      <c r="SVO154" s="58"/>
      <c r="SVP154" s="58"/>
      <c r="SVQ154" s="57"/>
      <c r="SVR154" s="58"/>
      <c r="SVS154" s="58"/>
      <c r="SVT154" s="58"/>
      <c r="SVU154" s="57"/>
      <c r="SVV154" s="58"/>
      <c r="SVW154" s="58"/>
      <c r="SVX154" s="58"/>
      <c r="SVY154" s="57"/>
      <c r="SVZ154" s="58"/>
      <c r="SWA154" s="58"/>
      <c r="SWB154" s="58"/>
      <c r="SWC154" s="57"/>
      <c r="SWD154" s="58"/>
      <c r="SWE154" s="58"/>
      <c r="SWF154" s="58"/>
      <c r="SWG154" s="57"/>
      <c r="SWH154" s="58"/>
      <c r="SWI154" s="58"/>
      <c r="SWJ154" s="58"/>
      <c r="SWK154" s="57"/>
      <c r="SWL154" s="58"/>
      <c r="SWM154" s="58"/>
      <c r="SWN154" s="58"/>
      <c r="SWO154" s="57"/>
      <c r="SWP154" s="58"/>
      <c r="SWQ154" s="58"/>
      <c r="SWR154" s="58"/>
      <c r="SWS154" s="57"/>
      <c r="SWT154" s="58"/>
      <c r="SWU154" s="58"/>
      <c r="SWV154" s="58"/>
      <c r="SWW154" s="57"/>
      <c r="SWX154" s="58"/>
      <c r="SWY154" s="58"/>
      <c r="SWZ154" s="58"/>
      <c r="SXA154" s="57"/>
      <c r="SXB154" s="58"/>
      <c r="SXC154" s="58"/>
      <c r="SXD154" s="58"/>
      <c r="SXE154" s="57"/>
      <c r="SXF154" s="58"/>
      <c r="SXG154" s="58"/>
      <c r="SXH154" s="58"/>
      <c r="SXI154" s="57"/>
      <c r="SXJ154" s="58"/>
      <c r="SXK154" s="58"/>
      <c r="SXL154" s="58"/>
      <c r="SXM154" s="57"/>
      <c r="SXN154" s="58"/>
      <c r="SXO154" s="58"/>
      <c r="SXP154" s="58"/>
      <c r="SXQ154" s="57"/>
      <c r="SXR154" s="58"/>
      <c r="SXS154" s="58"/>
      <c r="SXT154" s="58"/>
      <c r="SXU154" s="57"/>
      <c r="SXV154" s="58"/>
      <c r="SXW154" s="58"/>
      <c r="SXX154" s="58"/>
      <c r="SXY154" s="57"/>
      <c r="SXZ154" s="58"/>
      <c r="SYA154" s="58"/>
      <c r="SYB154" s="58"/>
      <c r="SYC154" s="57"/>
      <c r="SYD154" s="58"/>
      <c r="SYE154" s="58"/>
      <c r="SYF154" s="58"/>
      <c r="SYG154" s="57"/>
      <c r="SYH154" s="58"/>
      <c r="SYI154" s="58"/>
      <c r="SYJ154" s="58"/>
      <c r="SYK154" s="57"/>
      <c r="SYL154" s="58"/>
      <c r="SYM154" s="58"/>
      <c r="SYN154" s="58"/>
      <c r="SYO154" s="57"/>
      <c r="SYP154" s="58"/>
      <c r="SYQ154" s="58"/>
      <c r="SYR154" s="58"/>
      <c r="SYS154" s="57"/>
      <c r="SYT154" s="58"/>
      <c r="SYU154" s="58"/>
      <c r="SYV154" s="58"/>
      <c r="SYW154" s="57"/>
      <c r="SYX154" s="58"/>
      <c r="SYY154" s="58"/>
      <c r="SYZ154" s="58"/>
      <c r="SZA154" s="57"/>
      <c r="SZB154" s="58"/>
      <c r="SZC154" s="58"/>
      <c r="SZD154" s="58"/>
      <c r="SZE154" s="57"/>
      <c r="SZF154" s="58"/>
      <c r="SZG154" s="58"/>
      <c r="SZH154" s="58"/>
      <c r="SZI154" s="57"/>
      <c r="SZJ154" s="58"/>
      <c r="SZK154" s="58"/>
      <c r="SZL154" s="58"/>
      <c r="SZM154" s="57"/>
      <c r="SZN154" s="58"/>
      <c r="SZO154" s="58"/>
      <c r="SZP154" s="58"/>
      <c r="SZQ154" s="57"/>
      <c r="SZR154" s="58"/>
      <c r="SZS154" s="58"/>
      <c r="SZT154" s="58"/>
      <c r="SZU154" s="57"/>
      <c r="SZV154" s="58"/>
      <c r="SZW154" s="58"/>
      <c r="SZX154" s="58"/>
      <c r="SZY154" s="57"/>
      <c r="SZZ154" s="58"/>
      <c r="TAA154" s="58"/>
      <c r="TAB154" s="58"/>
      <c r="TAC154" s="57"/>
      <c r="TAD154" s="58"/>
      <c r="TAE154" s="58"/>
      <c r="TAF154" s="58"/>
      <c r="TAG154" s="57"/>
      <c r="TAH154" s="58"/>
      <c r="TAI154" s="58"/>
      <c r="TAJ154" s="58"/>
      <c r="TAK154" s="57"/>
      <c r="TAL154" s="58"/>
      <c r="TAM154" s="58"/>
      <c r="TAN154" s="58"/>
      <c r="TAO154" s="57"/>
      <c r="TAP154" s="58"/>
      <c r="TAQ154" s="58"/>
      <c r="TAR154" s="58"/>
      <c r="TAS154" s="57"/>
      <c r="TAT154" s="58"/>
      <c r="TAU154" s="58"/>
      <c r="TAV154" s="58"/>
      <c r="TAW154" s="57"/>
      <c r="TAX154" s="58"/>
      <c r="TAY154" s="58"/>
      <c r="TAZ154" s="58"/>
      <c r="TBA154" s="57"/>
      <c r="TBB154" s="58"/>
      <c r="TBC154" s="58"/>
      <c r="TBD154" s="58"/>
      <c r="TBE154" s="57"/>
      <c r="TBF154" s="58"/>
      <c r="TBG154" s="58"/>
      <c r="TBH154" s="58"/>
      <c r="TBI154" s="57"/>
      <c r="TBJ154" s="58"/>
      <c r="TBK154" s="58"/>
      <c r="TBL154" s="58"/>
      <c r="TBM154" s="57"/>
      <c r="TBN154" s="58"/>
      <c r="TBO154" s="58"/>
      <c r="TBP154" s="58"/>
      <c r="TBQ154" s="57"/>
      <c r="TBR154" s="58"/>
      <c r="TBS154" s="58"/>
      <c r="TBT154" s="58"/>
      <c r="TBU154" s="57"/>
      <c r="TBV154" s="58"/>
      <c r="TBW154" s="58"/>
      <c r="TBX154" s="58"/>
      <c r="TBY154" s="57"/>
      <c r="TBZ154" s="58"/>
      <c r="TCA154" s="58"/>
      <c r="TCB154" s="58"/>
      <c r="TCC154" s="57"/>
      <c r="TCD154" s="58"/>
      <c r="TCE154" s="58"/>
      <c r="TCF154" s="58"/>
      <c r="TCG154" s="57"/>
      <c r="TCH154" s="58"/>
      <c r="TCI154" s="58"/>
      <c r="TCJ154" s="58"/>
      <c r="TCK154" s="57"/>
      <c r="TCL154" s="58"/>
      <c r="TCM154" s="58"/>
      <c r="TCN154" s="58"/>
      <c r="TCO154" s="57"/>
      <c r="TCP154" s="58"/>
      <c r="TCQ154" s="58"/>
      <c r="TCR154" s="58"/>
      <c r="TCS154" s="57"/>
      <c r="TCT154" s="58"/>
      <c r="TCU154" s="58"/>
      <c r="TCV154" s="58"/>
      <c r="TCW154" s="57"/>
      <c r="TCX154" s="58"/>
      <c r="TCY154" s="58"/>
      <c r="TCZ154" s="58"/>
      <c r="TDA154" s="57"/>
      <c r="TDB154" s="58"/>
      <c r="TDC154" s="58"/>
      <c r="TDD154" s="58"/>
      <c r="TDE154" s="57"/>
      <c r="TDF154" s="58"/>
      <c r="TDG154" s="58"/>
      <c r="TDH154" s="58"/>
      <c r="TDI154" s="57"/>
      <c r="TDJ154" s="58"/>
      <c r="TDK154" s="58"/>
      <c r="TDL154" s="58"/>
      <c r="TDM154" s="57"/>
      <c r="TDN154" s="58"/>
      <c r="TDO154" s="58"/>
      <c r="TDP154" s="58"/>
      <c r="TDQ154" s="57"/>
      <c r="TDR154" s="58"/>
      <c r="TDS154" s="58"/>
      <c r="TDT154" s="58"/>
      <c r="TDU154" s="57"/>
      <c r="TDV154" s="58"/>
      <c r="TDW154" s="58"/>
      <c r="TDX154" s="58"/>
      <c r="TDY154" s="57"/>
      <c r="TDZ154" s="58"/>
      <c r="TEA154" s="58"/>
      <c r="TEB154" s="58"/>
      <c r="TEC154" s="57"/>
      <c r="TED154" s="58"/>
      <c r="TEE154" s="58"/>
      <c r="TEF154" s="58"/>
      <c r="TEG154" s="57"/>
      <c r="TEH154" s="58"/>
      <c r="TEI154" s="58"/>
      <c r="TEJ154" s="58"/>
      <c r="TEK154" s="57"/>
      <c r="TEL154" s="58"/>
      <c r="TEM154" s="58"/>
      <c r="TEN154" s="58"/>
      <c r="TEO154" s="57"/>
      <c r="TEP154" s="58"/>
      <c r="TEQ154" s="58"/>
      <c r="TER154" s="58"/>
      <c r="TES154" s="57"/>
      <c r="TET154" s="58"/>
      <c r="TEU154" s="58"/>
      <c r="TEV154" s="58"/>
      <c r="TEW154" s="57"/>
      <c r="TEX154" s="58"/>
      <c r="TEY154" s="58"/>
      <c r="TEZ154" s="58"/>
      <c r="TFA154" s="57"/>
      <c r="TFB154" s="58"/>
      <c r="TFC154" s="58"/>
      <c r="TFD154" s="58"/>
      <c r="TFE154" s="57"/>
      <c r="TFF154" s="58"/>
      <c r="TFG154" s="58"/>
      <c r="TFH154" s="58"/>
      <c r="TFI154" s="57"/>
      <c r="TFJ154" s="58"/>
      <c r="TFK154" s="58"/>
      <c r="TFL154" s="58"/>
      <c r="TFM154" s="57"/>
      <c r="TFN154" s="58"/>
      <c r="TFO154" s="58"/>
      <c r="TFP154" s="58"/>
      <c r="TFQ154" s="57"/>
      <c r="TFR154" s="58"/>
      <c r="TFS154" s="58"/>
      <c r="TFT154" s="58"/>
      <c r="TFU154" s="57"/>
      <c r="TFV154" s="58"/>
      <c r="TFW154" s="58"/>
      <c r="TFX154" s="58"/>
      <c r="TFY154" s="57"/>
      <c r="TFZ154" s="58"/>
      <c r="TGA154" s="58"/>
      <c r="TGB154" s="58"/>
      <c r="TGC154" s="57"/>
      <c r="TGD154" s="58"/>
      <c r="TGE154" s="58"/>
      <c r="TGF154" s="58"/>
      <c r="TGG154" s="57"/>
      <c r="TGH154" s="58"/>
      <c r="TGI154" s="58"/>
      <c r="TGJ154" s="58"/>
      <c r="TGK154" s="57"/>
      <c r="TGL154" s="58"/>
      <c r="TGM154" s="58"/>
      <c r="TGN154" s="58"/>
      <c r="TGO154" s="57"/>
      <c r="TGP154" s="58"/>
      <c r="TGQ154" s="58"/>
      <c r="TGR154" s="58"/>
      <c r="TGS154" s="57"/>
      <c r="TGT154" s="58"/>
      <c r="TGU154" s="58"/>
      <c r="TGV154" s="58"/>
      <c r="TGW154" s="57"/>
      <c r="TGX154" s="58"/>
      <c r="TGY154" s="58"/>
      <c r="TGZ154" s="58"/>
      <c r="THA154" s="57"/>
      <c r="THB154" s="58"/>
      <c r="THC154" s="58"/>
      <c r="THD154" s="58"/>
      <c r="THE154" s="57"/>
      <c r="THF154" s="58"/>
      <c r="THG154" s="58"/>
      <c r="THH154" s="58"/>
      <c r="THI154" s="57"/>
      <c r="THJ154" s="58"/>
      <c r="THK154" s="58"/>
      <c r="THL154" s="58"/>
      <c r="THM154" s="57"/>
      <c r="THN154" s="58"/>
      <c r="THO154" s="58"/>
      <c r="THP154" s="58"/>
      <c r="THQ154" s="57"/>
      <c r="THR154" s="58"/>
      <c r="THS154" s="58"/>
      <c r="THT154" s="58"/>
      <c r="THU154" s="57"/>
      <c r="THV154" s="58"/>
      <c r="THW154" s="58"/>
      <c r="THX154" s="58"/>
      <c r="THY154" s="57"/>
      <c r="THZ154" s="58"/>
      <c r="TIA154" s="58"/>
      <c r="TIB154" s="58"/>
      <c r="TIC154" s="57"/>
      <c r="TID154" s="58"/>
      <c r="TIE154" s="58"/>
      <c r="TIF154" s="58"/>
      <c r="TIG154" s="57"/>
      <c r="TIH154" s="58"/>
      <c r="TII154" s="58"/>
      <c r="TIJ154" s="58"/>
      <c r="TIK154" s="57"/>
      <c r="TIL154" s="58"/>
      <c r="TIM154" s="58"/>
      <c r="TIN154" s="58"/>
      <c r="TIO154" s="57"/>
      <c r="TIP154" s="58"/>
      <c r="TIQ154" s="58"/>
      <c r="TIR154" s="58"/>
      <c r="TIS154" s="57"/>
      <c r="TIT154" s="58"/>
      <c r="TIU154" s="58"/>
      <c r="TIV154" s="58"/>
      <c r="TIW154" s="57"/>
      <c r="TIX154" s="58"/>
      <c r="TIY154" s="58"/>
      <c r="TIZ154" s="58"/>
      <c r="TJA154" s="57"/>
      <c r="TJB154" s="58"/>
      <c r="TJC154" s="58"/>
      <c r="TJD154" s="58"/>
      <c r="TJE154" s="57"/>
      <c r="TJF154" s="58"/>
      <c r="TJG154" s="58"/>
      <c r="TJH154" s="58"/>
      <c r="TJI154" s="57"/>
      <c r="TJJ154" s="58"/>
      <c r="TJK154" s="58"/>
      <c r="TJL154" s="58"/>
      <c r="TJM154" s="57"/>
      <c r="TJN154" s="58"/>
      <c r="TJO154" s="58"/>
      <c r="TJP154" s="58"/>
      <c r="TJQ154" s="57"/>
      <c r="TJR154" s="58"/>
      <c r="TJS154" s="58"/>
      <c r="TJT154" s="58"/>
      <c r="TJU154" s="57"/>
      <c r="TJV154" s="58"/>
      <c r="TJW154" s="58"/>
      <c r="TJX154" s="58"/>
      <c r="TJY154" s="57"/>
      <c r="TJZ154" s="58"/>
      <c r="TKA154" s="58"/>
      <c r="TKB154" s="58"/>
      <c r="TKC154" s="57"/>
      <c r="TKD154" s="58"/>
      <c r="TKE154" s="58"/>
      <c r="TKF154" s="58"/>
      <c r="TKG154" s="57"/>
      <c r="TKH154" s="58"/>
      <c r="TKI154" s="58"/>
      <c r="TKJ154" s="58"/>
      <c r="TKK154" s="57"/>
      <c r="TKL154" s="58"/>
      <c r="TKM154" s="58"/>
      <c r="TKN154" s="58"/>
      <c r="TKO154" s="57"/>
      <c r="TKP154" s="58"/>
      <c r="TKQ154" s="58"/>
      <c r="TKR154" s="58"/>
      <c r="TKS154" s="57"/>
      <c r="TKT154" s="58"/>
      <c r="TKU154" s="58"/>
      <c r="TKV154" s="58"/>
      <c r="TKW154" s="57"/>
      <c r="TKX154" s="58"/>
      <c r="TKY154" s="58"/>
      <c r="TKZ154" s="58"/>
      <c r="TLA154" s="57"/>
      <c r="TLB154" s="58"/>
      <c r="TLC154" s="58"/>
      <c r="TLD154" s="58"/>
      <c r="TLE154" s="57"/>
      <c r="TLF154" s="58"/>
      <c r="TLG154" s="58"/>
      <c r="TLH154" s="58"/>
      <c r="TLI154" s="57"/>
      <c r="TLJ154" s="58"/>
      <c r="TLK154" s="58"/>
      <c r="TLL154" s="58"/>
      <c r="TLM154" s="57"/>
      <c r="TLN154" s="58"/>
      <c r="TLO154" s="58"/>
      <c r="TLP154" s="58"/>
      <c r="TLQ154" s="57"/>
      <c r="TLR154" s="58"/>
      <c r="TLS154" s="58"/>
      <c r="TLT154" s="58"/>
      <c r="TLU154" s="57"/>
      <c r="TLV154" s="58"/>
      <c r="TLW154" s="58"/>
      <c r="TLX154" s="58"/>
      <c r="TLY154" s="57"/>
      <c r="TLZ154" s="58"/>
      <c r="TMA154" s="58"/>
      <c r="TMB154" s="58"/>
      <c r="TMC154" s="57"/>
      <c r="TMD154" s="58"/>
      <c r="TME154" s="58"/>
      <c r="TMF154" s="58"/>
      <c r="TMG154" s="57"/>
      <c r="TMH154" s="58"/>
      <c r="TMI154" s="58"/>
      <c r="TMJ154" s="58"/>
      <c r="TMK154" s="57"/>
      <c r="TML154" s="58"/>
      <c r="TMM154" s="58"/>
      <c r="TMN154" s="58"/>
      <c r="TMO154" s="57"/>
      <c r="TMP154" s="58"/>
      <c r="TMQ154" s="58"/>
      <c r="TMR154" s="58"/>
      <c r="TMS154" s="57"/>
      <c r="TMT154" s="58"/>
      <c r="TMU154" s="58"/>
      <c r="TMV154" s="58"/>
      <c r="TMW154" s="57"/>
      <c r="TMX154" s="58"/>
      <c r="TMY154" s="58"/>
      <c r="TMZ154" s="58"/>
      <c r="TNA154" s="57"/>
      <c r="TNB154" s="58"/>
      <c r="TNC154" s="58"/>
      <c r="TND154" s="58"/>
      <c r="TNE154" s="57"/>
      <c r="TNF154" s="58"/>
      <c r="TNG154" s="58"/>
      <c r="TNH154" s="58"/>
      <c r="TNI154" s="57"/>
      <c r="TNJ154" s="58"/>
      <c r="TNK154" s="58"/>
      <c r="TNL154" s="58"/>
      <c r="TNM154" s="57"/>
      <c r="TNN154" s="58"/>
      <c r="TNO154" s="58"/>
      <c r="TNP154" s="58"/>
      <c r="TNQ154" s="57"/>
      <c r="TNR154" s="58"/>
      <c r="TNS154" s="58"/>
      <c r="TNT154" s="58"/>
      <c r="TNU154" s="57"/>
      <c r="TNV154" s="58"/>
      <c r="TNW154" s="58"/>
      <c r="TNX154" s="58"/>
      <c r="TNY154" s="57"/>
      <c r="TNZ154" s="58"/>
      <c r="TOA154" s="58"/>
      <c r="TOB154" s="58"/>
      <c r="TOC154" s="57"/>
      <c r="TOD154" s="58"/>
      <c r="TOE154" s="58"/>
      <c r="TOF154" s="58"/>
      <c r="TOG154" s="57"/>
      <c r="TOH154" s="58"/>
      <c r="TOI154" s="58"/>
      <c r="TOJ154" s="58"/>
      <c r="TOK154" s="57"/>
      <c r="TOL154" s="58"/>
      <c r="TOM154" s="58"/>
      <c r="TON154" s="58"/>
      <c r="TOO154" s="57"/>
      <c r="TOP154" s="58"/>
      <c r="TOQ154" s="58"/>
      <c r="TOR154" s="58"/>
      <c r="TOS154" s="57"/>
      <c r="TOT154" s="58"/>
      <c r="TOU154" s="58"/>
      <c r="TOV154" s="58"/>
      <c r="TOW154" s="57"/>
      <c r="TOX154" s="58"/>
      <c r="TOY154" s="58"/>
      <c r="TOZ154" s="58"/>
      <c r="TPA154" s="57"/>
      <c r="TPB154" s="58"/>
      <c r="TPC154" s="58"/>
      <c r="TPD154" s="58"/>
      <c r="TPE154" s="57"/>
      <c r="TPF154" s="58"/>
      <c r="TPG154" s="58"/>
      <c r="TPH154" s="58"/>
      <c r="TPI154" s="57"/>
      <c r="TPJ154" s="58"/>
      <c r="TPK154" s="58"/>
      <c r="TPL154" s="58"/>
      <c r="TPM154" s="57"/>
      <c r="TPN154" s="58"/>
      <c r="TPO154" s="58"/>
      <c r="TPP154" s="58"/>
      <c r="TPQ154" s="57"/>
      <c r="TPR154" s="58"/>
      <c r="TPS154" s="58"/>
      <c r="TPT154" s="58"/>
      <c r="TPU154" s="57"/>
      <c r="TPV154" s="58"/>
      <c r="TPW154" s="58"/>
      <c r="TPX154" s="58"/>
      <c r="TPY154" s="57"/>
      <c r="TPZ154" s="58"/>
      <c r="TQA154" s="58"/>
      <c r="TQB154" s="58"/>
      <c r="TQC154" s="57"/>
      <c r="TQD154" s="58"/>
      <c r="TQE154" s="58"/>
      <c r="TQF154" s="58"/>
      <c r="TQG154" s="57"/>
      <c r="TQH154" s="58"/>
      <c r="TQI154" s="58"/>
      <c r="TQJ154" s="58"/>
      <c r="TQK154" s="57"/>
      <c r="TQL154" s="58"/>
      <c r="TQM154" s="58"/>
      <c r="TQN154" s="58"/>
      <c r="TQO154" s="57"/>
      <c r="TQP154" s="58"/>
      <c r="TQQ154" s="58"/>
      <c r="TQR154" s="58"/>
      <c r="TQS154" s="57"/>
      <c r="TQT154" s="58"/>
      <c r="TQU154" s="58"/>
      <c r="TQV154" s="58"/>
      <c r="TQW154" s="57"/>
      <c r="TQX154" s="58"/>
      <c r="TQY154" s="58"/>
      <c r="TQZ154" s="58"/>
      <c r="TRA154" s="57"/>
      <c r="TRB154" s="58"/>
      <c r="TRC154" s="58"/>
      <c r="TRD154" s="58"/>
      <c r="TRE154" s="57"/>
      <c r="TRF154" s="58"/>
      <c r="TRG154" s="58"/>
      <c r="TRH154" s="58"/>
      <c r="TRI154" s="57"/>
      <c r="TRJ154" s="58"/>
      <c r="TRK154" s="58"/>
      <c r="TRL154" s="58"/>
      <c r="TRM154" s="57"/>
      <c r="TRN154" s="58"/>
      <c r="TRO154" s="58"/>
      <c r="TRP154" s="58"/>
      <c r="TRQ154" s="57"/>
      <c r="TRR154" s="58"/>
      <c r="TRS154" s="58"/>
      <c r="TRT154" s="58"/>
      <c r="TRU154" s="57"/>
      <c r="TRV154" s="58"/>
      <c r="TRW154" s="58"/>
      <c r="TRX154" s="58"/>
      <c r="TRY154" s="57"/>
      <c r="TRZ154" s="58"/>
      <c r="TSA154" s="58"/>
      <c r="TSB154" s="58"/>
      <c r="TSC154" s="57"/>
      <c r="TSD154" s="58"/>
      <c r="TSE154" s="58"/>
      <c r="TSF154" s="58"/>
      <c r="TSG154" s="57"/>
      <c r="TSH154" s="58"/>
      <c r="TSI154" s="58"/>
      <c r="TSJ154" s="58"/>
      <c r="TSK154" s="57"/>
      <c r="TSL154" s="58"/>
      <c r="TSM154" s="58"/>
      <c r="TSN154" s="58"/>
      <c r="TSO154" s="57"/>
      <c r="TSP154" s="58"/>
      <c r="TSQ154" s="58"/>
      <c r="TSR154" s="58"/>
      <c r="TSS154" s="57"/>
      <c r="TST154" s="58"/>
      <c r="TSU154" s="58"/>
      <c r="TSV154" s="58"/>
      <c r="TSW154" s="57"/>
      <c r="TSX154" s="58"/>
      <c r="TSY154" s="58"/>
      <c r="TSZ154" s="58"/>
      <c r="TTA154" s="57"/>
      <c r="TTB154" s="58"/>
      <c r="TTC154" s="58"/>
      <c r="TTD154" s="58"/>
      <c r="TTE154" s="57"/>
      <c r="TTF154" s="58"/>
      <c r="TTG154" s="58"/>
      <c r="TTH154" s="58"/>
      <c r="TTI154" s="57"/>
      <c r="TTJ154" s="58"/>
      <c r="TTK154" s="58"/>
      <c r="TTL154" s="58"/>
      <c r="TTM154" s="57"/>
      <c r="TTN154" s="58"/>
      <c r="TTO154" s="58"/>
      <c r="TTP154" s="58"/>
      <c r="TTQ154" s="57"/>
      <c r="TTR154" s="58"/>
      <c r="TTS154" s="58"/>
      <c r="TTT154" s="58"/>
      <c r="TTU154" s="57"/>
      <c r="TTV154" s="58"/>
      <c r="TTW154" s="58"/>
      <c r="TTX154" s="58"/>
      <c r="TTY154" s="57"/>
      <c r="TTZ154" s="58"/>
      <c r="TUA154" s="58"/>
      <c r="TUB154" s="58"/>
      <c r="TUC154" s="57"/>
      <c r="TUD154" s="58"/>
      <c r="TUE154" s="58"/>
      <c r="TUF154" s="58"/>
      <c r="TUG154" s="57"/>
      <c r="TUH154" s="58"/>
      <c r="TUI154" s="58"/>
      <c r="TUJ154" s="58"/>
      <c r="TUK154" s="57"/>
      <c r="TUL154" s="58"/>
      <c r="TUM154" s="58"/>
      <c r="TUN154" s="58"/>
      <c r="TUO154" s="57"/>
      <c r="TUP154" s="58"/>
      <c r="TUQ154" s="58"/>
      <c r="TUR154" s="58"/>
      <c r="TUS154" s="57"/>
      <c r="TUT154" s="58"/>
      <c r="TUU154" s="58"/>
      <c r="TUV154" s="58"/>
      <c r="TUW154" s="57"/>
      <c r="TUX154" s="58"/>
      <c r="TUY154" s="58"/>
      <c r="TUZ154" s="58"/>
      <c r="TVA154" s="57"/>
      <c r="TVB154" s="58"/>
      <c r="TVC154" s="58"/>
      <c r="TVD154" s="58"/>
      <c r="TVE154" s="57"/>
      <c r="TVF154" s="58"/>
      <c r="TVG154" s="58"/>
      <c r="TVH154" s="58"/>
      <c r="TVI154" s="57"/>
      <c r="TVJ154" s="58"/>
      <c r="TVK154" s="58"/>
      <c r="TVL154" s="58"/>
      <c r="TVM154" s="57"/>
      <c r="TVN154" s="58"/>
      <c r="TVO154" s="58"/>
      <c r="TVP154" s="58"/>
      <c r="TVQ154" s="57"/>
      <c r="TVR154" s="58"/>
      <c r="TVS154" s="58"/>
      <c r="TVT154" s="58"/>
      <c r="TVU154" s="57"/>
      <c r="TVV154" s="58"/>
      <c r="TVW154" s="58"/>
      <c r="TVX154" s="58"/>
      <c r="TVY154" s="57"/>
      <c r="TVZ154" s="58"/>
      <c r="TWA154" s="58"/>
      <c r="TWB154" s="58"/>
      <c r="TWC154" s="57"/>
      <c r="TWD154" s="58"/>
      <c r="TWE154" s="58"/>
      <c r="TWF154" s="58"/>
      <c r="TWG154" s="57"/>
      <c r="TWH154" s="58"/>
      <c r="TWI154" s="58"/>
      <c r="TWJ154" s="58"/>
      <c r="TWK154" s="57"/>
      <c r="TWL154" s="58"/>
      <c r="TWM154" s="58"/>
      <c r="TWN154" s="58"/>
      <c r="TWO154" s="57"/>
      <c r="TWP154" s="58"/>
      <c r="TWQ154" s="58"/>
      <c r="TWR154" s="58"/>
      <c r="TWS154" s="57"/>
      <c r="TWT154" s="58"/>
      <c r="TWU154" s="58"/>
      <c r="TWV154" s="58"/>
      <c r="TWW154" s="57"/>
      <c r="TWX154" s="58"/>
      <c r="TWY154" s="58"/>
      <c r="TWZ154" s="58"/>
      <c r="TXA154" s="57"/>
      <c r="TXB154" s="58"/>
      <c r="TXC154" s="58"/>
      <c r="TXD154" s="58"/>
      <c r="TXE154" s="57"/>
      <c r="TXF154" s="58"/>
      <c r="TXG154" s="58"/>
      <c r="TXH154" s="58"/>
      <c r="TXI154" s="57"/>
      <c r="TXJ154" s="58"/>
      <c r="TXK154" s="58"/>
      <c r="TXL154" s="58"/>
      <c r="TXM154" s="57"/>
      <c r="TXN154" s="58"/>
      <c r="TXO154" s="58"/>
      <c r="TXP154" s="58"/>
      <c r="TXQ154" s="57"/>
      <c r="TXR154" s="58"/>
      <c r="TXS154" s="58"/>
      <c r="TXT154" s="58"/>
      <c r="TXU154" s="57"/>
      <c r="TXV154" s="58"/>
      <c r="TXW154" s="58"/>
      <c r="TXX154" s="58"/>
      <c r="TXY154" s="57"/>
      <c r="TXZ154" s="58"/>
      <c r="TYA154" s="58"/>
      <c r="TYB154" s="58"/>
      <c r="TYC154" s="57"/>
      <c r="TYD154" s="58"/>
      <c r="TYE154" s="58"/>
      <c r="TYF154" s="58"/>
      <c r="TYG154" s="57"/>
      <c r="TYH154" s="58"/>
      <c r="TYI154" s="58"/>
      <c r="TYJ154" s="58"/>
      <c r="TYK154" s="57"/>
      <c r="TYL154" s="58"/>
      <c r="TYM154" s="58"/>
      <c r="TYN154" s="58"/>
      <c r="TYO154" s="57"/>
      <c r="TYP154" s="58"/>
      <c r="TYQ154" s="58"/>
      <c r="TYR154" s="58"/>
      <c r="TYS154" s="57"/>
      <c r="TYT154" s="58"/>
      <c r="TYU154" s="58"/>
      <c r="TYV154" s="58"/>
      <c r="TYW154" s="57"/>
      <c r="TYX154" s="58"/>
      <c r="TYY154" s="58"/>
      <c r="TYZ154" s="58"/>
      <c r="TZA154" s="57"/>
      <c r="TZB154" s="58"/>
      <c r="TZC154" s="58"/>
      <c r="TZD154" s="58"/>
      <c r="TZE154" s="57"/>
      <c r="TZF154" s="58"/>
      <c r="TZG154" s="58"/>
      <c r="TZH154" s="58"/>
      <c r="TZI154" s="57"/>
      <c r="TZJ154" s="58"/>
      <c r="TZK154" s="58"/>
      <c r="TZL154" s="58"/>
      <c r="TZM154" s="57"/>
      <c r="TZN154" s="58"/>
      <c r="TZO154" s="58"/>
      <c r="TZP154" s="58"/>
      <c r="TZQ154" s="57"/>
      <c r="TZR154" s="58"/>
      <c r="TZS154" s="58"/>
      <c r="TZT154" s="58"/>
      <c r="TZU154" s="57"/>
      <c r="TZV154" s="58"/>
      <c r="TZW154" s="58"/>
      <c r="TZX154" s="58"/>
      <c r="TZY154" s="57"/>
      <c r="TZZ154" s="58"/>
      <c r="UAA154" s="58"/>
      <c r="UAB154" s="58"/>
      <c r="UAC154" s="57"/>
      <c r="UAD154" s="58"/>
      <c r="UAE154" s="58"/>
      <c r="UAF154" s="58"/>
      <c r="UAG154" s="57"/>
      <c r="UAH154" s="58"/>
      <c r="UAI154" s="58"/>
      <c r="UAJ154" s="58"/>
      <c r="UAK154" s="57"/>
      <c r="UAL154" s="58"/>
      <c r="UAM154" s="58"/>
      <c r="UAN154" s="58"/>
      <c r="UAO154" s="57"/>
      <c r="UAP154" s="58"/>
      <c r="UAQ154" s="58"/>
      <c r="UAR154" s="58"/>
      <c r="UAS154" s="57"/>
      <c r="UAT154" s="58"/>
      <c r="UAU154" s="58"/>
      <c r="UAV154" s="58"/>
      <c r="UAW154" s="57"/>
      <c r="UAX154" s="58"/>
      <c r="UAY154" s="58"/>
      <c r="UAZ154" s="58"/>
      <c r="UBA154" s="57"/>
      <c r="UBB154" s="58"/>
      <c r="UBC154" s="58"/>
      <c r="UBD154" s="58"/>
      <c r="UBE154" s="57"/>
      <c r="UBF154" s="58"/>
      <c r="UBG154" s="58"/>
      <c r="UBH154" s="58"/>
      <c r="UBI154" s="57"/>
      <c r="UBJ154" s="58"/>
      <c r="UBK154" s="58"/>
      <c r="UBL154" s="58"/>
      <c r="UBM154" s="57"/>
      <c r="UBN154" s="58"/>
      <c r="UBO154" s="58"/>
      <c r="UBP154" s="58"/>
      <c r="UBQ154" s="57"/>
      <c r="UBR154" s="58"/>
      <c r="UBS154" s="58"/>
      <c r="UBT154" s="58"/>
      <c r="UBU154" s="57"/>
      <c r="UBV154" s="58"/>
      <c r="UBW154" s="58"/>
      <c r="UBX154" s="58"/>
      <c r="UBY154" s="57"/>
      <c r="UBZ154" s="58"/>
      <c r="UCA154" s="58"/>
      <c r="UCB154" s="58"/>
      <c r="UCC154" s="57"/>
      <c r="UCD154" s="58"/>
      <c r="UCE154" s="58"/>
      <c r="UCF154" s="58"/>
      <c r="UCG154" s="57"/>
      <c r="UCH154" s="58"/>
      <c r="UCI154" s="58"/>
      <c r="UCJ154" s="58"/>
      <c r="UCK154" s="57"/>
      <c r="UCL154" s="58"/>
      <c r="UCM154" s="58"/>
      <c r="UCN154" s="58"/>
      <c r="UCO154" s="57"/>
      <c r="UCP154" s="58"/>
      <c r="UCQ154" s="58"/>
      <c r="UCR154" s="58"/>
      <c r="UCS154" s="57"/>
      <c r="UCT154" s="58"/>
      <c r="UCU154" s="58"/>
      <c r="UCV154" s="58"/>
      <c r="UCW154" s="57"/>
      <c r="UCX154" s="58"/>
      <c r="UCY154" s="58"/>
      <c r="UCZ154" s="58"/>
      <c r="UDA154" s="57"/>
      <c r="UDB154" s="58"/>
      <c r="UDC154" s="58"/>
      <c r="UDD154" s="58"/>
      <c r="UDE154" s="57"/>
      <c r="UDF154" s="58"/>
      <c r="UDG154" s="58"/>
      <c r="UDH154" s="58"/>
      <c r="UDI154" s="57"/>
      <c r="UDJ154" s="58"/>
      <c r="UDK154" s="58"/>
      <c r="UDL154" s="58"/>
      <c r="UDM154" s="57"/>
      <c r="UDN154" s="58"/>
      <c r="UDO154" s="58"/>
      <c r="UDP154" s="58"/>
      <c r="UDQ154" s="57"/>
      <c r="UDR154" s="58"/>
      <c r="UDS154" s="58"/>
      <c r="UDT154" s="58"/>
      <c r="UDU154" s="57"/>
      <c r="UDV154" s="58"/>
      <c r="UDW154" s="58"/>
      <c r="UDX154" s="58"/>
      <c r="UDY154" s="57"/>
      <c r="UDZ154" s="58"/>
      <c r="UEA154" s="58"/>
      <c r="UEB154" s="58"/>
      <c r="UEC154" s="57"/>
      <c r="UED154" s="58"/>
      <c r="UEE154" s="58"/>
      <c r="UEF154" s="58"/>
      <c r="UEG154" s="57"/>
      <c r="UEH154" s="58"/>
      <c r="UEI154" s="58"/>
      <c r="UEJ154" s="58"/>
      <c r="UEK154" s="57"/>
      <c r="UEL154" s="58"/>
      <c r="UEM154" s="58"/>
      <c r="UEN154" s="58"/>
      <c r="UEO154" s="57"/>
      <c r="UEP154" s="58"/>
      <c r="UEQ154" s="58"/>
      <c r="UER154" s="58"/>
      <c r="UES154" s="57"/>
      <c r="UET154" s="58"/>
      <c r="UEU154" s="58"/>
      <c r="UEV154" s="58"/>
      <c r="UEW154" s="57"/>
      <c r="UEX154" s="58"/>
      <c r="UEY154" s="58"/>
      <c r="UEZ154" s="58"/>
      <c r="UFA154" s="57"/>
      <c r="UFB154" s="58"/>
      <c r="UFC154" s="58"/>
      <c r="UFD154" s="58"/>
      <c r="UFE154" s="57"/>
      <c r="UFF154" s="58"/>
      <c r="UFG154" s="58"/>
      <c r="UFH154" s="58"/>
      <c r="UFI154" s="57"/>
      <c r="UFJ154" s="58"/>
      <c r="UFK154" s="58"/>
      <c r="UFL154" s="58"/>
      <c r="UFM154" s="57"/>
      <c r="UFN154" s="58"/>
      <c r="UFO154" s="58"/>
      <c r="UFP154" s="58"/>
      <c r="UFQ154" s="57"/>
      <c r="UFR154" s="58"/>
      <c r="UFS154" s="58"/>
      <c r="UFT154" s="58"/>
      <c r="UFU154" s="57"/>
      <c r="UFV154" s="58"/>
      <c r="UFW154" s="58"/>
      <c r="UFX154" s="58"/>
      <c r="UFY154" s="57"/>
      <c r="UFZ154" s="58"/>
      <c r="UGA154" s="58"/>
      <c r="UGB154" s="58"/>
      <c r="UGC154" s="57"/>
      <c r="UGD154" s="58"/>
      <c r="UGE154" s="58"/>
      <c r="UGF154" s="58"/>
      <c r="UGG154" s="57"/>
      <c r="UGH154" s="58"/>
      <c r="UGI154" s="58"/>
      <c r="UGJ154" s="58"/>
      <c r="UGK154" s="57"/>
      <c r="UGL154" s="58"/>
      <c r="UGM154" s="58"/>
      <c r="UGN154" s="58"/>
      <c r="UGO154" s="57"/>
      <c r="UGP154" s="58"/>
      <c r="UGQ154" s="58"/>
      <c r="UGR154" s="58"/>
      <c r="UGS154" s="57"/>
      <c r="UGT154" s="58"/>
      <c r="UGU154" s="58"/>
      <c r="UGV154" s="58"/>
      <c r="UGW154" s="57"/>
      <c r="UGX154" s="58"/>
      <c r="UGY154" s="58"/>
      <c r="UGZ154" s="58"/>
      <c r="UHA154" s="57"/>
      <c r="UHB154" s="58"/>
      <c r="UHC154" s="58"/>
      <c r="UHD154" s="58"/>
      <c r="UHE154" s="57"/>
      <c r="UHF154" s="58"/>
      <c r="UHG154" s="58"/>
      <c r="UHH154" s="58"/>
      <c r="UHI154" s="57"/>
      <c r="UHJ154" s="58"/>
      <c r="UHK154" s="58"/>
      <c r="UHL154" s="58"/>
      <c r="UHM154" s="57"/>
      <c r="UHN154" s="58"/>
      <c r="UHO154" s="58"/>
      <c r="UHP154" s="58"/>
      <c r="UHQ154" s="57"/>
      <c r="UHR154" s="58"/>
      <c r="UHS154" s="58"/>
      <c r="UHT154" s="58"/>
      <c r="UHU154" s="57"/>
      <c r="UHV154" s="58"/>
      <c r="UHW154" s="58"/>
      <c r="UHX154" s="58"/>
      <c r="UHY154" s="57"/>
      <c r="UHZ154" s="58"/>
      <c r="UIA154" s="58"/>
      <c r="UIB154" s="58"/>
      <c r="UIC154" s="57"/>
      <c r="UID154" s="58"/>
      <c r="UIE154" s="58"/>
      <c r="UIF154" s="58"/>
      <c r="UIG154" s="57"/>
      <c r="UIH154" s="58"/>
      <c r="UII154" s="58"/>
      <c r="UIJ154" s="58"/>
      <c r="UIK154" s="57"/>
      <c r="UIL154" s="58"/>
      <c r="UIM154" s="58"/>
      <c r="UIN154" s="58"/>
      <c r="UIO154" s="57"/>
      <c r="UIP154" s="58"/>
      <c r="UIQ154" s="58"/>
      <c r="UIR154" s="58"/>
      <c r="UIS154" s="57"/>
      <c r="UIT154" s="58"/>
      <c r="UIU154" s="58"/>
      <c r="UIV154" s="58"/>
      <c r="UIW154" s="57"/>
      <c r="UIX154" s="58"/>
      <c r="UIY154" s="58"/>
      <c r="UIZ154" s="58"/>
      <c r="UJA154" s="57"/>
      <c r="UJB154" s="58"/>
      <c r="UJC154" s="58"/>
      <c r="UJD154" s="58"/>
      <c r="UJE154" s="57"/>
      <c r="UJF154" s="58"/>
      <c r="UJG154" s="58"/>
      <c r="UJH154" s="58"/>
      <c r="UJI154" s="57"/>
      <c r="UJJ154" s="58"/>
      <c r="UJK154" s="58"/>
      <c r="UJL154" s="58"/>
      <c r="UJM154" s="57"/>
      <c r="UJN154" s="58"/>
      <c r="UJO154" s="58"/>
      <c r="UJP154" s="58"/>
      <c r="UJQ154" s="57"/>
      <c r="UJR154" s="58"/>
      <c r="UJS154" s="58"/>
      <c r="UJT154" s="58"/>
      <c r="UJU154" s="57"/>
      <c r="UJV154" s="58"/>
      <c r="UJW154" s="58"/>
      <c r="UJX154" s="58"/>
      <c r="UJY154" s="57"/>
      <c r="UJZ154" s="58"/>
      <c r="UKA154" s="58"/>
      <c r="UKB154" s="58"/>
      <c r="UKC154" s="57"/>
      <c r="UKD154" s="58"/>
      <c r="UKE154" s="58"/>
      <c r="UKF154" s="58"/>
      <c r="UKG154" s="57"/>
      <c r="UKH154" s="58"/>
      <c r="UKI154" s="58"/>
      <c r="UKJ154" s="58"/>
      <c r="UKK154" s="57"/>
      <c r="UKL154" s="58"/>
      <c r="UKM154" s="58"/>
      <c r="UKN154" s="58"/>
      <c r="UKO154" s="57"/>
      <c r="UKP154" s="58"/>
      <c r="UKQ154" s="58"/>
      <c r="UKR154" s="58"/>
      <c r="UKS154" s="57"/>
      <c r="UKT154" s="58"/>
      <c r="UKU154" s="58"/>
      <c r="UKV154" s="58"/>
      <c r="UKW154" s="57"/>
      <c r="UKX154" s="58"/>
      <c r="UKY154" s="58"/>
      <c r="UKZ154" s="58"/>
      <c r="ULA154" s="57"/>
      <c r="ULB154" s="58"/>
      <c r="ULC154" s="58"/>
      <c r="ULD154" s="58"/>
      <c r="ULE154" s="57"/>
      <c r="ULF154" s="58"/>
      <c r="ULG154" s="58"/>
      <c r="ULH154" s="58"/>
      <c r="ULI154" s="57"/>
      <c r="ULJ154" s="58"/>
      <c r="ULK154" s="58"/>
      <c r="ULL154" s="58"/>
      <c r="ULM154" s="57"/>
      <c r="ULN154" s="58"/>
      <c r="ULO154" s="58"/>
      <c r="ULP154" s="58"/>
      <c r="ULQ154" s="57"/>
      <c r="ULR154" s="58"/>
      <c r="ULS154" s="58"/>
      <c r="ULT154" s="58"/>
      <c r="ULU154" s="57"/>
      <c r="ULV154" s="58"/>
      <c r="ULW154" s="58"/>
      <c r="ULX154" s="58"/>
      <c r="ULY154" s="57"/>
      <c r="ULZ154" s="58"/>
      <c r="UMA154" s="58"/>
      <c r="UMB154" s="58"/>
      <c r="UMC154" s="57"/>
      <c r="UMD154" s="58"/>
      <c r="UME154" s="58"/>
      <c r="UMF154" s="58"/>
      <c r="UMG154" s="57"/>
      <c r="UMH154" s="58"/>
      <c r="UMI154" s="58"/>
      <c r="UMJ154" s="58"/>
      <c r="UMK154" s="57"/>
      <c r="UML154" s="58"/>
      <c r="UMM154" s="58"/>
      <c r="UMN154" s="58"/>
      <c r="UMO154" s="57"/>
      <c r="UMP154" s="58"/>
      <c r="UMQ154" s="58"/>
      <c r="UMR154" s="58"/>
      <c r="UMS154" s="57"/>
      <c r="UMT154" s="58"/>
      <c r="UMU154" s="58"/>
      <c r="UMV154" s="58"/>
      <c r="UMW154" s="57"/>
      <c r="UMX154" s="58"/>
      <c r="UMY154" s="58"/>
      <c r="UMZ154" s="58"/>
      <c r="UNA154" s="57"/>
      <c r="UNB154" s="58"/>
      <c r="UNC154" s="58"/>
      <c r="UND154" s="58"/>
      <c r="UNE154" s="57"/>
      <c r="UNF154" s="58"/>
      <c r="UNG154" s="58"/>
      <c r="UNH154" s="58"/>
      <c r="UNI154" s="57"/>
      <c r="UNJ154" s="58"/>
      <c r="UNK154" s="58"/>
      <c r="UNL154" s="58"/>
      <c r="UNM154" s="57"/>
      <c r="UNN154" s="58"/>
      <c r="UNO154" s="58"/>
      <c r="UNP154" s="58"/>
      <c r="UNQ154" s="57"/>
      <c r="UNR154" s="58"/>
      <c r="UNS154" s="58"/>
      <c r="UNT154" s="58"/>
      <c r="UNU154" s="57"/>
      <c r="UNV154" s="58"/>
      <c r="UNW154" s="58"/>
      <c r="UNX154" s="58"/>
      <c r="UNY154" s="57"/>
      <c r="UNZ154" s="58"/>
      <c r="UOA154" s="58"/>
      <c r="UOB154" s="58"/>
      <c r="UOC154" s="57"/>
      <c r="UOD154" s="58"/>
      <c r="UOE154" s="58"/>
      <c r="UOF154" s="58"/>
      <c r="UOG154" s="57"/>
      <c r="UOH154" s="58"/>
      <c r="UOI154" s="58"/>
      <c r="UOJ154" s="58"/>
      <c r="UOK154" s="57"/>
      <c r="UOL154" s="58"/>
      <c r="UOM154" s="58"/>
      <c r="UON154" s="58"/>
      <c r="UOO154" s="57"/>
      <c r="UOP154" s="58"/>
      <c r="UOQ154" s="58"/>
      <c r="UOR154" s="58"/>
      <c r="UOS154" s="57"/>
      <c r="UOT154" s="58"/>
      <c r="UOU154" s="58"/>
      <c r="UOV154" s="58"/>
      <c r="UOW154" s="57"/>
      <c r="UOX154" s="58"/>
      <c r="UOY154" s="58"/>
      <c r="UOZ154" s="58"/>
      <c r="UPA154" s="57"/>
      <c r="UPB154" s="58"/>
      <c r="UPC154" s="58"/>
      <c r="UPD154" s="58"/>
      <c r="UPE154" s="57"/>
      <c r="UPF154" s="58"/>
      <c r="UPG154" s="58"/>
      <c r="UPH154" s="58"/>
      <c r="UPI154" s="57"/>
      <c r="UPJ154" s="58"/>
      <c r="UPK154" s="58"/>
      <c r="UPL154" s="58"/>
      <c r="UPM154" s="57"/>
      <c r="UPN154" s="58"/>
      <c r="UPO154" s="58"/>
      <c r="UPP154" s="58"/>
      <c r="UPQ154" s="57"/>
      <c r="UPR154" s="58"/>
      <c r="UPS154" s="58"/>
      <c r="UPT154" s="58"/>
      <c r="UPU154" s="57"/>
      <c r="UPV154" s="58"/>
      <c r="UPW154" s="58"/>
      <c r="UPX154" s="58"/>
      <c r="UPY154" s="57"/>
      <c r="UPZ154" s="58"/>
      <c r="UQA154" s="58"/>
      <c r="UQB154" s="58"/>
      <c r="UQC154" s="57"/>
      <c r="UQD154" s="58"/>
      <c r="UQE154" s="58"/>
      <c r="UQF154" s="58"/>
      <c r="UQG154" s="57"/>
      <c r="UQH154" s="58"/>
      <c r="UQI154" s="58"/>
      <c r="UQJ154" s="58"/>
      <c r="UQK154" s="57"/>
      <c r="UQL154" s="58"/>
      <c r="UQM154" s="58"/>
      <c r="UQN154" s="58"/>
      <c r="UQO154" s="57"/>
      <c r="UQP154" s="58"/>
      <c r="UQQ154" s="58"/>
      <c r="UQR154" s="58"/>
      <c r="UQS154" s="57"/>
      <c r="UQT154" s="58"/>
      <c r="UQU154" s="58"/>
      <c r="UQV154" s="58"/>
      <c r="UQW154" s="57"/>
      <c r="UQX154" s="58"/>
      <c r="UQY154" s="58"/>
      <c r="UQZ154" s="58"/>
      <c r="URA154" s="57"/>
      <c r="URB154" s="58"/>
      <c r="URC154" s="58"/>
      <c r="URD154" s="58"/>
      <c r="URE154" s="57"/>
      <c r="URF154" s="58"/>
      <c r="URG154" s="58"/>
      <c r="URH154" s="58"/>
      <c r="URI154" s="57"/>
      <c r="URJ154" s="58"/>
      <c r="URK154" s="58"/>
      <c r="URL154" s="58"/>
      <c r="URM154" s="57"/>
      <c r="URN154" s="58"/>
      <c r="URO154" s="58"/>
      <c r="URP154" s="58"/>
      <c r="URQ154" s="57"/>
      <c r="URR154" s="58"/>
      <c r="URS154" s="58"/>
      <c r="URT154" s="58"/>
      <c r="URU154" s="57"/>
      <c r="URV154" s="58"/>
      <c r="URW154" s="58"/>
      <c r="URX154" s="58"/>
      <c r="URY154" s="57"/>
      <c r="URZ154" s="58"/>
      <c r="USA154" s="58"/>
      <c r="USB154" s="58"/>
      <c r="USC154" s="57"/>
      <c r="USD154" s="58"/>
      <c r="USE154" s="58"/>
      <c r="USF154" s="58"/>
      <c r="USG154" s="57"/>
      <c r="USH154" s="58"/>
      <c r="USI154" s="58"/>
      <c r="USJ154" s="58"/>
      <c r="USK154" s="57"/>
      <c r="USL154" s="58"/>
      <c r="USM154" s="58"/>
      <c r="USN154" s="58"/>
      <c r="USO154" s="57"/>
      <c r="USP154" s="58"/>
      <c r="USQ154" s="58"/>
      <c r="USR154" s="58"/>
      <c r="USS154" s="57"/>
      <c r="UST154" s="58"/>
      <c r="USU154" s="58"/>
      <c r="USV154" s="58"/>
      <c r="USW154" s="57"/>
      <c r="USX154" s="58"/>
      <c r="USY154" s="58"/>
      <c r="USZ154" s="58"/>
      <c r="UTA154" s="57"/>
      <c r="UTB154" s="58"/>
      <c r="UTC154" s="58"/>
      <c r="UTD154" s="58"/>
      <c r="UTE154" s="57"/>
      <c r="UTF154" s="58"/>
      <c r="UTG154" s="58"/>
      <c r="UTH154" s="58"/>
      <c r="UTI154" s="57"/>
      <c r="UTJ154" s="58"/>
      <c r="UTK154" s="58"/>
      <c r="UTL154" s="58"/>
      <c r="UTM154" s="57"/>
      <c r="UTN154" s="58"/>
      <c r="UTO154" s="58"/>
      <c r="UTP154" s="58"/>
      <c r="UTQ154" s="57"/>
      <c r="UTR154" s="58"/>
      <c r="UTS154" s="58"/>
      <c r="UTT154" s="58"/>
      <c r="UTU154" s="57"/>
      <c r="UTV154" s="58"/>
      <c r="UTW154" s="58"/>
      <c r="UTX154" s="58"/>
      <c r="UTY154" s="57"/>
      <c r="UTZ154" s="58"/>
      <c r="UUA154" s="58"/>
      <c r="UUB154" s="58"/>
      <c r="UUC154" s="57"/>
      <c r="UUD154" s="58"/>
      <c r="UUE154" s="58"/>
      <c r="UUF154" s="58"/>
      <c r="UUG154" s="57"/>
      <c r="UUH154" s="58"/>
      <c r="UUI154" s="58"/>
      <c r="UUJ154" s="58"/>
      <c r="UUK154" s="57"/>
      <c r="UUL154" s="58"/>
      <c r="UUM154" s="58"/>
      <c r="UUN154" s="58"/>
      <c r="UUO154" s="57"/>
      <c r="UUP154" s="58"/>
      <c r="UUQ154" s="58"/>
      <c r="UUR154" s="58"/>
      <c r="UUS154" s="57"/>
      <c r="UUT154" s="58"/>
      <c r="UUU154" s="58"/>
      <c r="UUV154" s="58"/>
      <c r="UUW154" s="57"/>
      <c r="UUX154" s="58"/>
      <c r="UUY154" s="58"/>
      <c r="UUZ154" s="58"/>
      <c r="UVA154" s="57"/>
      <c r="UVB154" s="58"/>
      <c r="UVC154" s="58"/>
      <c r="UVD154" s="58"/>
      <c r="UVE154" s="57"/>
      <c r="UVF154" s="58"/>
      <c r="UVG154" s="58"/>
      <c r="UVH154" s="58"/>
      <c r="UVI154" s="57"/>
      <c r="UVJ154" s="58"/>
      <c r="UVK154" s="58"/>
      <c r="UVL154" s="58"/>
      <c r="UVM154" s="57"/>
      <c r="UVN154" s="58"/>
      <c r="UVO154" s="58"/>
      <c r="UVP154" s="58"/>
      <c r="UVQ154" s="57"/>
      <c r="UVR154" s="58"/>
      <c r="UVS154" s="58"/>
      <c r="UVT154" s="58"/>
      <c r="UVU154" s="57"/>
      <c r="UVV154" s="58"/>
      <c r="UVW154" s="58"/>
      <c r="UVX154" s="58"/>
      <c r="UVY154" s="57"/>
      <c r="UVZ154" s="58"/>
      <c r="UWA154" s="58"/>
      <c r="UWB154" s="58"/>
      <c r="UWC154" s="57"/>
      <c r="UWD154" s="58"/>
      <c r="UWE154" s="58"/>
      <c r="UWF154" s="58"/>
      <c r="UWG154" s="57"/>
      <c r="UWH154" s="58"/>
      <c r="UWI154" s="58"/>
      <c r="UWJ154" s="58"/>
      <c r="UWK154" s="57"/>
      <c r="UWL154" s="58"/>
      <c r="UWM154" s="58"/>
      <c r="UWN154" s="58"/>
      <c r="UWO154" s="57"/>
      <c r="UWP154" s="58"/>
      <c r="UWQ154" s="58"/>
      <c r="UWR154" s="58"/>
      <c r="UWS154" s="57"/>
      <c r="UWT154" s="58"/>
      <c r="UWU154" s="58"/>
      <c r="UWV154" s="58"/>
      <c r="UWW154" s="57"/>
      <c r="UWX154" s="58"/>
      <c r="UWY154" s="58"/>
      <c r="UWZ154" s="58"/>
      <c r="UXA154" s="57"/>
      <c r="UXB154" s="58"/>
      <c r="UXC154" s="58"/>
      <c r="UXD154" s="58"/>
      <c r="UXE154" s="57"/>
      <c r="UXF154" s="58"/>
      <c r="UXG154" s="58"/>
      <c r="UXH154" s="58"/>
      <c r="UXI154" s="57"/>
      <c r="UXJ154" s="58"/>
      <c r="UXK154" s="58"/>
      <c r="UXL154" s="58"/>
      <c r="UXM154" s="57"/>
      <c r="UXN154" s="58"/>
      <c r="UXO154" s="58"/>
      <c r="UXP154" s="58"/>
      <c r="UXQ154" s="57"/>
      <c r="UXR154" s="58"/>
      <c r="UXS154" s="58"/>
      <c r="UXT154" s="58"/>
      <c r="UXU154" s="57"/>
      <c r="UXV154" s="58"/>
      <c r="UXW154" s="58"/>
      <c r="UXX154" s="58"/>
      <c r="UXY154" s="57"/>
      <c r="UXZ154" s="58"/>
      <c r="UYA154" s="58"/>
      <c r="UYB154" s="58"/>
      <c r="UYC154" s="57"/>
      <c r="UYD154" s="58"/>
      <c r="UYE154" s="58"/>
      <c r="UYF154" s="58"/>
      <c r="UYG154" s="57"/>
      <c r="UYH154" s="58"/>
      <c r="UYI154" s="58"/>
      <c r="UYJ154" s="58"/>
      <c r="UYK154" s="57"/>
      <c r="UYL154" s="58"/>
      <c r="UYM154" s="58"/>
      <c r="UYN154" s="58"/>
      <c r="UYO154" s="57"/>
      <c r="UYP154" s="58"/>
      <c r="UYQ154" s="58"/>
      <c r="UYR154" s="58"/>
      <c r="UYS154" s="57"/>
      <c r="UYT154" s="58"/>
      <c r="UYU154" s="58"/>
      <c r="UYV154" s="58"/>
      <c r="UYW154" s="57"/>
      <c r="UYX154" s="58"/>
      <c r="UYY154" s="58"/>
      <c r="UYZ154" s="58"/>
      <c r="UZA154" s="57"/>
      <c r="UZB154" s="58"/>
      <c r="UZC154" s="58"/>
      <c r="UZD154" s="58"/>
      <c r="UZE154" s="57"/>
      <c r="UZF154" s="58"/>
      <c r="UZG154" s="58"/>
      <c r="UZH154" s="58"/>
      <c r="UZI154" s="57"/>
      <c r="UZJ154" s="58"/>
      <c r="UZK154" s="58"/>
      <c r="UZL154" s="58"/>
      <c r="UZM154" s="57"/>
      <c r="UZN154" s="58"/>
      <c r="UZO154" s="58"/>
      <c r="UZP154" s="58"/>
      <c r="UZQ154" s="57"/>
      <c r="UZR154" s="58"/>
      <c r="UZS154" s="58"/>
      <c r="UZT154" s="58"/>
      <c r="UZU154" s="57"/>
      <c r="UZV154" s="58"/>
      <c r="UZW154" s="58"/>
      <c r="UZX154" s="58"/>
      <c r="UZY154" s="57"/>
      <c r="UZZ154" s="58"/>
      <c r="VAA154" s="58"/>
      <c r="VAB154" s="58"/>
      <c r="VAC154" s="57"/>
      <c r="VAD154" s="58"/>
      <c r="VAE154" s="58"/>
      <c r="VAF154" s="58"/>
      <c r="VAG154" s="57"/>
      <c r="VAH154" s="58"/>
      <c r="VAI154" s="58"/>
      <c r="VAJ154" s="58"/>
      <c r="VAK154" s="57"/>
      <c r="VAL154" s="58"/>
      <c r="VAM154" s="58"/>
      <c r="VAN154" s="58"/>
      <c r="VAO154" s="57"/>
      <c r="VAP154" s="58"/>
      <c r="VAQ154" s="58"/>
      <c r="VAR154" s="58"/>
      <c r="VAS154" s="57"/>
      <c r="VAT154" s="58"/>
      <c r="VAU154" s="58"/>
      <c r="VAV154" s="58"/>
      <c r="VAW154" s="57"/>
      <c r="VAX154" s="58"/>
      <c r="VAY154" s="58"/>
      <c r="VAZ154" s="58"/>
      <c r="VBA154" s="57"/>
      <c r="VBB154" s="58"/>
      <c r="VBC154" s="58"/>
      <c r="VBD154" s="58"/>
      <c r="VBE154" s="57"/>
      <c r="VBF154" s="58"/>
      <c r="VBG154" s="58"/>
      <c r="VBH154" s="58"/>
      <c r="VBI154" s="57"/>
      <c r="VBJ154" s="58"/>
      <c r="VBK154" s="58"/>
      <c r="VBL154" s="58"/>
      <c r="VBM154" s="57"/>
      <c r="VBN154" s="58"/>
      <c r="VBO154" s="58"/>
      <c r="VBP154" s="58"/>
      <c r="VBQ154" s="57"/>
      <c r="VBR154" s="58"/>
      <c r="VBS154" s="58"/>
      <c r="VBT154" s="58"/>
      <c r="VBU154" s="57"/>
      <c r="VBV154" s="58"/>
      <c r="VBW154" s="58"/>
      <c r="VBX154" s="58"/>
      <c r="VBY154" s="57"/>
      <c r="VBZ154" s="58"/>
      <c r="VCA154" s="58"/>
      <c r="VCB154" s="58"/>
      <c r="VCC154" s="57"/>
      <c r="VCD154" s="58"/>
      <c r="VCE154" s="58"/>
      <c r="VCF154" s="58"/>
      <c r="VCG154" s="57"/>
      <c r="VCH154" s="58"/>
      <c r="VCI154" s="58"/>
      <c r="VCJ154" s="58"/>
      <c r="VCK154" s="57"/>
      <c r="VCL154" s="58"/>
      <c r="VCM154" s="58"/>
      <c r="VCN154" s="58"/>
      <c r="VCO154" s="57"/>
      <c r="VCP154" s="58"/>
      <c r="VCQ154" s="58"/>
      <c r="VCR154" s="58"/>
      <c r="VCS154" s="57"/>
      <c r="VCT154" s="58"/>
      <c r="VCU154" s="58"/>
      <c r="VCV154" s="58"/>
      <c r="VCW154" s="57"/>
      <c r="VCX154" s="58"/>
      <c r="VCY154" s="58"/>
      <c r="VCZ154" s="58"/>
      <c r="VDA154" s="57"/>
      <c r="VDB154" s="58"/>
      <c r="VDC154" s="58"/>
      <c r="VDD154" s="58"/>
      <c r="VDE154" s="57"/>
      <c r="VDF154" s="58"/>
      <c r="VDG154" s="58"/>
      <c r="VDH154" s="58"/>
      <c r="VDI154" s="57"/>
      <c r="VDJ154" s="58"/>
      <c r="VDK154" s="58"/>
      <c r="VDL154" s="58"/>
      <c r="VDM154" s="57"/>
      <c r="VDN154" s="58"/>
      <c r="VDO154" s="58"/>
      <c r="VDP154" s="58"/>
      <c r="VDQ154" s="57"/>
      <c r="VDR154" s="58"/>
      <c r="VDS154" s="58"/>
      <c r="VDT154" s="58"/>
      <c r="VDU154" s="57"/>
      <c r="VDV154" s="58"/>
      <c r="VDW154" s="58"/>
      <c r="VDX154" s="58"/>
      <c r="VDY154" s="57"/>
      <c r="VDZ154" s="58"/>
      <c r="VEA154" s="58"/>
      <c r="VEB154" s="58"/>
      <c r="VEC154" s="57"/>
      <c r="VED154" s="58"/>
      <c r="VEE154" s="58"/>
      <c r="VEF154" s="58"/>
      <c r="VEG154" s="57"/>
      <c r="VEH154" s="58"/>
      <c r="VEI154" s="58"/>
      <c r="VEJ154" s="58"/>
      <c r="VEK154" s="57"/>
      <c r="VEL154" s="58"/>
      <c r="VEM154" s="58"/>
      <c r="VEN154" s="58"/>
      <c r="VEO154" s="57"/>
      <c r="VEP154" s="58"/>
      <c r="VEQ154" s="58"/>
      <c r="VER154" s="58"/>
      <c r="VES154" s="57"/>
      <c r="VET154" s="58"/>
      <c r="VEU154" s="58"/>
      <c r="VEV154" s="58"/>
      <c r="VEW154" s="57"/>
      <c r="VEX154" s="58"/>
      <c r="VEY154" s="58"/>
      <c r="VEZ154" s="58"/>
      <c r="VFA154" s="57"/>
      <c r="VFB154" s="58"/>
      <c r="VFC154" s="58"/>
      <c r="VFD154" s="58"/>
      <c r="VFE154" s="57"/>
      <c r="VFF154" s="58"/>
      <c r="VFG154" s="58"/>
      <c r="VFH154" s="58"/>
      <c r="VFI154" s="57"/>
      <c r="VFJ154" s="58"/>
      <c r="VFK154" s="58"/>
      <c r="VFL154" s="58"/>
      <c r="VFM154" s="57"/>
      <c r="VFN154" s="58"/>
      <c r="VFO154" s="58"/>
      <c r="VFP154" s="58"/>
      <c r="VFQ154" s="57"/>
      <c r="VFR154" s="58"/>
      <c r="VFS154" s="58"/>
      <c r="VFT154" s="58"/>
      <c r="VFU154" s="57"/>
      <c r="VFV154" s="58"/>
      <c r="VFW154" s="58"/>
      <c r="VFX154" s="58"/>
      <c r="VFY154" s="57"/>
      <c r="VFZ154" s="58"/>
      <c r="VGA154" s="58"/>
      <c r="VGB154" s="58"/>
      <c r="VGC154" s="57"/>
      <c r="VGD154" s="58"/>
      <c r="VGE154" s="58"/>
      <c r="VGF154" s="58"/>
      <c r="VGG154" s="57"/>
      <c r="VGH154" s="58"/>
      <c r="VGI154" s="58"/>
      <c r="VGJ154" s="58"/>
      <c r="VGK154" s="57"/>
      <c r="VGL154" s="58"/>
      <c r="VGM154" s="58"/>
      <c r="VGN154" s="58"/>
      <c r="VGO154" s="57"/>
      <c r="VGP154" s="58"/>
      <c r="VGQ154" s="58"/>
      <c r="VGR154" s="58"/>
      <c r="VGS154" s="57"/>
      <c r="VGT154" s="58"/>
      <c r="VGU154" s="58"/>
      <c r="VGV154" s="58"/>
      <c r="VGW154" s="57"/>
      <c r="VGX154" s="58"/>
      <c r="VGY154" s="58"/>
      <c r="VGZ154" s="58"/>
      <c r="VHA154" s="57"/>
      <c r="VHB154" s="58"/>
      <c r="VHC154" s="58"/>
      <c r="VHD154" s="58"/>
      <c r="VHE154" s="57"/>
      <c r="VHF154" s="58"/>
      <c r="VHG154" s="58"/>
      <c r="VHH154" s="58"/>
      <c r="VHI154" s="57"/>
      <c r="VHJ154" s="58"/>
      <c r="VHK154" s="58"/>
      <c r="VHL154" s="58"/>
      <c r="VHM154" s="57"/>
      <c r="VHN154" s="58"/>
      <c r="VHO154" s="58"/>
      <c r="VHP154" s="58"/>
      <c r="VHQ154" s="57"/>
      <c r="VHR154" s="58"/>
      <c r="VHS154" s="58"/>
      <c r="VHT154" s="58"/>
      <c r="VHU154" s="57"/>
      <c r="VHV154" s="58"/>
      <c r="VHW154" s="58"/>
      <c r="VHX154" s="58"/>
      <c r="VHY154" s="57"/>
      <c r="VHZ154" s="58"/>
      <c r="VIA154" s="58"/>
      <c r="VIB154" s="58"/>
      <c r="VIC154" s="57"/>
      <c r="VID154" s="58"/>
      <c r="VIE154" s="58"/>
      <c r="VIF154" s="58"/>
      <c r="VIG154" s="57"/>
      <c r="VIH154" s="58"/>
      <c r="VII154" s="58"/>
      <c r="VIJ154" s="58"/>
      <c r="VIK154" s="57"/>
      <c r="VIL154" s="58"/>
      <c r="VIM154" s="58"/>
      <c r="VIN154" s="58"/>
      <c r="VIO154" s="57"/>
      <c r="VIP154" s="58"/>
      <c r="VIQ154" s="58"/>
      <c r="VIR154" s="58"/>
      <c r="VIS154" s="57"/>
      <c r="VIT154" s="58"/>
      <c r="VIU154" s="58"/>
      <c r="VIV154" s="58"/>
      <c r="VIW154" s="57"/>
      <c r="VIX154" s="58"/>
      <c r="VIY154" s="58"/>
      <c r="VIZ154" s="58"/>
      <c r="VJA154" s="57"/>
      <c r="VJB154" s="58"/>
      <c r="VJC154" s="58"/>
      <c r="VJD154" s="58"/>
      <c r="VJE154" s="57"/>
      <c r="VJF154" s="58"/>
      <c r="VJG154" s="58"/>
      <c r="VJH154" s="58"/>
      <c r="VJI154" s="57"/>
      <c r="VJJ154" s="58"/>
      <c r="VJK154" s="58"/>
      <c r="VJL154" s="58"/>
      <c r="VJM154" s="57"/>
      <c r="VJN154" s="58"/>
      <c r="VJO154" s="58"/>
      <c r="VJP154" s="58"/>
      <c r="VJQ154" s="57"/>
      <c r="VJR154" s="58"/>
      <c r="VJS154" s="58"/>
      <c r="VJT154" s="58"/>
      <c r="VJU154" s="57"/>
      <c r="VJV154" s="58"/>
      <c r="VJW154" s="58"/>
      <c r="VJX154" s="58"/>
      <c r="VJY154" s="57"/>
      <c r="VJZ154" s="58"/>
      <c r="VKA154" s="58"/>
      <c r="VKB154" s="58"/>
      <c r="VKC154" s="57"/>
      <c r="VKD154" s="58"/>
      <c r="VKE154" s="58"/>
      <c r="VKF154" s="58"/>
      <c r="VKG154" s="57"/>
      <c r="VKH154" s="58"/>
      <c r="VKI154" s="58"/>
      <c r="VKJ154" s="58"/>
      <c r="VKK154" s="57"/>
      <c r="VKL154" s="58"/>
      <c r="VKM154" s="58"/>
      <c r="VKN154" s="58"/>
      <c r="VKO154" s="57"/>
      <c r="VKP154" s="58"/>
      <c r="VKQ154" s="58"/>
      <c r="VKR154" s="58"/>
      <c r="VKS154" s="57"/>
      <c r="VKT154" s="58"/>
      <c r="VKU154" s="58"/>
      <c r="VKV154" s="58"/>
      <c r="VKW154" s="57"/>
      <c r="VKX154" s="58"/>
      <c r="VKY154" s="58"/>
      <c r="VKZ154" s="58"/>
      <c r="VLA154" s="57"/>
      <c r="VLB154" s="58"/>
      <c r="VLC154" s="58"/>
      <c r="VLD154" s="58"/>
      <c r="VLE154" s="57"/>
      <c r="VLF154" s="58"/>
      <c r="VLG154" s="58"/>
      <c r="VLH154" s="58"/>
      <c r="VLI154" s="57"/>
      <c r="VLJ154" s="58"/>
      <c r="VLK154" s="58"/>
      <c r="VLL154" s="58"/>
      <c r="VLM154" s="57"/>
      <c r="VLN154" s="58"/>
      <c r="VLO154" s="58"/>
      <c r="VLP154" s="58"/>
      <c r="VLQ154" s="57"/>
      <c r="VLR154" s="58"/>
      <c r="VLS154" s="58"/>
      <c r="VLT154" s="58"/>
      <c r="VLU154" s="57"/>
      <c r="VLV154" s="58"/>
      <c r="VLW154" s="58"/>
      <c r="VLX154" s="58"/>
      <c r="VLY154" s="57"/>
      <c r="VLZ154" s="58"/>
      <c r="VMA154" s="58"/>
      <c r="VMB154" s="58"/>
      <c r="VMC154" s="57"/>
      <c r="VMD154" s="58"/>
      <c r="VME154" s="58"/>
      <c r="VMF154" s="58"/>
      <c r="VMG154" s="57"/>
      <c r="VMH154" s="58"/>
      <c r="VMI154" s="58"/>
      <c r="VMJ154" s="58"/>
      <c r="VMK154" s="57"/>
      <c r="VML154" s="58"/>
      <c r="VMM154" s="58"/>
      <c r="VMN154" s="58"/>
      <c r="VMO154" s="57"/>
      <c r="VMP154" s="58"/>
      <c r="VMQ154" s="58"/>
      <c r="VMR154" s="58"/>
      <c r="VMS154" s="57"/>
      <c r="VMT154" s="58"/>
      <c r="VMU154" s="58"/>
      <c r="VMV154" s="58"/>
      <c r="VMW154" s="57"/>
      <c r="VMX154" s="58"/>
      <c r="VMY154" s="58"/>
      <c r="VMZ154" s="58"/>
      <c r="VNA154" s="57"/>
      <c r="VNB154" s="58"/>
      <c r="VNC154" s="58"/>
      <c r="VND154" s="58"/>
      <c r="VNE154" s="57"/>
      <c r="VNF154" s="58"/>
      <c r="VNG154" s="58"/>
      <c r="VNH154" s="58"/>
      <c r="VNI154" s="57"/>
      <c r="VNJ154" s="58"/>
      <c r="VNK154" s="58"/>
      <c r="VNL154" s="58"/>
      <c r="VNM154" s="57"/>
      <c r="VNN154" s="58"/>
      <c r="VNO154" s="58"/>
      <c r="VNP154" s="58"/>
      <c r="VNQ154" s="57"/>
      <c r="VNR154" s="58"/>
      <c r="VNS154" s="58"/>
      <c r="VNT154" s="58"/>
      <c r="VNU154" s="57"/>
      <c r="VNV154" s="58"/>
      <c r="VNW154" s="58"/>
      <c r="VNX154" s="58"/>
      <c r="VNY154" s="57"/>
      <c r="VNZ154" s="58"/>
      <c r="VOA154" s="58"/>
      <c r="VOB154" s="58"/>
      <c r="VOC154" s="57"/>
      <c r="VOD154" s="58"/>
      <c r="VOE154" s="58"/>
      <c r="VOF154" s="58"/>
      <c r="VOG154" s="57"/>
      <c r="VOH154" s="58"/>
      <c r="VOI154" s="58"/>
      <c r="VOJ154" s="58"/>
      <c r="VOK154" s="57"/>
      <c r="VOL154" s="58"/>
      <c r="VOM154" s="58"/>
      <c r="VON154" s="58"/>
      <c r="VOO154" s="57"/>
      <c r="VOP154" s="58"/>
      <c r="VOQ154" s="58"/>
      <c r="VOR154" s="58"/>
      <c r="VOS154" s="57"/>
      <c r="VOT154" s="58"/>
      <c r="VOU154" s="58"/>
      <c r="VOV154" s="58"/>
      <c r="VOW154" s="57"/>
      <c r="VOX154" s="58"/>
      <c r="VOY154" s="58"/>
      <c r="VOZ154" s="58"/>
      <c r="VPA154" s="57"/>
      <c r="VPB154" s="58"/>
      <c r="VPC154" s="58"/>
      <c r="VPD154" s="58"/>
      <c r="VPE154" s="57"/>
      <c r="VPF154" s="58"/>
      <c r="VPG154" s="58"/>
      <c r="VPH154" s="58"/>
      <c r="VPI154" s="57"/>
      <c r="VPJ154" s="58"/>
      <c r="VPK154" s="58"/>
      <c r="VPL154" s="58"/>
      <c r="VPM154" s="57"/>
      <c r="VPN154" s="58"/>
      <c r="VPO154" s="58"/>
      <c r="VPP154" s="58"/>
      <c r="VPQ154" s="57"/>
      <c r="VPR154" s="58"/>
      <c r="VPS154" s="58"/>
      <c r="VPT154" s="58"/>
      <c r="VPU154" s="57"/>
      <c r="VPV154" s="58"/>
      <c r="VPW154" s="58"/>
      <c r="VPX154" s="58"/>
      <c r="VPY154" s="57"/>
      <c r="VPZ154" s="58"/>
      <c r="VQA154" s="58"/>
      <c r="VQB154" s="58"/>
      <c r="VQC154" s="57"/>
      <c r="VQD154" s="58"/>
      <c r="VQE154" s="58"/>
      <c r="VQF154" s="58"/>
      <c r="VQG154" s="57"/>
      <c r="VQH154" s="58"/>
      <c r="VQI154" s="58"/>
      <c r="VQJ154" s="58"/>
      <c r="VQK154" s="57"/>
      <c r="VQL154" s="58"/>
      <c r="VQM154" s="58"/>
      <c r="VQN154" s="58"/>
      <c r="VQO154" s="57"/>
      <c r="VQP154" s="58"/>
      <c r="VQQ154" s="58"/>
      <c r="VQR154" s="58"/>
      <c r="VQS154" s="57"/>
      <c r="VQT154" s="58"/>
      <c r="VQU154" s="58"/>
      <c r="VQV154" s="58"/>
      <c r="VQW154" s="57"/>
      <c r="VQX154" s="58"/>
      <c r="VQY154" s="58"/>
      <c r="VQZ154" s="58"/>
      <c r="VRA154" s="57"/>
      <c r="VRB154" s="58"/>
      <c r="VRC154" s="58"/>
      <c r="VRD154" s="58"/>
      <c r="VRE154" s="57"/>
      <c r="VRF154" s="58"/>
      <c r="VRG154" s="58"/>
      <c r="VRH154" s="58"/>
      <c r="VRI154" s="57"/>
      <c r="VRJ154" s="58"/>
      <c r="VRK154" s="58"/>
      <c r="VRL154" s="58"/>
      <c r="VRM154" s="57"/>
      <c r="VRN154" s="58"/>
      <c r="VRO154" s="58"/>
      <c r="VRP154" s="58"/>
      <c r="VRQ154" s="57"/>
      <c r="VRR154" s="58"/>
      <c r="VRS154" s="58"/>
      <c r="VRT154" s="58"/>
      <c r="VRU154" s="57"/>
      <c r="VRV154" s="58"/>
      <c r="VRW154" s="58"/>
      <c r="VRX154" s="58"/>
      <c r="VRY154" s="57"/>
      <c r="VRZ154" s="58"/>
      <c r="VSA154" s="58"/>
      <c r="VSB154" s="58"/>
      <c r="VSC154" s="57"/>
      <c r="VSD154" s="58"/>
      <c r="VSE154" s="58"/>
      <c r="VSF154" s="58"/>
      <c r="VSG154" s="57"/>
      <c r="VSH154" s="58"/>
      <c r="VSI154" s="58"/>
      <c r="VSJ154" s="58"/>
      <c r="VSK154" s="57"/>
      <c r="VSL154" s="58"/>
      <c r="VSM154" s="58"/>
      <c r="VSN154" s="58"/>
      <c r="VSO154" s="57"/>
      <c r="VSP154" s="58"/>
      <c r="VSQ154" s="58"/>
      <c r="VSR154" s="58"/>
      <c r="VSS154" s="57"/>
      <c r="VST154" s="58"/>
      <c r="VSU154" s="58"/>
      <c r="VSV154" s="58"/>
      <c r="VSW154" s="57"/>
      <c r="VSX154" s="58"/>
      <c r="VSY154" s="58"/>
      <c r="VSZ154" s="58"/>
      <c r="VTA154" s="57"/>
      <c r="VTB154" s="58"/>
      <c r="VTC154" s="58"/>
      <c r="VTD154" s="58"/>
      <c r="VTE154" s="57"/>
      <c r="VTF154" s="58"/>
      <c r="VTG154" s="58"/>
      <c r="VTH154" s="58"/>
      <c r="VTI154" s="57"/>
      <c r="VTJ154" s="58"/>
      <c r="VTK154" s="58"/>
      <c r="VTL154" s="58"/>
      <c r="VTM154" s="57"/>
      <c r="VTN154" s="58"/>
      <c r="VTO154" s="58"/>
      <c r="VTP154" s="58"/>
      <c r="VTQ154" s="57"/>
      <c r="VTR154" s="58"/>
      <c r="VTS154" s="58"/>
      <c r="VTT154" s="58"/>
      <c r="VTU154" s="57"/>
      <c r="VTV154" s="58"/>
      <c r="VTW154" s="58"/>
      <c r="VTX154" s="58"/>
      <c r="VTY154" s="57"/>
      <c r="VTZ154" s="58"/>
      <c r="VUA154" s="58"/>
      <c r="VUB154" s="58"/>
      <c r="VUC154" s="57"/>
      <c r="VUD154" s="58"/>
      <c r="VUE154" s="58"/>
      <c r="VUF154" s="58"/>
      <c r="VUG154" s="57"/>
      <c r="VUH154" s="58"/>
      <c r="VUI154" s="58"/>
      <c r="VUJ154" s="58"/>
      <c r="VUK154" s="57"/>
      <c r="VUL154" s="58"/>
      <c r="VUM154" s="58"/>
      <c r="VUN154" s="58"/>
      <c r="VUO154" s="57"/>
      <c r="VUP154" s="58"/>
      <c r="VUQ154" s="58"/>
      <c r="VUR154" s="58"/>
      <c r="VUS154" s="57"/>
      <c r="VUT154" s="58"/>
      <c r="VUU154" s="58"/>
      <c r="VUV154" s="58"/>
      <c r="VUW154" s="57"/>
      <c r="VUX154" s="58"/>
      <c r="VUY154" s="58"/>
      <c r="VUZ154" s="58"/>
      <c r="VVA154" s="57"/>
      <c r="VVB154" s="58"/>
      <c r="VVC154" s="58"/>
      <c r="VVD154" s="58"/>
      <c r="VVE154" s="57"/>
      <c r="VVF154" s="58"/>
      <c r="VVG154" s="58"/>
      <c r="VVH154" s="58"/>
      <c r="VVI154" s="57"/>
      <c r="VVJ154" s="58"/>
      <c r="VVK154" s="58"/>
      <c r="VVL154" s="58"/>
      <c r="VVM154" s="57"/>
      <c r="VVN154" s="58"/>
      <c r="VVO154" s="58"/>
      <c r="VVP154" s="58"/>
      <c r="VVQ154" s="57"/>
      <c r="VVR154" s="58"/>
      <c r="VVS154" s="58"/>
      <c r="VVT154" s="58"/>
      <c r="VVU154" s="57"/>
      <c r="VVV154" s="58"/>
      <c r="VVW154" s="58"/>
      <c r="VVX154" s="58"/>
      <c r="VVY154" s="57"/>
      <c r="VVZ154" s="58"/>
      <c r="VWA154" s="58"/>
      <c r="VWB154" s="58"/>
      <c r="VWC154" s="57"/>
      <c r="VWD154" s="58"/>
      <c r="VWE154" s="58"/>
      <c r="VWF154" s="58"/>
      <c r="VWG154" s="57"/>
      <c r="VWH154" s="58"/>
      <c r="VWI154" s="58"/>
      <c r="VWJ154" s="58"/>
      <c r="VWK154" s="57"/>
      <c r="VWL154" s="58"/>
      <c r="VWM154" s="58"/>
      <c r="VWN154" s="58"/>
      <c r="VWO154" s="57"/>
      <c r="VWP154" s="58"/>
      <c r="VWQ154" s="58"/>
      <c r="VWR154" s="58"/>
      <c r="VWS154" s="57"/>
      <c r="VWT154" s="58"/>
      <c r="VWU154" s="58"/>
      <c r="VWV154" s="58"/>
      <c r="VWW154" s="57"/>
      <c r="VWX154" s="58"/>
      <c r="VWY154" s="58"/>
      <c r="VWZ154" s="58"/>
      <c r="VXA154" s="57"/>
      <c r="VXB154" s="58"/>
      <c r="VXC154" s="58"/>
      <c r="VXD154" s="58"/>
      <c r="VXE154" s="57"/>
      <c r="VXF154" s="58"/>
      <c r="VXG154" s="58"/>
      <c r="VXH154" s="58"/>
      <c r="VXI154" s="57"/>
      <c r="VXJ154" s="58"/>
      <c r="VXK154" s="58"/>
      <c r="VXL154" s="58"/>
      <c r="VXM154" s="57"/>
      <c r="VXN154" s="58"/>
      <c r="VXO154" s="58"/>
      <c r="VXP154" s="58"/>
      <c r="VXQ154" s="57"/>
      <c r="VXR154" s="58"/>
      <c r="VXS154" s="58"/>
      <c r="VXT154" s="58"/>
      <c r="VXU154" s="57"/>
      <c r="VXV154" s="58"/>
      <c r="VXW154" s="58"/>
      <c r="VXX154" s="58"/>
      <c r="VXY154" s="57"/>
      <c r="VXZ154" s="58"/>
      <c r="VYA154" s="58"/>
      <c r="VYB154" s="58"/>
      <c r="VYC154" s="57"/>
      <c r="VYD154" s="58"/>
      <c r="VYE154" s="58"/>
      <c r="VYF154" s="58"/>
      <c r="VYG154" s="57"/>
      <c r="VYH154" s="58"/>
      <c r="VYI154" s="58"/>
      <c r="VYJ154" s="58"/>
      <c r="VYK154" s="57"/>
      <c r="VYL154" s="58"/>
      <c r="VYM154" s="58"/>
      <c r="VYN154" s="58"/>
      <c r="VYO154" s="57"/>
      <c r="VYP154" s="58"/>
      <c r="VYQ154" s="58"/>
      <c r="VYR154" s="58"/>
      <c r="VYS154" s="57"/>
      <c r="VYT154" s="58"/>
      <c r="VYU154" s="58"/>
      <c r="VYV154" s="58"/>
      <c r="VYW154" s="57"/>
      <c r="VYX154" s="58"/>
      <c r="VYY154" s="58"/>
      <c r="VYZ154" s="58"/>
      <c r="VZA154" s="57"/>
      <c r="VZB154" s="58"/>
      <c r="VZC154" s="58"/>
      <c r="VZD154" s="58"/>
      <c r="VZE154" s="57"/>
      <c r="VZF154" s="58"/>
      <c r="VZG154" s="58"/>
      <c r="VZH154" s="58"/>
      <c r="VZI154" s="57"/>
      <c r="VZJ154" s="58"/>
      <c r="VZK154" s="58"/>
      <c r="VZL154" s="58"/>
      <c r="VZM154" s="57"/>
      <c r="VZN154" s="58"/>
      <c r="VZO154" s="58"/>
      <c r="VZP154" s="58"/>
      <c r="VZQ154" s="57"/>
      <c r="VZR154" s="58"/>
      <c r="VZS154" s="58"/>
      <c r="VZT154" s="58"/>
      <c r="VZU154" s="57"/>
      <c r="VZV154" s="58"/>
      <c r="VZW154" s="58"/>
      <c r="VZX154" s="58"/>
      <c r="VZY154" s="57"/>
      <c r="VZZ154" s="58"/>
      <c r="WAA154" s="58"/>
      <c r="WAB154" s="58"/>
      <c r="WAC154" s="57"/>
      <c r="WAD154" s="58"/>
      <c r="WAE154" s="58"/>
      <c r="WAF154" s="58"/>
      <c r="WAG154" s="57"/>
      <c r="WAH154" s="58"/>
      <c r="WAI154" s="58"/>
      <c r="WAJ154" s="58"/>
      <c r="WAK154" s="57"/>
      <c r="WAL154" s="58"/>
      <c r="WAM154" s="58"/>
      <c r="WAN154" s="58"/>
      <c r="WAO154" s="57"/>
      <c r="WAP154" s="58"/>
      <c r="WAQ154" s="58"/>
      <c r="WAR154" s="58"/>
      <c r="WAS154" s="57"/>
      <c r="WAT154" s="58"/>
      <c r="WAU154" s="58"/>
      <c r="WAV154" s="58"/>
      <c r="WAW154" s="57"/>
      <c r="WAX154" s="58"/>
      <c r="WAY154" s="58"/>
      <c r="WAZ154" s="58"/>
      <c r="WBA154" s="57"/>
      <c r="WBB154" s="58"/>
      <c r="WBC154" s="58"/>
      <c r="WBD154" s="58"/>
      <c r="WBE154" s="57"/>
      <c r="WBF154" s="58"/>
      <c r="WBG154" s="58"/>
      <c r="WBH154" s="58"/>
      <c r="WBI154" s="57"/>
      <c r="WBJ154" s="58"/>
      <c r="WBK154" s="58"/>
      <c r="WBL154" s="58"/>
      <c r="WBM154" s="57"/>
      <c r="WBN154" s="58"/>
      <c r="WBO154" s="58"/>
      <c r="WBP154" s="58"/>
      <c r="WBQ154" s="57"/>
      <c r="WBR154" s="58"/>
      <c r="WBS154" s="58"/>
      <c r="WBT154" s="58"/>
      <c r="WBU154" s="57"/>
      <c r="WBV154" s="58"/>
      <c r="WBW154" s="58"/>
      <c r="WBX154" s="58"/>
      <c r="WBY154" s="57"/>
      <c r="WBZ154" s="58"/>
      <c r="WCA154" s="58"/>
      <c r="WCB154" s="58"/>
      <c r="WCC154" s="57"/>
      <c r="WCD154" s="58"/>
      <c r="WCE154" s="58"/>
      <c r="WCF154" s="58"/>
      <c r="WCG154" s="57"/>
      <c r="WCH154" s="58"/>
      <c r="WCI154" s="58"/>
      <c r="WCJ154" s="58"/>
      <c r="WCK154" s="57"/>
      <c r="WCL154" s="58"/>
      <c r="WCM154" s="58"/>
      <c r="WCN154" s="58"/>
      <c r="WCO154" s="57"/>
      <c r="WCP154" s="58"/>
      <c r="WCQ154" s="58"/>
      <c r="WCR154" s="58"/>
      <c r="WCS154" s="57"/>
      <c r="WCT154" s="58"/>
      <c r="WCU154" s="58"/>
      <c r="WCV154" s="58"/>
      <c r="WCW154" s="57"/>
      <c r="WCX154" s="58"/>
      <c r="WCY154" s="58"/>
      <c r="WCZ154" s="58"/>
      <c r="WDA154" s="57"/>
      <c r="WDB154" s="58"/>
      <c r="WDC154" s="58"/>
      <c r="WDD154" s="58"/>
      <c r="WDE154" s="57"/>
      <c r="WDF154" s="58"/>
      <c r="WDG154" s="58"/>
      <c r="WDH154" s="58"/>
      <c r="WDI154" s="57"/>
      <c r="WDJ154" s="58"/>
      <c r="WDK154" s="58"/>
      <c r="WDL154" s="58"/>
      <c r="WDM154" s="57"/>
      <c r="WDN154" s="58"/>
      <c r="WDO154" s="58"/>
      <c r="WDP154" s="58"/>
      <c r="WDQ154" s="57"/>
      <c r="WDR154" s="58"/>
      <c r="WDS154" s="58"/>
      <c r="WDT154" s="58"/>
      <c r="WDU154" s="57"/>
      <c r="WDV154" s="58"/>
      <c r="WDW154" s="58"/>
      <c r="WDX154" s="58"/>
      <c r="WDY154" s="57"/>
      <c r="WDZ154" s="58"/>
      <c r="WEA154" s="58"/>
      <c r="WEB154" s="58"/>
      <c r="WEC154" s="57"/>
      <c r="WED154" s="58"/>
      <c r="WEE154" s="58"/>
      <c r="WEF154" s="58"/>
      <c r="WEG154" s="57"/>
      <c r="WEH154" s="58"/>
      <c r="WEI154" s="58"/>
      <c r="WEJ154" s="58"/>
      <c r="WEK154" s="57"/>
      <c r="WEL154" s="58"/>
      <c r="WEM154" s="58"/>
      <c r="WEN154" s="58"/>
      <c r="WEO154" s="57"/>
      <c r="WEP154" s="58"/>
      <c r="WEQ154" s="58"/>
      <c r="WER154" s="58"/>
      <c r="WES154" s="57"/>
      <c r="WET154" s="58"/>
      <c r="WEU154" s="58"/>
      <c r="WEV154" s="58"/>
      <c r="WEW154" s="57"/>
      <c r="WEX154" s="58"/>
      <c r="WEY154" s="58"/>
      <c r="WEZ154" s="58"/>
      <c r="WFA154" s="57"/>
      <c r="WFB154" s="58"/>
      <c r="WFC154" s="58"/>
      <c r="WFD154" s="58"/>
      <c r="WFE154" s="57"/>
      <c r="WFF154" s="58"/>
      <c r="WFG154" s="58"/>
      <c r="WFH154" s="58"/>
      <c r="WFI154" s="57"/>
      <c r="WFJ154" s="58"/>
      <c r="WFK154" s="58"/>
      <c r="WFL154" s="58"/>
      <c r="WFM154" s="57"/>
      <c r="WFN154" s="58"/>
      <c r="WFO154" s="58"/>
      <c r="WFP154" s="58"/>
      <c r="WFQ154" s="57"/>
      <c r="WFR154" s="58"/>
      <c r="WFS154" s="58"/>
      <c r="WFT154" s="58"/>
      <c r="WFU154" s="57"/>
      <c r="WFV154" s="58"/>
      <c r="WFW154" s="58"/>
      <c r="WFX154" s="58"/>
      <c r="WFY154" s="57"/>
      <c r="WFZ154" s="58"/>
      <c r="WGA154" s="58"/>
      <c r="WGB154" s="58"/>
      <c r="WGC154" s="57"/>
      <c r="WGD154" s="58"/>
      <c r="WGE154" s="58"/>
      <c r="WGF154" s="58"/>
      <c r="WGG154" s="57"/>
      <c r="WGH154" s="58"/>
      <c r="WGI154" s="58"/>
      <c r="WGJ154" s="58"/>
      <c r="WGK154" s="57"/>
      <c r="WGL154" s="58"/>
      <c r="WGM154" s="58"/>
      <c r="WGN154" s="58"/>
      <c r="WGO154" s="57"/>
      <c r="WGP154" s="58"/>
      <c r="WGQ154" s="58"/>
      <c r="WGR154" s="58"/>
      <c r="WGS154" s="57"/>
      <c r="WGT154" s="58"/>
      <c r="WGU154" s="58"/>
      <c r="WGV154" s="58"/>
      <c r="WGW154" s="57"/>
      <c r="WGX154" s="58"/>
      <c r="WGY154" s="58"/>
      <c r="WGZ154" s="58"/>
      <c r="WHA154" s="57"/>
      <c r="WHB154" s="58"/>
      <c r="WHC154" s="58"/>
      <c r="WHD154" s="58"/>
      <c r="WHE154" s="57"/>
      <c r="WHF154" s="58"/>
      <c r="WHG154" s="58"/>
      <c r="WHH154" s="58"/>
      <c r="WHI154" s="57"/>
      <c r="WHJ154" s="58"/>
      <c r="WHK154" s="58"/>
      <c r="WHL154" s="58"/>
      <c r="WHM154" s="57"/>
      <c r="WHN154" s="58"/>
      <c r="WHO154" s="58"/>
      <c r="WHP154" s="58"/>
      <c r="WHQ154" s="57"/>
      <c r="WHR154" s="58"/>
      <c r="WHS154" s="58"/>
      <c r="WHT154" s="58"/>
      <c r="WHU154" s="57"/>
      <c r="WHV154" s="58"/>
      <c r="WHW154" s="58"/>
      <c r="WHX154" s="58"/>
      <c r="WHY154" s="57"/>
      <c r="WHZ154" s="58"/>
      <c r="WIA154" s="58"/>
      <c r="WIB154" s="58"/>
      <c r="WIC154" s="57"/>
      <c r="WID154" s="58"/>
      <c r="WIE154" s="58"/>
      <c r="WIF154" s="58"/>
      <c r="WIG154" s="57"/>
      <c r="WIH154" s="58"/>
      <c r="WII154" s="58"/>
      <c r="WIJ154" s="58"/>
      <c r="WIK154" s="57"/>
      <c r="WIL154" s="58"/>
      <c r="WIM154" s="58"/>
      <c r="WIN154" s="58"/>
      <c r="WIO154" s="57"/>
      <c r="WIP154" s="58"/>
      <c r="WIQ154" s="58"/>
      <c r="WIR154" s="58"/>
      <c r="WIS154" s="57"/>
      <c r="WIT154" s="58"/>
      <c r="WIU154" s="58"/>
      <c r="WIV154" s="58"/>
      <c r="WIW154" s="57"/>
      <c r="WIX154" s="58"/>
      <c r="WIY154" s="58"/>
      <c r="WIZ154" s="58"/>
      <c r="WJA154" s="57"/>
      <c r="WJB154" s="58"/>
      <c r="WJC154" s="58"/>
      <c r="WJD154" s="58"/>
      <c r="WJE154" s="57"/>
      <c r="WJF154" s="58"/>
      <c r="WJG154" s="58"/>
      <c r="WJH154" s="58"/>
      <c r="WJI154" s="57"/>
      <c r="WJJ154" s="58"/>
      <c r="WJK154" s="58"/>
      <c r="WJL154" s="58"/>
      <c r="WJM154" s="57"/>
      <c r="WJN154" s="58"/>
      <c r="WJO154" s="58"/>
      <c r="WJP154" s="58"/>
      <c r="WJQ154" s="57"/>
      <c r="WJR154" s="58"/>
      <c r="WJS154" s="58"/>
      <c r="WJT154" s="58"/>
      <c r="WJU154" s="57"/>
      <c r="WJV154" s="58"/>
      <c r="WJW154" s="58"/>
      <c r="WJX154" s="58"/>
      <c r="WJY154" s="57"/>
      <c r="WJZ154" s="58"/>
      <c r="WKA154" s="58"/>
      <c r="WKB154" s="58"/>
      <c r="WKC154" s="57"/>
      <c r="WKD154" s="58"/>
      <c r="WKE154" s="58"/>
      <c r="WKF154" s="58"/>
      <c r="WKG154" s="57"/>
      <c r="WKH154" s="58"/>
      <c r="WKI154" s="58"/>
      <c r="WKJ154" s="58"/>
      <c r="WKK154" s="57"/>
      <c r="WKL154" s="58"/>
      <c r="WKM154" s="58"/>
      <c r="WKN154" s="58"/>
      <c r="WKO154" s="57"/>
      <c r="WKP154" s="58"/>
      <c r="WKQ154" s="58"/>
      <c r="WKR154" s="58"/>
      <c r="WKS154" s="57"/>
      <c r="WKT154" s="58"/>
      <c r="WKU154" s="58"/>
      <c r="WKV154" s="58"/>
      <c r="WKW154" s="57"/>
      <c r="WKX154" s="58"/>
      <c r="WKY154" s="58"/>
      <c r="WKZ154" s="58"/>
      <c r="WLA154" s="57"/>
      <c r="WLB154" s="58"/>
      <c r="WLC154" s="58"/>
      <c r="WLD154" s="58"/>
      <c r="WLE154" s="57"/>
      <c r="WLF154" s="58"/>
      <c r="WLG154" s="58"/>
      <c r="WLH154" s="58"/>
      <c r="WLI154" s="57"/>
      <c r="WLJ154" s="58"/>
      <c r="WLK154" s="58"/>
      <c r="WLL154" s="58"/>
      <c r="WLM154" s="57"/>
      <c r="WLN154" s="58"/>
      <c r="WLO154" s="58"/>
      <c r="WLP154" s="58"/>
      <c r="WLQ154" s="57"/>
      <c r="WLR154" s="58"/>
      <c r="WLS154" s="58"/>
      <c r="WLT154" s="58"/>
      <c r="WLU154" s="57"/>
      <c r="WLV154" s="58"/>
      <c r="WLW154" s="58"/>
      <c r="WLX154" s="58"/>
      <c r="WLY154" s="57"/>
      <c r="WLZ154" s="58"/>
      <c r="WMA154" s="58"/>
      <c r="WMB154" s="58"/>
      <c r="WMC154" s="57"/>
      <c r="WMD154" s="58"/>
      <c r="WME154" s="58"/>
      <c r="WMF154" s="58"/>
      <c r="WMG154" s="57"/>
      <c r="WMH154" s="58"/>
      <c r="WMI154" s="58"/>
      <c r="WMJ154" s="58"/>
      <c r="WMK154" s="57"/>
      <c r="WML154" s="58"/>
      <c r="WMM154" s="58"/>
      <c r="WMN154" s="58"/>
      <c r="WMO154" s="57"/>
      <c r="WMP154" s="58"/>
      <c r="WMQ154" s="58"/>
      <c r="WMR154" s="58"/>
      <c r="WMS154" s="57"/>
      <c r="WMT154" s="58"/>
      <c r="WMU154" s="58"/>
      <c r="WMV154" s="58"/>
      <c r="WMW154" s="57"/>
      <c r="WMX154" s="58"/>
      <c r="WMY154" s="58"/>
      <c r="WMZ154" s="58"/>
      <c r="WNA154" s="57"/>
      <c r="WNB154" s="58"/>
      <c r="WNC154" s="58"/>
      <c r="WND154" s="58"/>
      <c r="WNE154" s="57"/>
      <c r="WNF154" s="58"/>
      <c r="WNG154" s="58"/>
      <c r="WNH154" s="58"/>
      <c r="WNI154" s="57"/>
      <c r="WNJ154" s="58"/>
      <c r="WNK154" s="58"/>
      <c r="WNL154" s="58"/>
      <c r="WNM154" s="57"/>
      <c r="WNN154" s="58"/>
      <c r="WNO154" s="58"/>
      <c r="WNP154" s="58"/>
      <c r="WNQ154" s="57"/>
      <c r="WNR154" s="58"/>
      <c r="WNS154" s="58"/>
      <c r="WNT154" s="58"/>
      <c r="WNU154" s="57"/>
      <c r="WNV154" s="58"/>
      <c r="WNW154" s="58"/>
      <c r="WNX154" s="58"/>
      <c r="WNY154" s="57"/>
      <c r="WNZ154" s="58"/>
      <c r="WOA154" s="58"/>
      <c r="WOB154" s="58"/>
      <c r="WOC154" s="57"/>
      <c r="WOD154" s="58"/>
      <c r="WOE154" s="58"/>
      <c r="WOF154" s="58"/>
      <c r="WOG154" s="57"/>
      <c r="WOH154" s="58"/>
      <c r="WOI154" s="58"/>
      <c r="WOJ154" s="58"/>
      <c r="WOK154" s="57"/>
      <c r="WOL154" s="58"/>
      <c r="WOM154" s="58"/>
      <c r="WON154" s="58"/>
      <c r="WOO154" s="57"/>
      <c r="WOP154" s="58"/>
      <c r="WOQ154" s="58"/>
      <c r="WOR154" s="58"/>
      <c r="WOS154" s="57"/>
      <c r="WOT154" s="58"/>
      <c r="WOU154" s="58"/>
      <c r="WOV154" s="58"/>
      <c r="WOW154" s="57"/>
      <c r="WOX154" s="58"/>
      <c r="WOY154" s="58"/>
      <c r="WOZ154" s="58"/>
      <c r="WPA154" s="57"/>
      <c r="WPB154" s="58"/>
      <c r="WPC154" s="58"/>
      <c r="WPD154" s="58"/>
      <c r="WPE154" s="57"/>
      <c r="WPF154" s="58"/>
      <c r="WPG154" s="58"/>
      <c r="WPH154" s="58"/>
      <c r="WPI154" s="57"/>
      <c r="WPJ154" s="58"/>
      <c r="WPK154" s="58"/>
      <c r="WPL154" s="58"/>
      <c r="WPM154" s="57"/>
      <c r="WPN154" s="58"/>
      <c r="WPO154" s="58"/>
      <c r="WPP154" s="58"/>
      <c r="WPQ154" s="57"/>
      <c r="WPR154" s="58"/>
      <c r="WPS154" s="58"/>
      <c r="WPT154" s="58"/>
      <c r="WPU154" s="57"/>
      <c r="WPV154" s="58"/>
      <c r="WPW154" s="58"/>
      <c r="WPX154" s="58"/>
      <c r="WPY154" s="57"/>
      <c r="WPZ154" s="58"/>
      <c r="WQA154" s="58"/>
      <c r="WQB154" s="58"/>
      <c r="WQC154" s="57"/>
      <c r="WQD154" s="58"/>
      <c r="WQE154" s="58"/>
      <c r="WQF154" s="58"/>
      <c r="WQG154" s="57"/>
      <c r="WQH154" s="58"/>
      <c r="WQI154" s="58"/>
      <c r="WQJ154" s="58"/>
      <c r="WQK154" s="57"/>
      <c r="WQL154" s="58"/>
      <c r="WQM154" s="58"/>
      <c r="WQN154" s="58"/>
      <c r="WQO154" s="57"/>
      <c r="WQP154" s="58"/>
      <c r="WQQ154" s="58"/>
      <c r="WQR154" s="58"/>
      <c r="WQS154" s="57"/>
      <c r="WQT154" s="58"/>
      <c r="WQU154" s="58"/>
      <c r="WQV154" s="58"/>
      <c r="WQW154" s="57"/>
      <c r="WQX154" s="58"/>
      <c r="WQY154" s="58"/>
      <c r="WQZ154" s="58"/>
      <c r="WRA154" s="57"/>
      <c r="WRB154" s="58"/>
      <c r="WRC154" s="58"/>
      <c r="WRD154" s="58"/>
      <c r="WRE154" s="57"/>
      <c r="WRF154" s="58"/>
      <c r="WRG154" s="58"/>
      <c r="WRH154" s="58"/>
      <c r="WRI154" s="57"/>
      <c r="WRJ154" s="58"/>
      <c r="WRK154" s="58"/>
      <c r="WRL154" s="58"/>
      <c r="WRM154" s="57"/>
      <c r="WRN154" s="58"/>
      <c r="WRO154" s="58"/>
      <c r="WRP154" s="58"/>
      <c r="WRQ154" s="57"/>
      <c r="WRR154" s="58"/>
      <c r="WRS154" s="58"/>
      <c r="WRT154" s="58"/>
      <c r="WRU154" s="57"/>
      <c r="WRV154" s="58"/>
      <c r="WRW154" s="58"/>
      <c r="WRX154" s="58"/>
      <c r="WRY154" s="57"/>
      <c r="WRZ154" s="58"/>
      <c r="WSA154" s="58"/>
      <c r="WSB154" s="58"/>
      <c r="WSC154" s="57"/>
      <c r="WSD154" s="58"/>
      <c r="WSE154" s="58"/>
      <c r="WSF154" s="58"/>
      <c r="WSG154" s="57"/>
      <c r="WSH154" s="58"/>
      <c r="WSI154" s="58"/>
      <c r="WSJ154" s="58"/>
      <c r="WSK154" s="57"/>
      <c r="WSL154" s="58"/>
      <c r="WSM154" s="58"/>
      <c r="WSN154" s="58"/>
      <c r="WSO154" s="57"/>
      <c r="WSP154" s="58"/>
      <c r="WSQ154" s="58"/>
      <c r="WSR154" s="58"/>
      <c r="WSS154" s="57"/>
      <c r="WST154" s="58"/>
      <c r="WSU154" s="58"/>
      <c r="WSV154" s="58"/>
      <c r="WSW154" s="57"/>
      <c r="WSX154" s="58"/>
      <c r="WSY154" s="58"/>
      <c r="WSZ154" s="58"/>
      <c r="WTA154" s="57"/>
      <c r="WTB154" s="58"/>
      <c r="WTC154" s="58"/>
      <c r="WTD154" s="58"/>
      <c r="WTE154" s="57"/>
      <c r="WTF154" s="58"/>
      <c r="WTG154" s="58"/>
      <c r="WTH154" s="58"/>
      <c r="WTI154" s="57"/>
      <c r="WTJ154" s="58"/>
      <c r="WTK154" s="58"/>
      <c r="WTL154" s="58"/>
      <c r="WTM154" s="57"/>
      <c r="WTN154" s="58"/>
      <c r="WTO154" s="58"/>
      <c r="WTP154" s="58"/>
      <c r="WTQ154" s="57"/>
      <c r="WTR154" s="58"/>
      <c r="WTS154" s="58"/>
      <c r="WTT154" s="58"/>
      <c r="WTU154" s="57"/>
      <c r="WTV154" s="58"/>
      <c r="WTW154" s="58"/>
      <c r="WTX154" s="58"/>
      <c r="WTY154" s="57"/>
      <c r="WTZ154" s="58"/>
      <c r="WUA154" s="58"/>
      <c r="WUB154" s="58"/>
      <c r="WUC154" s="57"/>
      <c r="WUD154" s="58"/>
      <c r="WUE154" s="58"/>
      <c r="WUF154" s="58"/>
      <c r="WUG154" s="57"/>
      <c r="WUH154" s="58"/>
      <c r="WUI154" s="58"/>
      <c r="WUJ154" s="58"/>
      <c r="WUK154" s="57"/>
      <c r="WUL154" s="58"/>
      <c r="WUM154" s="58"/>
      <c r="WUN154" s="58"/>
      <c r="WUO154" s="57"/>
      <c r="WUP154" s="58"/>
      <c r="WUQ154" s="58"/>
      <c r="WUR154" s="58"/>
      <c r="WUS154" s="57"/>
      <c r="WUT154" s="58"/>
      <c r="WUU154" s="58"/>
      <c r="WUV154" s="58"/>
      <c r="WUW154" s="57"/>
      <c r="WUX154" s="58"/>
      <c r="WUY154" s="58"/>
      <c r="WUZ154" s="58"/>
      <c r="WVA154" s="57"/>
      <c r="WVB154" s="58"/>
      <c r="WVC154" s="58"/>
      <c r="WVD154" s="58"/>
      <c r="WVE154" s="57"/>
      <c r="WVF154" s="58"/>
      <c r="WVG154" s="58"/>
      <c r="WVH154" s="58"/>
      <c r="WVI154" s="57"/>
      <c r="WVJ154" s="58"/>
      <c r="WVK154" s="58"/>
      <c r="WVL154" s="58"/>
      <c r="WVM154" s="57"/>
      <c r="WVN154" s="58"/>
      <c r="WVO154" s="58"/>
      <c r="WVP154" s="58"/>
      <c r="WVQ154" s="57"/>
      <c r="WVR154" s="58"/>
      <c r="WVS154" s="58"/>
      <c r="WVT154" s="58"/>
      <c r="WVU154" s="57"/>
      <c r="WVV154" s="58"/>
      <c r="WVW154" s="58"/>
      <c r="WVX154" s="58"/>
      <c r="WVY154" s="57"/>
      <c r="WVZ154" s="58"/>
      <c r="WWA154" s="58"/>
      <c r="WWB154" s="58"/>
      <c r="WWC154" s="57"/>
      <c r="WWD154" s="58"/>
      <c r="WWE154" s="58"/>
      <c r="WWF154" s="58"/>
      <c r="WWG154" s="57"/>
      <c r="WWH154" s="58"/>
      <c r="WWI154" s="58"/>
      <c r="WWJ154" s="58"/>
      <c r="WWK154" s="57"/>
      <c r="WWL154" s="58"/>
      <c r="WWM154" s="58"/>
      <c r="WWN154" s="58"/>
      <c r="WWO154" s="57"/>
      <c r="WWP154" s="58"/>
      <c r="WWQ154" s="58"/>
      <c r="WWR154" s="58"/>
      <c r="WWS154" s="57"/>
      <c r="WWT154" s="58"/>
      <c r="WWU154" s="58"/>
      <c r="WWV154" s="58"/>
      <c r="WWW154" s="57"/>
      <c r="WWX154" s="58"/>
      <c r="WWY154" s="58"/>
      <c r="WWZ154" s="58"/>
      <c r="WXA154" s="57"/>
      <c r="WXB154" s="58"/>
      <c r="WXC154" s="58"/>
      <c r="WXD154" s="58"/>
      <c r="WXE154" s="57"/>
      <c r="WXF154" s="58"/>
      <c r="WXG154" s="58"/>
      <c r="WXH154" s="58"/>
      <c r="WXI154" s="57"/>
      <c r="WXJ154" s="58"/>
      <c r="WXK154" s="58"/>
      <c r="WXL154" s="58"/>
      <c r="WXM154" s="57"/>
      <c r="WXN154" s="58"/>
      <c r="WXO154" s="58"/>
      <c r="WXP154" s="58"/>
      <c r="WXQ154" s="57"/>
      <c r="WXR154" s="58"/>
      <c r="WXS154" s="58"/>
      <c r="WXT154" s="58"/>
      <c r="WXU154" s="57"/>
      <c r="WXV154" s="58"/>
      <c r="WXW154" s="58"/>
      <c r="WXX154" s="58"/>
      <c r="WXY154" s="57"/>
      <c r="WXZ154" s="58"/>
      <c r="WYA154" s="58"/>
      <c r="WYB154" s="58"/>
      <c r="WYC154" s="57"/>
      <c r="WYD154" s="58"/>
      <c r="WYE154" s="58"/>
      <c r="WYF154" s="58"/>
      <c r="WYG154" s="57"/>
      <c r="WYH154" s="58"/>
      <c r="WYI154" s="58"/>
      <c r="WYJ154" s="58"/>
      <c r="WYK154" s="57"/>
      <c r="WYL154" s="58"/>
      <c r="WYM154" s="58"/>
      <c r="WYN154" s="58"/>
      <c r="WYO154" s="57"/>
      <c r="WYP154" s="58"/>
      <c r="WYQ154" s="58"/>
      <c r="WYR154" s="58"/>
      <c r="WYS154" s="57"/>
      <c r="WYT154" s="58"/>
      <c r="WYU154" s="58"/>
      <c r="WYV154" s="58"/>
      <c r="WYW154" s="57"/>
      <c r="WYX154" s="58"/>
      <c r="WYY154" s="58"/>
      <c r="WYZ154" s="58"/>
      <c r="WZA154" s="57"/>
      <c r="WZB154" s="58"/>
      <c r="WZC154" s="58"/>
      <c r="WZD154" s="58"/>
      <c r="WZE154" s="57"/>
      <c r="WZF154" s="58"/>
      <c r="WZG154" s="58"/>
      <c r="WZH154" s="58"/>
      <c r="WZI154" s="57"/>
      <c r="WZJ154" s="58"/>
      <c r="WZK154" s="58"/>
      <c r="WZL154" s="58"/>
      <c r="WZM154" s="57"/>
      <c r="WZN154" s="58"/>
      <c r="WZO154" s="58"/>
      <c r="WZP154" s="58"/>
      <c r="WZQ154" s="57"/>
      <c r="WZR154" s="58"/>
      <c r="WZS154" s="58"/>
      <c r="WZT154" s="58"/>
      <c r="WZU154" s="57"/>
      <c r="WZV154" s="58"/>
      <c r="WZW154" s="58"/>
      <c r="WZX154" s="58"/>
      <c r="WZY154" s="57"/>
      <c r="WZZ154" s="58"/>
      <c r="XAA154" s="58"/>
      <c r="XAB154" s="58"/>
      <c r="XAC154" s="57"/>
      <c r="XAD154" s="58"/>
      <c r="XAE154" s="58"/>
      <c r="XAF154" s="58"/>
      <c r="XAG154" s="57"/>
      <c r="XAH154" s="58"/>
      <c r="XAI154" s="58"/>
      <c r="XAJ154" s="58"/>
      <c r="XAK154" s="57"/>
      <c r="XAL154" s="58"/>
      <c r="XAM154" s="58"/>
      <c r="XAN154" s="58"/>
      <c r="XAO154" s="57"/>
      <c r="XAP154" s="58"/>
      <c r="XAQ154" s="58"/>
      <c r="XAR154" s="58"/>
      <c r="XAS154" s="57"/>
      <c r="XAT154" s="58"/>
      <c r="XAU154" s="58"/>
      <c r="XAV154" s="58"/>
      <c r="XAW154" s="57"/>
      <c r="XAX154" s="58"/>
      <c r="XAY154" s="58"/>
      <c r="XAZ154" s="58"/>
      <c r="XBA154" s="57"/>
      <c r="XBB154" s="58"/>
      <c r="XBC154" s="58"/>
      <c r="XBD154" s="58"/>
      <c r="XBE154" s="57"/>
      <c r="XBF154" s="58"/>
      <c r="XBG154" s="58"/>
      <c r="XBH154" s="58"/>
      <c r="XBI154" s="57"/>
      <c r="XBJ154" s="58"/>
      <c r="XBK154" s="58"/>
      <c r="XBL154" s="58"/>
      <c r="XBM154" s="57"/>
      <c r="XBN154" s="58"/>
      <c r="XBO154" s="58"/>
      <c r="XBP154" s="58"/>
      <c r="XBQ154" s="57"/>
      <c r="XBR154" s="58"/>
      <c r="XBS154" s="58"/>
      <c r="XBT154" s="58"/>
      <c r="XBU154" s="57"/>
      <c r="XBV154" s="58"/>
      <c r="XBW154" s="58"/>
      <c r="XBX154" s="58"/>
      <c r="XBY154" s="57"/>
      <c r="XBZ154" s="58"/>
      <c r="XCA154" s="58"/>
      <c r="XCB154" s="58"/>
      <c r="XCC154" s="57"/>
      <c r="XCD154" s="58"/>
      <c r="XCE154" s="58"/>
      <c r="XCF154" s="58"/>
      <c r="XCG154" s="57"/>
      <c r="XCH154" s="58"/>
      <c r="XCI154" s="58"/>
      <c r="XCJ154" s="58"/>
      <c r="XCK154" s="57"/>
      <c r="XCL154" s="58"/>
      <c r="XCM154" s="58"/>
      <c r="XCN154" s="58"/>
      <c r="XCO154" s="57"/>
      <c r="XCP154" s="58"/>
      <c r="XCQ154" s="58"/>
      <c r="XCR154" s="58"/>
      <c r="XCS154" s="57"/>
      <c r="XCT154" s="58"/>
      <c r="XCU154" s="58"/>
      <c r="XCV154" s="58"/>
      <c r="XCW154" s="57"/>
      <c r="XCX154" s="58"/>
      <c r="XCY154" s="58"/>
      <c r="XCZ154" s="58"/>
      <c r="XDA154" s="57"/>
      <c r="XDB154" s="58"/>
      <c r="XDC154" s="58"/>
      <c r="XDD154" s="58"/>
      <c r="XDE154" s="57"/>
      <c r="XDF154" s="58"/>
      <c r="XDG154" s="58"/>
      <c r="XDH154" s="58"/>
      <c r="XDI154" s="57"/>
      <c r="XDJ154" s="58"/>
      <c r="XDK154" s="58"/>
      <c r="XDL154" s="58"/>
      <c r="XDM154" s="57"/>
      <c r="XDN154" s="58"/>
      <c r="XDO154" s="58"/>
      <c r="XDP154" s="58"/>
      <c r="XDQ154" s="57"/>
      <c r="XDR154" s="58"/>
      <c r="XDS154" s="58"/>
      <c r="XDT154" s="58"/>
      <c r="XDU154" s="57"/>
      <c r="XDV154" s="58"/>
      <c r="XDW154" s="58"/>
      <c r="XDX154" s="58"/>
      <c r="XDY154" s="57"/>
      <c r="XDZ154" s="58"/>
      <c r="XEA154" s="58"/>
      <c r="XEB154" s="58"/>
      <c r="XEC154" s="57"/>
      <c r="XED154" s="58"/>
      <c r="XEE154" s="58"/>
      <c r="XEF154" s="58"/>
      <c r="XEG154" s="57"/>
      <c r="XEH154" s="58"/>
      <c r="XEI154" s="58"/>
      <c r="XEJ154" s="58"/>
      <c r="XEK154" s="57"/>
      <c r="XEL154" s="58"/>
      <c r="XEM154" s="58"/>
      <c r="XEN154" s="58"/>
      <c r="XEO154" s="57"/>
      <c r="XEP154" s="58"/>
      <c r="XEQ154" s="58"/>
      <c r="XER154" s="58"/>
      <c r="XES154" s="57"/>
      <c r="XET154" s="58"/>
      <c r="XEU154" s="58"/>
      <c r="XEV154" s="58"/>
      <c r="XEW154" s="57"/>
      <c r="XEX154" s="58"/>
      <c r="XEY154" s="58"/>
      <c r="XEZ154" s="58"/>
      <c r="XFA154" s="57"/>
      <c r="XFB154" s="58"/>
      <c r="XFC154" s="58"/>
      <c r="XFD154" s="58"/>
    </row>
    <row r="155" spans="1:16384" s="59" customFormat="1" ht="15.75" x14ac:dyDescent="0.25">
      <c r="A155" s="14" t="s">
        <v>244</v>
      </c>
      <c r="B155" s="20" t="s">
        <v>245</v>
      </c>
      <c r="C155" s="20"/>
      <c r="D155" s="20"/>
      <c r="E155" s="19">
        <f>VLOOKUP(A155,'[1]BALANCE DE COMPROBACION'!$A$6:$G$195,7,FALSE)</f>
        <v>-1087386.3199999998</v>
      </c>
      <c r="F155" s="43"/>
      <c r="G155" s="34"/>
      <c r="H155"/>
      <c r="I155" s="57"/>
      <c r="M155" s="57"/>
      <c r="Q155" s="57"/>
      <c r="U155" s="57"/>
      <c r="Y155" s="57"/>
      <c r="AC155" s="57"/>
      <c r="AG155" s="57"/>
      <c r="AK155" s="57"/>
      <c r="AO155" s="57"/>
      <c r="AS155" s="57"/>
      <c r="AW155" s="57"/>
      <c r="BA155" s="57"/>
      <c r="BE155" s="57"/>
      <c r="BI155" s="57"/>
      <c r="BM155" s="57"/>
      <c r="BQ155" s="57"/>
      <c r="BU155" s="57"/>
      <c r="BY155" s="57"/>
      <c r="CC155" s="57"/>
      <c r="CG155" s="57"/>
      <c r="CK155" s="57"/>
      <c r="CO155" s="57"/>
      <c r="CS155" s="57"/>
      <c r="CW155" s="57"/>
      <c r="DA155" s="57"/>
      <c r="DE155" s="57"/>
      <c r="DI155" s="57"/>
      <c r="DM155" s="57"/>
      <c r="DQ155" s="57"/>
      <c r="DU155" s="57"/>
      <c r="DY155" s="57"/>
      <c r="EC155" s="57"/>
      <c r="EG155" s="57"/>
      <c r="EK155" s="57"/>
      <c r="EO155" s="57"/>
      <c r="ES155" s="57"/>
      <c r="EW155" s="57"/>
      <c r="FA155" s="57"/>
      <c r="FE155" s="57"/>
      <c r="FI155" s="57"/>
      <c r="FM155" s="57"/>
      <c r="FQ155" s="57"/>
      <c r="FU155" s="57"/>
      <c r="FY155" s="57"/>
      <c r="GC155" s="57"/>
      <c r="GG155" s="57"/>
      <c r="GK155" s="57"/>
      <c r="GO155" s="57"/>
      <c r="GS155" s="57"/>
      <c r="GW155" s="57"/>
      <c r="HA155" s="57"/>
      <c r="HE155" s="57"/>
      <c r="HI155" s="57"/>
      <c r="HM155" s="57"/>
      <c r="HQ155" s="57"/>
      <c r="HU155" s="57"/>
      <c r="HY155" s="57"/>
      <c r="IC155" s="57"/>
      <c r="IG155" s="57"/>
      <c r="IK155" s="57"/>
      <c r="IO155" s="57"/>
      <c r="IS155" s="57"/>
      <c r="IW155" s="57"/>
      <c r="JA155" s="57"/>
      <c r="JE155" s="57"/>
      <c r="JI155" s="57"/>
      <c r="JM155" s="57"/>
      <c r="JQ155" s="57"/>
      <c r="JU155" s="57"/>
      <c r="JY155" s="57"/>
      <c r="KC155" s="57"/>
      <c r="KG155" s="57"/>
      <c r="KK155" s="57"/>
      <c r="KO155" s="57"/>
      <c r="KS155" s="57"/>
      <c r="KW155" s="57"/>
      <c r="LA155" s="57"/>
      <c r="LE155" s="57"/>
      <c r="LI155" s="57"/>
      <c r="LM155" s="57"/>
      <c r="LQ155" s="57"/>
      <c r="LU155" s="57"/>
      <c r="LY155" s="57"/>
      <c r="MC155" s="57"/>
      <c r="MG155" s="57"/>
      <c r="MK155" s="57"/>
      <c r="MO155" s="57"/>
      <c r="MS155" s="57"/>
      <c r="MW155" s="57"/>
      <c r="NA155" s="57"/>
      <c r="NE155" s="57"/>
      <c r="NI155" s="57"/>
      <c r="NM155" s="57"/>
      <c r="NQ155" s="57"/>
      <c r="NU155" s="57"/>
      <c r="NY155" s="57"/>
      <c r="OC155" s="57"/>
      <c r="OG155" s="57"/>
      <c r="OK155" s="57"/>
      <c r="OO155" s="57"/>
      <c r="OS155" s="57"/>
      <c r="OW155" s="57"/>
      <c r="PA155" s="57"/>
      <c r="PE155" s="57"/>
      <c r="PI155" s="57"/>
      <c r="PM155" s="57"/>
      <c r="PQ155" s="57"/>
      <c r="PU155" s="57"/>
      <c r="PY155" s="57"/>
      <c r="QC155" s="57"/>
      <c r="QG155" s="57"/>
      <c r="QK155" s="57"/>
      <c r="QO155" s="57"/>
      <c r="QS155" s="57"/>
      <c r="QW155" s="57"/>
      <c r="RA155" s="57"/>
      <c r="RE155" s="57"/>
      <c r="RI155" s="57"/>
      <c r="RM155" s="57"/>
      <c r="RQ155" s="57"/>
      <c r="RU155" s="57"/>
      <c r="RY155" s="57"/>
      <c r="SC155" s="57"/>
      <c r="SG155" s="57"/>
      <c r="SK155" s="57"/>
      <c r="SO155" s="57"/>
      <c r="SS155" s="57"/>
      <c r="SW155" s="57"/>
      <c r="TA155" s="57"/>
      <c r="TE155" s="57"/>
      <c r="TI155" s="57"/>
      <c r="TM155" s="57"/>
      <c r="TQ155" s="57"/>
      <c r="TU155" s="57"/>
      <c r="TY155" s="57"/>
      <c r="UC155" s="57"/>
      <c r="UG155" s="57"/>
      <c r="UK155" s="57"/>
      <c r="UO155" s="57"/>
      <c r="US155" s="57"/>
      <c r="UW155" s="57"/>
      <c r="VA155" s="57"/>
      <c r="VE155" s="57"/>
      <c r="VI155" s="57"/>
      <c r="VM155" s="57"/>
      <c r="VQ155" s="57"/>
      <c r="VU155" s="57"/>
      <c r="VY155" s="57"/>
      <c r="WC155" s="57"/>
      <c r="WG155" s="57"/>
      <c r="WK155" s="57"/>
      <c r="WO155" s="57"/>
      <c r="WS155" s="57"/>
      <c r="WW155" s="57"/>
      <c r="XA155" s="57"/>
      <c r="XE155" s="57"/>
      <c r="XI155" s="57"/>
      <c r="XM155" s="57"/>
      <c r="XQ155" s="57"/>
      <c r="XU155" s="57"/>
      <c r="XY155" s="57"/>
      <c r="YC155" s="57"/>
      <c r="YG155" s="57"/>
      <c r="YK155" s="57"/>
      <c r="YO155" s="57"/>
      <c r="YS155" s="57"/>
      <c r="YW155" s="57"/>
      <c r="ZA155" s="57"/>
      <c r="ZE155" s="57"/>
      <c r="ZI155" s="57"/>
      <c r="ZM155" s="57"/>
      <c r="ZQ155" s="57"/>
      <c r="ZU155" s="57"/>
      <c r="ZY155" s="57"/>
      <c r="AAC155" s="57"/>
      <c r="AAG155" s="57"/>
      <c r="AAK155" s="57"/>
      <c r="AAO155" s="57"/>
      <c r="AAS155" s="57"/>
      <c r="AAW155" s="57"/>
      <c r="ABA155" s="57"/>
      <c r="ABE155" s="57"/>
      <c r="ABI155" s="57"/>
      <c r="ABM155" s="57"/>
      <c r="ABQ155" s="57"/>
      <c r="ABU155" s="57"/>
      <c r="ABY155" s="57"/>
      <c r="ACC155" s="57"/>
      <c r="ACG155" s="57"/>
      <c r="ACK155" s="57"/>
      <c r="ACO155" s="57"/>
      <c r="ACS155" s="57"/>
      <c r="ACW155" s="57"/>
      <c r="ADA155" s="57"/>
      <c r="ADE155" s="57"/>
      <c r="ADI155" s="57"/>
      <c r="ADM155" s="57"/>
      <c r="ADQ155" s="57"/>
      <c r="ADU155" s="57"/>
      <c r="ADY155" s="57"/>
      <c r="AEC155" s="57"/>
      <c r="AEG155" s="57"/>
      <c r="AEK155" s="57"/>
      <c r="AEO155" s="57"/>
      <c r="AES155" s="57"/>
      <c r="AEW155" s="57"/>
      <c r="AFA155" s="57"/>
      <c r="AFE155" s="57"/>
      <c r="AFI155" s="57"/>
      <c r="AFM155" s="57"/>
      <c r="AFQ155" s="57"/>
      <c r="AFU155" s="57"/>
      <c r="AFY155" s="57"/>
      <c r="AGC155" s="57"/>
      <c r="AGG155" s="57"/>
      <c r="AGK155" s="57"/>
      <c r="AGO155" s="57"/>
      <c r="AGS155" s="57"/>
      <c r="AGW155" s="57"/>
      <c r="AHA155" s="57"/>
      <c r="AHE155" s="57"/>
      <c r="AHI155" s="57"/>
      <c r="AHM155" s="57"/>
      <c r="AHQ155" s="57"/>
      <c r="AHU155" s="57"/>
      <c r="AHY155" s="57"/>
      <c r="AIC155" s="57"/>
      <c r="AIG155" s="57"/>
      <c r="AIK155" s="57"/>
      <c r="AIO155" s="57"/>
      <c r="AIS155" s="57"/>
      <c r="AIW155" s="57"/>
      <c r="AJA155" s="57"/>
      <c r="AJE155" s="57"/>
      <c r="AJI155" s="57"/>
      <c r="AJM155" s="57"/>
      <c r="AJQ155" s="57"/>
      <c r="AJU155" s="57"/>
      <c r="AJY155" s="57"/>
      <c r="AKC155" s="57"/>
      <c r="AKG155" s="57"/>
      <c r="AKK155" s="57"/>
      <c r="AKO155" s="57"/>
      <c r="AKS155" s="57"/>
      <c r="AKW155" s="57"/>
      <c r="ALA155" s="57"/>
      <c r="ALE155" s="57"/>
      <c r="ALI155" s="57"/>
      <c r="ALM155" s="57"/>
      <c r="ALQ155" s="57"/>
      <c r="ALU155" s="57"/>
      <c r="ALY155" s="57"/>
      <c r="AMC155" s="57"/>
      <c r="AMG155" s="57"/>
      <c r="AMK155" s="57"/>
      <c r="AMO155" s="57"/>
      <c r="AMS155" s="57"/>
      <c r="AMW155" s="57"/>
      <c r="ANA155" s="57"/>
      <c r="ANE155" s="57"/>
      <c r="ANI155" s="57"/>
      <c r="ANM155" s="57"/>
      <c r="ANQ155" s="57"/>
      <c r="ANU155" s="57"/>
      <c r="ANY155" s="57"/>
      <c r="AOC155" s="57"/>
      <c r="AOG155" s="57"/>
      <c r="AOK155" s="57"/>
      <c r="AOO155" s="57"/>
      <c r="AOS155" s="57"/>
      <c r="AOW155" s="57"/>
      <c r="APA155" s="57"/>
      <c r="APE155" s="57"/>
      <c r="API155" s="57"/>
      <c r="APM155" s="57"/>
      <c r="APQ155" s="57"/>
      <c r="APU155" s="57"/>
      <c r="APY155" s="57"/>
      <c r="AQC155" s="57"/>
      <c r="AQG155" s="57"/>
      <c r="AQK155" s="57"/>
      <c r="AQO155" s="57"/>
      <c r="AQS155" s="57"/>
      <c r="AQW155" s="57"/>
      <c r="ARA155" s="57"/>
      <c r="ARE155" s="57"/>
      <c r="ARI155" s="57"/>
      <c r="ARM155" s="57"/>
      <c r="ARQ155" s="57"/>
      <c r="ARU155" s="57"/>
      <c r="ARY155" s="57"/>
      <c r="ASC155" s="57"/>
      <c r="ASG155" s="57"/>
      <c r="ASK155" s="57"/>
      <c r="ASO155" s="57"/>
      <c r="ASS155" s="57"/>
      <c r="ASW155" s="57"/>
      <c r="ATA155" s="57"/>
      <c r="ATE155" s="57"/>
      <c r="ATI155" s="57"/>
      <c r="ATM155" s="57"/>
      <c r="ATQ155" s="57"/>
      <c r="ATU155" s="57"/>
      <c r="ATY155" s="57"/>
      <c r="AUC155" s="57"/>
      <c r="AUG155" s="57"/>
      <c r="AUK155" s="57"/>
      <c r="AUO155" s="57"/>
      <c r="AUS155" s="57"/>
      <c r="AUW155" s="57"/>
      <c r="AVA155" s="57"/>
      <c r="AVE155" s="57"/>
      <c r="AVI155" s="57"/>
      <c r="AVM155" s="57"/>
      <c r="AVQ155" s="57"/>
      <c r="AVU155" s="57"/>
      <c r="AVY155" s="57"/>
      <c r="AWC155" s="57"/>
      <c r="AWG155" s="57"/>
      <c r="AWK155" s="57"/>
      <c r="AWO155" s="57"/>
      <c r="AWS155" s="57"/>
      <c r="AWW155" s="57"/>
      <c r="AXA155" s="57"/>
      <c r="AXE155" s="57"/>
      <c r="AXI155" s="57"/>
      <c r="AXM155" s="57"/>
      <c r="AXQ155" s="57"/>
      <c r="AXU155" s="57"/>
      <c r="AXY155" s="57"/>
      <c r="AYC155" s="57"/>
      <c r="AYG155" s="57"/>
      <c r="AYK155" s="57"/>
      <c r="AYO155" s="57"/>
      <c r="AYS155" s="57"/>
      <c r="AYW155" s="57"/>
      <c r="AZA155" s="57"/>
      <c r="AZE155" s="57"/>
      <c r="AZI155" s="57"/>
      <c r="AZM155" s="57"/>
      <c r="AZQ155" s="57"/>
      <c r="AZU155" s="57"/>
      <c r="AZY155" s="57"/>
      <c r="BAC155" s="57"/>
      <c r="BAG155" s="57"/>
      <c r="BAK155" s="57"/>
      <c r="BAO155" s="57"/>
      <c r="BAS155" s="57"/>
      <c r="BAW155" s="57"/>
      <c r="BBA155" s="57"/>
      <c r="BBE155" s="57"/>
      <c r="BBI155" s="57"/>
      <c r="BBM155" s="57"/>
      <c r="BBQ155" s="57"/>
      <c r="BBU155" s="57"/>
      <c r="BBY155" s="57"/>
      <c r="BCC155" s="57"/>
      <c r="BCG155" s="57"/>
      <c r="BCK155" s="57"/>
      <c r="BCO155" s="57"/>
      <c r="BCS155" s="57"/>
      <c r="BCW155" s="57"/>
      <c r="BDA155" s="57"/>
      <c r="BDE155" s="57"/>
      <c r="BDI155" s="57"/>
      <c r="BDM155" s="57"/>
      <c r="BDQ155" s="57"/>
      <c r="BDU155" s="57"/>
      <c r="BDY155" s="57"/>
      <c r="BEC155" s="57"/>
      <c r="BEG155" s="57"/>
      <c r="BEK155" s="57"/>
      <c r="BEO155" s="57"/>
      <c r="BES155" s="57"/>
      <c r="BEW155" s="57"/>
      <c r="BFA155" s="57"/>
      <c r="BFE155" s="57"/>
      <c r="BFI155" s="57"/>
      <c r="BFM155" s="57"/>
      <c r="BFQ155" s="57"/>
      <c r="BFU155" s="57"/>
      <c r="BFY155" s="57"/>
      <c r="BGC155" s="57"/>
      <c r="BGG155" s="57"/>
      <c r="BGK155" s="57"/>
      <c r="BGO155" s="57"/>
      <c r="BGS155" s="57"/>
      <c r="BGW155" s="57"/>
      <c r="BHA155" s="57"/>
      <c r="BHE155" s="57"/>
      <c r="BHI155" s="57"/>
      <c r="BHM155" s="57"/>
      <c r="BHQ155" s="57"/>
      <c r="BHU155" s="57"/>
      <c r="BHY155" s="57"/>
      <c r="BIC155" s="57"/>
      <c r="BIG155" s="57"/>
      <c r="BIK155" s="57"/>
      <c r="BIO155" s="57"/>
      <c r="BIS155" s="57"/>
      <c r="BIW155" s="57"/>
      <c r="BJA155" s="57"/>
      <c r="BJE155" s="57"/>
      <c r="BJI155" s="57"/>
      <c r="BJM155" s="57"/>
      <c r="BJQ155" s="57"/>
      <c r="BJU155" s="57"/>
      <c r="BJY155" s="57"/>
      <c r="BKC155" s="57"/>
      <c r="BKG155" s="57"/>
      <c r="BKK155" s="57"/>
      <c r="BKO155" s="57"/>
      <c r="BKS155" s="57"/>
      <c r="BKW155" s="57"/>
      <c r="BLA155" s="57"/>
      <c r="BLE155" s="57"/>
      <c r="BLI155" s="57"/>
      <c r="BLM155" s="57"/>
      <c r="BLQ155" s="57"/>
      <c r="BLU155" s="57"/>
      <c r="BLY155" s="57"/>
      <c r="BMC155" s="57"/>
      <c r="BMG155" s="57"/>
      <c r="BMK155" s="57"/>
      <c r="BMO155" s="57"/>
      <c r="BMS155" s="57"/>
      <c r="BMW155" s="57"/>
      <c r="BNA155" s="57"/>
      <c r="BNE155" s="57"/>
      <c r="BNI155" s="57"/>
      <c r="BNM155" s="57"/>
      <c r="BNQ155" s="57"/>
      <c r="BNU155" s="57"/>
      <c r="BNY155" s="57"/>
      <c r="BOC155" s="57"/>
      <c r="BOG155" s="57"/>
      <c r="BOK155" s="57"/>
      <c r="BOO155" s="57"/>
      <c r="BOS155" s="57"/>
      <c r="BOW155" s="57"/>
      <c r="BPA155" s="57"/>
      <c r="BPE155" s="57"/>
      <c r="BPI155" s="57"/>
      <c r="BPM155" s="57"/>
      <c r="BPQ155" s="57"/>
      <c r="BPU155" s="57"/>
      <c r="BPY155" s="57"/>
      <c r="BQC155" s="57"/>
      <c r="BQG155" s="57"/>
      <c r="BQK155" s="57"/>
      <c r="BQO155" s="57"/>
      <c r="BQS155" s="57"/>
      <c r="BQW155" s="57"/>
      <c r="BRA155" s="57"/>
      <c r="BRE155" s="57"/>
      <c r="BRI155" s="57"/>
      <c r="BRM155" s="57"/>
      <c r="BRQ155" s="57"/>
      <c r="BRU155" s="57"/>
      <c r="BRY155" s="57"/>
      <c r="BSC155" s="57"/>
      <c r="BSG155" s="57"/>
      <c r="BSK155" s="57"/>
      <c r="BSO155" s="57"/>
      <c r="BSS155" s="57"/>
      <c r="BSW155" s="57"/>
      <c r="BTA155" s="57"/>
      <c r="BTE155" s="57"/>
      <c r="BTI155" s="57"/>
      <c r="BTM155" s="57"/>
      <c r="BTQ155" s="57"/>
      <c r="BTU155" s="57"/>
      <c r="BTY155" s="57"/>
      <c r="BUC155" s="57"/>
      <c r="BUG155" s="57"/>
      <c r="BUK155" s="57"/>
      <c r="BUO155" s="57"/>
      <c r="BUS155" s="57"/>
      <c r="BUW155" s="57"/>
      <c r="BVA155" s="57"/>
      <c r="BVE155" s="57"/>
      <c r="BVI155" s="57"/>
      <c r="BVM155" s="57"/>
      <c r="BVQ155" s="57"/>
      <c r="BVU155" s="57"/>
      <c r="BVY155" s="57"/>
      <c r="BWC155" s="57"/>
      <c r="BWG155" s="57"/>
      <c r="BWK155" s="57"/>
      <c r="BWO155" s="57"/>
      <c r="BWS155" s="57"/>
      <c r="BWW155" s="57"/>
      <c r="BXA155" s="57"/>
      <c r="BXE155" s="57"/>
      <c r="BXI155" s="57"/>
      <c r="BXM155" s="57"/>
      <c r="BXQ155" s="57"/>
      <c r="BXU155" s="57"/>
      <c r="BXY155" s="57"/>
      <c r="BYC155" s="57"/>
      <c r="BYG155" s="57"/>
      <c r="BYK155" s="57"/>
      <c r="BYO155" s="57"/>
      <c r="BYS155" s="57"/>
      <c r="BYW155" s="57"/>
      <c r="BZA155" s="57"/>
      <c r="BZE155" s="57"/>
      <c r="BZI155" s="57"/>
      <c r="BZM155" s="57"/>
      <c r="BZQ155" s="57"/>
      <c r="BZU155" s="57"/>
      <c r="BZY155" s="57"/>
      <c r="CAC155" s="57"/>
      <c r="CAG155" s="57"/>
      <c r="CAK155" s="57"/>
      <c r="CAO155" s="57"/>
      <c r="CAS155" s="57"/>
      <c r="CAW155" s="57"/>
      <c r="CBA155" s="57"/>
      <c r="CBE155" s="57"/>
      <c r="CBI155" s="57"/>
      <c r="CBM155" s="57"/>
      <c r="CBQ155" s="57"/>
      <c r="CBU155" s="57"/>
      <c r="CBY155" s="57"/>
      <c r="CCC155" s="57"/>
      <c r="CCG155" s="57"/>
      <c r="CCK155" s="57"/>
      <c r="CCO155" s="57"/>
      <c r="CCS155" s="57"/>
      <c r="CCW155" s="57"/>
      <c r="CDA155" s="57"/>
      <c r="CDE155" s="57"/>
      <c r="CDI155" s="57"/>
      <c r="CDM155" s="57"/>
      <c r="CDQ155" s="57"/>
      <c r="CDU155" s="57"/>
      <c r="CDY155" s="57"/>
      <c r="CEC155" s="57"/>
      <c r="CEG155" s="57"/>
      <c r="CEK155" s="57"/>
      <c r="CEO155" s="57"/>
      <c r="CES155" s="57"/>
      <c r="CEW155" s="57"/>
      <c r="CFA155" s="57"/>
      <c r="CFE155" s="57"/>
      <c r="CFI155" s="57"/>
      <c r="CFM155" s="57"/>
      <c r="CFQ155" s="57"/>
      <c r="CFU155" s="57"/>
      <c r="CFY155" s="57"/>
      <c r="CGC155" s="57"/>
      <c r="CGG155" s="57"/>
      <c r="CGK155" s="57"/>
      <c r="CGO155" s="57"/>
      <c r="CGS155" s="57"/>
      <c r="CGW155" s="57"/>
      <c r="CHA155" s="57"/>
      <c r="CHE155" s="57"/>
      <c r="CHI155" s="57"/>
      <c r="CHM155" s="57"/>
      <c r="CHQ155" s="57"/>
      <c r="CHU155" s="57"/>
      <c r="CHY155" s="57"/>
      <c r="CIC155" s="57"/>
      <c r="CIG155" s="57"/>
      <c r="CIK155" s="57"/>
      <c r="CIO155" s="57"/>
      <c r="CIS155" s="57"/>
      <c r="CIW155" s="57"/>
      <c r="CJA155" s="57"/>
      <c r="CJE155" s="57"/>
      <c r="CJI155" s="57"/>
      <c r="CJM155" s="57"/>
      <c r="CJQ155" s="57"/>
      <c r="CJU155" s="57"/>
      <c r="CJY155" s="57"/>
      <c r="CKC155" s="57"/>
      <c r="CKG155" s="57"/>
      <c r="CKK155" s="57"/>
      <c r="CKO155" s="57"/>
      <c r="CKS155" s="57"/>
      <c r="CKW155" s="57"/>
      <c r="CLA155" s="57"/>
      <c r="CLE155" s="57"/>
      <c r="CLI155" s="57"/>
      <c r="CLM155" s="57"/>
      <c r="CLQ155" s="57"/>
      <c r="CLU155" s="57"/>
      <c r="CLY155" s="57"/>
      <c r="CMC155" s="57"/>
      <c r="CMG155" s="57"/>
      <c r="CMK155" s="57"/>
      <c r="CMO155" s="57"/>
      <c r="CMS155" s="57"/>
      <c r="CMW155" s="57"/>
      <c r="CNA155" s="57"/>
      <c r="CNE155" s="57"/>
      <c r="CNI155" s="57"/>
      <c r="CNM155" s="57"/>
      <c r="CNQ155" s="57"/>
      <c r="CNU155" s="57"/>
      <c r="CNY155" s="57"/>
      <c r="COC155" s="57"/>
      <c r="COG155" s="57"/>
      <c r="COK155" s="57"/>
      <c r="COO155" s="57"/>
      <c r="COS155" s="57"/>
      <c r="COW155" s="57"/>
      <c r="CPA155" s="57"/>
      <c r="CPE155" s="57"/>
      <c r="CPI155" s="57"/>
      <c r="CPM155" s="57"/>
      <c r="CPQ155" s="57"/>
      <c r="CPU155" s="57"/>
      <c r="CPY155" s="57"/>
      <c r="CQC155" s="57"/>
      <c r="CQG155" s="57"/>
      <c r="CQK155" s="57"/>
      <c r="CQO155" s="57"/>
      <c r="CQS155" s="57"/>
      <c r="CQW155" s="57"/>
      <c r="CRA155" s="57"/>
      <c r="CRE155" s="57"/>
      <c r="CRI155" s="57"/>
      <c r="CRM155" s="57"/>
      <c r="CRQ155" s="57"/>
      <c r="CRU155" s="57"/>
      <c r="CRY155" s="57"/>
      <c r="CSC155" s="57"/>
      <c r="CSG155" s="57"/>
      <c r="CSK155" s="57"/>
      <c r="CSO155" s="57"/>
      <c r="CSS155" s="57"/>
      <c r="CSW155" s="57"/>
      <c r="CTA155" s="57"/>
      <c r="CTE155" s="57"/>
      <c r="CTI155" s="57"/>
      <c r="CTM155" s="57"/>
      <c r="CTQ155" s="57"/>
      <c r="CTU155" s="57"/>
      <c r="CTY155" s="57"/>
      <c r="CUC155" s="57"/>
      <c r="CUG155" s="57"/>
      <c r="CUK155" s="57"/>
      <c r="CUO155" s="57"/>
      <c r="CUS155" s="57"/>
      <c r="CUW155" s="57"/>
      <c r="CVA155" s="57"/>
      <c r="CVE155" s="57"/>
      <c r="CVI155" s="57"/>
      <c r="CVM155" s="57"/>
      <c r="CVQ155" s="57"/>
      <c r="CVU155" s="57"/>
      <c r="CVY155" s="57"/>
      <c r="CWC155" s="57"/>
      <c r="CWG155" s="57"/>
      <c r="CWK155" s="57"/>
      <c r="CWO155" s="57"/>
      <c r="CWS155" s="57"/>
      <c r="CWW155" s="57"/>
      <c r="CXA155" s="57"/>
      <c r="CXE155" s="57"/>
      <c r="CXI155" s="57"/>
      <c r="CXM155" s="57"/>
      <c r="CXQ155" s="57"/>
      <c r="CXU155" s="57"/>
      <c r="CXY155" s="57"/>
      <c r="CYC155" s="57"/>
      <c r="CYG155" s="57"/>
      <c r="CYK155" s="57"/>
      <c r="CYO155" s="57"/>
      <c r="CYS155" s="57"/>
      <c r="CYW155" s="57"/>
      <c r="CZA155" s="57"/>
      <c r="CZE155" s="57"/>
      <c r="CZI155" s="57"/>
      <c r="CZM155" s="57"/>
      <c r="CZQ155" s="57"/>
      <c r="CZU155" s="57"/>
      <c r="CZY155" s="57"/>
      <c r="DAC155" s="57"/>
      <c r="DAG155" s="57"/>
      <c r="DAK155" s="57"/>
      <c r="DAO155" s="57"/>
      <c r="DAS155" s="57"/>
      <c r="DAW155" s="57"/>
      <c r="DBA155" s="57"/>
      <c r="DBE155" s="57"/>
      <c r="DBI155" s="57"/>
      <c r="DBM155" s="57"/>
      <c r="DBQ155" s="57"/>
      <c r="DBU155" s="57"/>
      <c r="DBY155" s="57"/>
      <c r="DCC155" s="57"/>
      <c r="DCG155" s="57"/>
      <c r="DCK155" s="57"/>
      <c r="DCO155" s="57"/>
      <c r="DCS155" s="57"/>
      <c r="DCW155" s="57"/>
      <c r="DDA155" s="57"/>
      <c r="DDE155" s="57"/>
      <c r="DDI155" s="57"/>
      <c r="DDM155" s="57"/>
      <c r="DDQ155" s="57"/>
      <c r="DDU155" s="57"/>
      <c r="DDY155" s="57"/>
      <c r="DEC155" s="57"/>
      <c r="DEG155" s="57"/>
      <c r="DEK155" s="57"/>
      <c r="DEO155" s="57"/>
      <c r="DES155" s="57"/>
      <c r="DEW155" s="57"/>
      <c r="DFA155" s="57"/>
      <c r="DFE155" s="57"/>
      <c r="DFI155" s="57"/>
      <c r="DFM155" s="57"/>
      <c r="DFQ155" s="57"/>
      <c r="DFU155" s="57"/>
      <c r="DFY155" s="57"/>
      <c r="DGC155" s="57"/>
      <c r="DGG155" s="57"/>
      <c r="DGK155" s="57"/>
      <c r="DGO155" s="57"/>
      <c r="DGS155" s="57"/>
      <c r="DGW155" s="57"/>
      <c r="DHA155" s="57"/>
      <c r="DHE155" s="57"/>
      <c r="DHI155" s="57"/>
      <c r="DHM155" s="57"/>
      <c r="DHQ155" s="57"/>
      <c r="DHU155" s="57"/>
      <c r="DHY155" s="57"/>
      <c r="DIC155" s="57"/>
      <c r="DIG155" s="57"/>
      <c r="DIK155" s="57"/>
      <c r="DIO155" s="57"/>
      <c r="DIS155" s="57"/>
      <c r="DIW155" s="57"/>
      <c r="DJA155" s="57"/>
      <c r="DJE155" s="57"/>
      <c r="DJI155" s="57"/>
      <c r="DJM155" s="57"/>
      <c r="DJQ155" s="57"/>
      <c r="DJU155" s="57"/>
      <c r="DJY155" s="57"/>
      <c r="DKC155" s="57"/>
      <c r="DKG155" s="57"/>
      <c r="DKK155" s="57"/>
      <c r="DKO155" s="57"/>
      <c r="DKS155" s="57"/>
      <c r="DKW155" s="57"/>
      <c r="DLA155" s="57"/>
      <c r="DLE155" s="57"/>
      <c r="DLI155" s="57"/>
      <c r="DLM155" s="57"/>
      <c r="DLQ155" s="57"/>
      <c r="DLU155" s="57"/>
      <c r="DLY155" s="57"/>
      <c r="DMC155" s="57"/>
      <c r="DMG155" s="57"/>
      <c r="DMK155" s="57"/>
      <c r="DMO155" s="57"/>
      <c r="DMS155" s="57"/>
      <c r="DMW155" s="57"/>
      <c r="DNA155" s="57"/>
      <c r="DNE155" s="57"/>
      <c r="DNI155" s="57"/>
      <c r="DNM155" s="57"/>
      <c r="DNQ155" s="57"/>
      <c r="DNU155" s="57"/>
      <c r="DNY155" s="57"/>
      <c r="DOC155" s="57"/>
      <c r="DOG155" s="57"/>
      <c r="DOK155" s="57"/>
      <c r="DOO155" s="57"/>
      <c r="DOS155" s="57"/>
      <c r="DOW155" s="57"/>
      <c r="DPA155" s="57"/>
      <c r="DPE155" s="57"/>
      <c r="DPI155" s="57"/>
      <c r="DPM155" s="57"/>
      <c r="DPQ155" s="57"/>
      <c r="DPU155" s="57"/>
      <c r="DPY155" s="57"/>
      <c r="DQC155" s="57"/>
      <c r="DQG155" s="57"/>
      <c r="DQK155" s="57"/>
      <c r="DQO155" s="57"/>
      <c r="DQS155" s="57"/>
      <c r="DQW155" s="57"/>
      <c r="DRA155" s="57"/>
      <c r="DRE155" s="57"/>
      <c r="DRI155" s="57"/>
      <c r="DRM155" s="57"/>
      <c r="DRQ155" s="57"/>
      <c r="DRU155" s="57"/>
      <c r="DRY155" s="57"/>
      <c r="DSC155" s="57"/>
      <c r="DSG155" s="57"/>
      <c r="DSK155" s="57"/>
      <c r="DSO155" s="57"/>
      <c r="DSS155" s="57"/>
      <c r="DSW155" s="57"/>
      <c r="DTA155" s="57"/>
      <c r="DTE155" s="57"/>
      <c r="DTI155" s="57"/>
      <c r="DTM155" s="57"/>
      <c r="DTQ155" s="57"/>
      <c r="DTU155" s="57"/>
      <c r="DTY155" s="57"/>
      <c r="DUC155" s="57"/>
      <c r="DUG155" s="57"/>
      <c r="DUK155" s="57"/>
      <c r="DUO155" s="57"/>
      <c r="DUS155" s="57"/>
      <c r="DUW155" s="57"/>
      <c r="DVA155" s="57"/>
      <c r="DVE155" s="57"/>
      <c r="DVI155" s="57"/>
      <c r="DVM155" s="57"/>
      <c r="DVQ155" s="57"/>
      <c r="DVU155" s="57"/>
      <c r="DVY155" s="57"/>
      <c r="DWC155" s="57"/>
      <c r="DWG155" s="57"/>
      <c r="DWK155" s="57"/>
      <c r="DWO155" s="57"/>
      <c r="DWS155" s="57"/>
      <c r="DWW155" s="57"/>
      <c r="DXA155" s="57"/>
      <c r="DXE155" s="57"/>
      <c r="DXI155" s="57"/>
      <c r="DXM155" s="57"/>
      <c r="DXQ155" s="57"/>
      <c r="DXU155" s="57"/>
      <c r="DXY155" s="57"/>
      <c r="DYC155" s="57"/>
      <c r="DYG155" s="57"/>
      <c r="DYK155" s="57"/>
      <c r="DYO155" s="57"/>
      <c r="DYS155" s="57"/>
      <c r="DYW155" s="57"/>
      <c r="DZA155" s="57"/>
      <c r="DZE155" s="57"/>
      <c r="DZI155" s="57"/>
      <c r="DZM155" s="57"/>
      <c r="DZQ155" s="57"/>
      <c r="DZU155" s="57"/>
      <c r="DZY155" s="57"/>
      <c r="EAC155" s="57"/>
      <c r="EAG155" s="57"/>
      <c r="EAK155" s="57"/>
      <c r="EAO155" s="57"/>
      <c r="EAS155" s="57"/>
      <c r="EAW155" s="57"/>
      <c r="EBA155" s="57"/>
      <c r="EBE155" s="57"/>
      <c r="EBI155" s="57"/>
      <c r="EBM155" s="57"/>
      <c r="EBQ155" s="57"/>
      <c r="EBU155" s="57"/>
      <c r="EBY155" s="57"/>
      <c r="ECC155" s="57"/>
      <c r="ECG155" s="57"/>
      <c r="ECK155" s="57"/>
      <c r="ECO155" s="57"/>
      <c r="ECS155" s="57"/>
      <c r="ECW155" s="57"/>
      <c r="EDA155" s="57"/>
      <c r="EDE155" s="57"/>
      <c r="EDI155" s="57"/>
      <c r="EDM155" s="57"/>
      <c r="EDQ155" s="57"/>
      <c r="EDU155" s="57"/>
      <c r="EDY155" s="57"/>
      <c r="EEC155" s="57"/>
      <c r="EEG155" s="57"/>
      <c r="EEK155" s="57"/>
      <c r="EEO155" s="57"/>
      <c r="EES155" s="57"/>
      <c r="EEW155" s="57"/>
      <c r="EFA155" s="57"/>
      <c r="EFE155" s="57"/>
      <c r="EFI155" s="57"/>
      <c r="EFM155" s="57"/>
      <c r="EFQ155" s="57"/>
      <c r="EFU155" s="57"/>
      <c r="EFY155" s="57"/>
      <c r="EGC155" s="57"/>
      <c r="EGG155" s="57"/>
      <c r="EGK155" s="57"/>
      <c r="EGO155" s="57"/>
      <c r="EGS155" s="57"/>
      <c r="EGW155" s="57"/>
      <c r="EHA155" s="57"/>
      <c r="EHE155" s="57"/>
      <c r="EHI155" s="57"/>
      <c r="EHM155" s="57"/>
      <c r="EHQ155" s="57"/>
      <c r="EHU155" s="57"/>
      <c r="EHY155" s="57"/>
      <c r="EIC155" s="57"/>
      <c r="EIG155" s="57"/>
      <c r="EIK155" s="57"/>
      <c r="EIO155" s="57"/>
      <c r="EIS155" s="57"/>
      <c r="EIW155" s="57"/>
      <c r="EJA155" s="57"/>
      <c r="EJE155" s="57"/>
      <c r="EJI155" s="57"/>
      <c r="EJM155" s="57"/>
      <c r="EJQ155" s="57"/>
      <c r="EJU155" s="57"/>
      <c r="EJY155" s="57"/>
      <c r="EKC155" s="57"/>
      <c r="EKG155" s="57"/>
      <c r="EKK155" s="57"/>
      <c r="EKO155" s="57"/>
      <c r="EKS155" s="57"/>
      <c r="EKW155" s="57"/>
      <c r="ELA155" s="57"/>
      <c r="ELE155" s="57"/>
      <c r="ELI155" s="57"/>
      <c r="ELM155" s="57"/>
      <c r="ELQ155" s="57"/>
      <c r="ELU155" s="57"/>
      <c r="ELY155" s="57"/>
      <c r="EMC155" s="57"/>
      <c r="EMG155" s="57"/>
      <c r="EMK155" s="57"/>
      <c r="EMO155" s="57"/>
      <c r="EMS155" s="57"/>
      <c r="EMW155" s="57"/>
      <c r="ENA155" s="57"/>
      <c r="ENE155" s="57"/>
      <c r="ENI155" s="57"/>
      <c r="ENM155" s="57"/>
      <c r="ENQ155" s="57"/>
      <c r="ENU155" s="57"/>
      <c r="ENY155" s="57"/>
      <c r="EOC155" s="57"/>
      <c r="EOG155" s="57"/>
      <c r="EOK155" s="57"/>
      <c r="EOO155" s="57"/>
      <c r="EOS155" s="57"/>
      <c r="EOW155" s="57"/>
      <c r="EPA155" s="57"/>
      <c r="EPE155" s="57"/>
      <c r="EPI155" s="57"/>
      <c r="EPM155" s="57"/>
      <c r="EPQ155" s="57"/>
      <c r="EPU155" s="57"/>
      <c r="EPY155" s="57"/>
      <c r="EQC155" s="57"/>
      <c r="EQG155" s="57"/>
      <c r="EQK155" s="57"/>
      <c r="EQO155" s="57"/>
      <c r="EQS155" s="57"/>
      <c r="EQW155" s="57"/>
      <c r="ERA155" s="57"/>
      <c r="ERE155" s="57"/>
      <c r="ERI155" s="57"/>
      <c r="ERM155" s="57"/>
      <c r="ERQ155" s="57"/>
      <c r="ERU155" s="57"/>
      <c r="ERY155" s="57"/>
      <c r="ESC155" s="57"/>
      <c r="ESG155" s="57"/>
      <c r="ESK155" s="57"/>
      <c r="ESO155" s="57"/>
      <c r="ESS155" s="57"/>
      <c r="ESW155" s="57"/>
      <c r="ETA155" s="57"/>
      <c r="ETE155" s="57"/>
      <c r="ETI155" s="57"/>
      <c r="ETM155" s="57"/>
      <c r="ETQ155" s="57"/>
      <c r="ETU155" s="57"/>
      <c r="ETY155" s="57"/>
      <c r="EUC155" s="57"/>
      <c r="EUG155" s="57"/>
      <c r="EUK155" s="57"/>
      <c r="EUO155" s="57"/>
      <c r="EUS155" s="57"/>
      <c r="EUW155" s="57"/>
      <c r="EVA155" s="57"/>
      <c r="EVE155" s="57"/>
      <c r="EVI155" s="57"/>
      <c r="EVM155" s="57"/>
      <c r="EVQ155" s="57"/>
      <c r="EVU155" s="57"/>
      <c r="EVY155" s="57"/>
      <c r="EWC155" s="57"/>
      <c r="EWG155" s="57"/>
      <c r="EWK155" s="57"/>
      <c r="EWO155" s="57"/>
      <c r="EWS155" s="57"/>
      <c r="EWW155" s="57"/>
      <c r="EXA155" s="57"/>
      <c r="EXE155" s="57"/>
      <c r="EXI155" s="57"/>
      <c r="EXM155" s="57"/>
      <c r="EXQ155" s="57"/>
      <c r="EXU155" s="57"/>
      <c r="EXY155" s="57"/>
      <c r="EYC155" s="57"/>
      <c r="EYG155" s="57"/>
      <c r="EYK155" s="57"/>
      <c r="EYO155" s="57"/>
      <c r="EYS155" s="57"/>
      <c r="EYW155" s="57"/>
      <c r="EZA155" s="57"/>
      <c r="EZE155" s="57"/>
      <c r="EZI155" s="57"/>
      <c r="EZM155" s="57"/>
      <c r="EZQ155" s="57"/>
      <c r="EZU155" s="57"/>
      <c r="EZY155" s="57"/>
      <c r="FAC155" s="57"/>
      <c r="FAG155" s="57"/>
      <c r="FAK155" s="57"/>
      <c r="FAO155" s="57"/>
      <c r="FAS155" s="57"/>
      <c r="FAW155" s="57"/>
      <c r="FBA155" s="57"/>
      <c r="FBE155" s="57"/>
      <c r="FBI155" s="57"/>
      <c r="FBM155" s="57"/>
      <c r="FBQ155" s="57"/>
      <c r="FBU155" s="57"/>
      <c r="FBY155" s="57"/>
      <c r="FCC155" s="57"/>
      <c r="FCG155" s="57"/>
      <c r="FCK155" s="57"/>
      <c r="FCO155" s="57"/>
      <c r="FCS155" s="57"/>
      <c r="FCW155" s="57"/>
      <c r="FDA155" s="57"/>
      <c r="FDE155" s="57"/>
      <c r="FDI155" s="57"/>
      <c r="FDM155" s="57"/>
      <c r="FDQ155" s="57"/>
      <c r="FDU155" s="57"/>
      <c r="FDY155" s="57"/>
      <c r="FEC155" s="57"/>
      <c r="FEG155" s="57"/>
      <c r="FEK155" s="57"/>
      <c r="FEO155" s="57"/>
      <c r="FES155" s="57"/>
      <c r="FEW155" s="57"/>
      <c r="FFA155" s="57"/>
      <c r="FFE155" s="57"/>
      <c r="FFI155" s="57"/>
      <c r="FFM155" s="57"/>
      <c r="FFQ155" s="57"/>
      <c r="FFU155" s="57"/>
      <c r="FFY155" s="57"/>
      <c r="FGC155" s="57"/>
      <c r="FGG155" s="57"/>
      <c r="FGK155" s="57"/>
      <c r="FGO155" s="57"/>
      <c r="FGS155" s="57"/>
      <c r="FGW155" s="57"/>
      <c r="FHA155" s="57"/>
      <c r="FHE155" s="57"/>
      <c r="FHI155" s="57"/>
      <c r="FHM155" s="57"/>
      <c r="FHQ155" s="57"/>
      <c r="FHU155" s="57"/>
      <c r="FHY155" s="57"/>
      <c r="FIC155" s="57"/>
      <c r="FIG155" s="57"/>
      <c r="FIK155" s="57"/>
      <c r="FIO155" s="57"/>
      <c r="FIS155" s="57"/>
      <c r="FIW155" s="57"/>
      <c r="FJA155" s="57"/>
      <c r="FJE155" s="57"/>
      <c r="FJI155" s="57"/>
      <c r="FJM155" s="57"/>
      <c r="FJQ155" s="57"/>
      <c r="FJU155" s="57"/>
      <c r="FJY155" s="57"/>
      <c r="FKC155" s="57"/>
      <c r="FKG155" s="57"/>
      <c r="FKK155" s="57"/>
      <c r="FKO155" s="57"/>
      <c r="FKS155" s="57"/>
      <c r="FKW155" s="57"/>
      <c r="FLA155" s="57"/>
      <c r="FLE155" s="57"/>
      <c r="FLI155" s="57"/>
      <c r="FLM155" s="57"/>
      <c r="FLQ155" s="57"/>
      <c r="FLU155" s="57"/>
      <c r="FLY155" s="57"/>
      <c r="FMC155" s="57"/>
      <c r="FMG155" s="57"/>
      <c r="FMK155" s="57"/>
      <c r="FMO155" s="57"/>
      <c r="FMS155" s="57"/>
      <c r="FMW155" s="57"/>
      <c r="FNA155" s="57"/>
      <c r="FNE155" s="57"/>
      <c r="FNI155" s="57"/>
      <c r="FNM155" s="57"/>
      <c r="FNQ155" s="57"/>
      <c r="FNU155" s="57"/>
      <c r="FNY155" s="57"/>
      <c r="FOC155" s="57"/>
      <c r="FOG155" s="57"/>
      <c r="FOK155" s="57"/>
      <c r="FOO155" s="57"/>
      <c r="FOS155" s="57"/>
      <c r="FOW155" s="57"/>
      <c r="FPA155" s="57"/>
      <c r="FPE155" s="57"/>
      <c r="FPI155" s="57"/>
      <c r="FPM155" s="57"/>
      <c r="FPQ155" s="57"/>
      <c r="FPU155" s="57"/>
      <c r="FPY155" s="57"/>
      <c r="FQC155" s="57"/>
      <c r="FQG155" s="57"/>
      <c r="FQK155" s="57"/>
      <c r="FQO155" s="57"/>
      <c r="FQS155" s="57"/>
      <c r="FQW155" s="57"/>
      <c r="FRA155" s="57"/>
      <c r="FRE155" s="57"/>
      <c r="FRI155" s="57"/>
      <c r="FRM155" s="57"/>
      <c r="FRQ155" s="57"/>
      <c r="FRU155" s="57"/>
      <c r="FRY155" s="57"/>
      <c r="FSC155" s="57"/>
      <c r="FSG155" s="57"/>
      <c r="FSK155" s="57"/>
      <c r="FSO155" s="57"/>
      <c r="FSS155" s="57"/>
      <c r="FSW155" s="57"/>
      <c r="FTA155" s="57"/>
      <c r="FTE155" s="57"/>
      <c r="FTI155" s="57"/>
      <c r="FTM155" s="57"/>
      <c r="FTQ155" s="57"/>
      <c r="FTU155" s="57"/>
      <c r="FTY155" s="57"/>
      <c r="FUC155" s="57"/>
      <c r="FUG155" s="57"/>
      <c r="FUK155" s="57"/>
      <c r="FUO155" s="57"/>
      <c r="FUS155" s="57"/>
      <c r="FUW155" s="57"/>
      <c r="FVA155" s="57"/>
      <c r="FVE155" s="57"/>
      <c r="FVI155" s="57"/>
      <c r="FVM155" s="57"/>
      <c r="FVQ155" s="57"/>
      <c r="FVU155" s="57"/>
      <c r="FVY155" s="57"/>
      <c r="FWC155" s="57"/>
      <c r="FWG155" s="57"/>
      <c r="FWK155" s="57"/>
      <c r="FWO155" s="57"/>
      <c r="FWS155" s="57"/>
      <c r="FWW155" s="57"/>
      <c r="FXA155" s="57"/>
      <c r="FXE155" s="57"/>
      <c r="FXI155" s="57"/>
      <c r="FXM155" s="57"/>
      <c r="FXQ155" s="57"/>
      <c r="FXU155" s="57"/>
      <c r="FXY155" s="57"/>
      <c r="FYC155" s="57"/>
      <c r="FYG155" s="57"/>
      <c r="FYK155" s="57"/>
      <c r="FYO155" s="57"/>
      <c r="FYS155" s="57"/>
      <c r="FYW155" s="57"/>
      <c r="FZA155" s="57"/>
      <c r="FZE155" s="57"/>
      <c r="FZI155" s="57"/>
      <c r="FZM155" s="57"/>
      <c r="FZQ155" s="57"/>
      <c r="FZU155" s="57"/>
      <c r="FZY155" s="57"/>
      <c r="GAC155" s="57"/>
      <c r="GAG155" s="57"/>
      <c r="GAK155" s="57"/>
      <c r="GAO155" s="57"/>
      <c r="GAS155" s="57"/>
      <c r="GAW155" s="57"/>
      <c r="GBA155" s="57"/>
      <c r="GBE155" s="57"/>
      <c r="GBI155" s="57"/>
      <c r="GBM155" s="57"/>
      <c r="GBQ155" s="57"/>
      <c r="GBU155" s="57"/>
      <c r="GBY155" s="57"/>
      <c r="GCC155" s="57"/>
      <c r="GCG155" s="57"/>
      <c r="GCK155" s="57"/>
      <c r="GCO155" s="57"/>
      <c r="GCS155" s="57"/>
      <c r="GCW155" s="57"/>
      <c r="GDA155" s="57"/>
      <c r="GDE155" s="57"/>
      <c r="GDI155" s="57"/>
      <c r="GDM155" s="57"/>
      <c r="GDQ155" s="57"/>
      <c r="GDU155" s="57"/>
      <c r="GDY155" s="57"/>
      <c r="GEC155" s="57"/>
      <c r="GEG155" s="57"/>
      <c r="GEK155" s="57"/>
      <c r="GEO155" s="57"/>
      <c r="GES155" s="57"/>
      <c r="GEW155" s="57"/>
      <c r="GFA155" s="57"/>
      <c r="GFE155" s="57"/>
      <c r="GFI155" s="57"/>
      <c r="GFM155" s="57"/>
      <c r="GFQ155" s="57"/>
      <c r="GFU155" s="57"/>
      <c r="GFY155" s="57"/>
      <c r="GGC155" s="57"/>
      <c r="GGG155" s="57"/>
      <c r="GGK155" s="57"/>
      <c r="GGO155" s="57"/>
      <c r="GGS155" s="57"/>
      <c r="GGW155" s="57"/>
      <c r="GHA155" s="57"/>
      <c r="GHE155" s="57"/>
      <c r="GHI155" s="57"/>
      <c r="GHM155" s="57"/>
      <c r="GHQ155" s="57"/>
      <c r="GHU155" s="57"/>
      <c r="GHY155" s="57"/>
      <c r="GIC155" s="57"/>
      <c r="GIG155" s="57"/>
      <c r="GIK155" s="57"/>
      <c r="GIO155" s="57"/>
      <c r="GIS155" s="57"/>
      <c r="GIW155" s="57"/>
      <c r="GJA155" s="57"/>
      <c r="GJE155" s="57"/>
      <c r="GJI155" s="57"/>
      <c r="GJM155" s="57"/>
      <c r="GJQ155" s="57"/>
      <c r="GJU155" s="57"/>
      <c r="GJY155" s="57"/>
      <c r="GKC155" s="57"/>
      <c r="GKG155" s="57"/>
      <c r="GKK155" s="57"/>
      <c r="GKO155" s="57"/>
      <c r="GKS155" s="57"/>
      <c r="GKW155" s="57"/>
      <c r="GLA155" s="57"/>
      <c r="GLE155" s="57"/>
      <c r="GLI155" s="57"/>
      <c r="GLM155" s="57"/>
      <c r="GLQ155" s="57"/>
      <c r="GLU155" s="57"/>
      <c r="GLY155" s="57"/>
      <c r="GMC155" s="57"/>
      <c r="GMG155" s="57"/>
      <c r="GMK155" s="57"/>
      <c r="GMO155" s="57"/>
      <c r="GMS155" s="57"/>
      <c r="GMW155" s="57"/>
      <c r="GNA155" s="57"/>
      <c r="GNE155" s="57"/>
      <c r="GNI155" s="57"/>
      <c r="GNM155" s="57"/>
      <c r="GNQ155" s="57"/>
      <c r="GNU155" s="57"/>
      <c r="GNY155" s="57"/>
      <c r="GOC155" s="57"/>
      <c r="GOG155" s="57"/>
      <c r="GOK155" s="57"/>
      <c r="GOO155" s="57"/>
      <c r="GOS155" s="57"/>
      <c r="GOW155" s="57"/>
      <c r="GPA155" s="57"/>
      <c r="GPE155" s="57"/>
      <c r="GPI155" s="57"/>
      <c r="GPM155" s="57"/>
      <c r="GPQ155" s="57"/>
      <c r="GPU155" s="57"/>
      <c r="GPY155" s="57"/>
      <c r="GQC155" s="57"/>
      <c r="GQG155" s="57"/>
      <c r="GQK155" s="57"/>
      <c r="GQO155" s="57"/>
      <c r="GQS155" s="57"/>
      <c r="GQW155" s="57"/>
      <c r="GRA155" s="57"/>
      <c r="GRE155" s="57"/>
      <c r="GRI155" s="57"/>
      <c r="GRM155" s="57"/>
      <c r="GRQ155" s="57"/>
      <c r="GRU155" s="57"/>
      <c r="GRY155" s="57"/>
      <c r="GSC155" s="57"/>
      <c r="GSG155" s="57"/>
      <c r="GSK155" s="57"/>
      <c r="GSO155" s="57"/>
      <c r="GSS155" s="57"/>
      <c r="GSW155" s="57"/>
      <c r="GTA155" s="57"/>
      <c r="GTE155" s="57"/>
      <c r="GTI155" s="57"/>
      <c r="GTM155" s="57"/>
      <c r="GTQ155" s="57"/>
      <c r="GTU155" s="57"/>
      <c r="GTY155" s="57"/>
      <c r="GUC155" s="57"/>
      <c r="GUG155" s="57"/>
      <c r="GUK155" s="57"/>
      <c r="GUO155" s="57"/>
      <c r="GUS155" s="57"/>
      <c r="GUW155" s="57"/>
      <c r="GVA155" s="57"/>
      <c r="GVE155" s="57"/>
      <c r="GVI155" s="57"/>
      <c r="GVM155" s="57"/>
      <c r="GVQ155" s="57"/>
      <c r="GVU155" s="57"/>
      <c r="GVY155" s="57"/>
      <c r="GWC155" s="57"/>
      <c r="GWG155" s="57"/>
      <c r="GWK155" s="57"/>
      <c r="GWO155" s="57"/>
      <c r="GWS155" s="57"/>
      <c r="GWW155" s="57"/>
      <c r="GXA155" s="57"/>
      <c r="GXE155" s="57"/>
      <c r="GXI155" s="57"/>
      <c r="GXM155" s="57"/>
      <c r="GXQ155" s="57"/>
      <c r="GXU155" s="57"/>
      <c r="GXY155" s="57"/>
      <c r="GYC155" s="57"/>
      <c r="GYG155" s="57"/>
      <c r="GYK155" s="57"/>
      <c r="GYO155" s="57"/>
      <c r="GYS155" s="57"/>
      <c r="GYW155" s="57"/>
      <c r="GZA155" s="57"/>
      <c r="GZE155" s="57"/>
      <c r="GZI155" s="57"/>
      <c r="GZM155" s="57"/>
      <c r="GZQ155" s="57"/>
      <c r="GZU155" s="57"/>
      <c r="GZY155" s="57"/>
      <c r="HAC155" s="57"/>
      <c r="HAG155" s="57"/>
      <c r="HAK155" s="57"/>
      <c r="HAO155" s="57"/>
      <c r="HAS155" s="57"/>
      <c r="HAW155" s="57"/>
      <c r="HBA155" s="57"/>
      <c r="HBE155" s="57"/>
      <c r="HBI155" s="57"/>
      <c r="HBM155" s="57"/>
      <c r="HBQ155" s="57"/>
      <c r="HBU155" s="57"/>
      <c r="HBY155" s="57"/>
      <c r="HCC155" s="57"/>
      <c r="HCG155" s="57"/>
      <c r="HCK155" s="57"/>
      <c r="HCO155" s="57"/>
      <c r="HCS155" s="57"/>
      <c r="HCW155" s="57"/>
      <c r="HDA155" s="57"/>
      <c r="HDE155" s="57"/>
      <c r="HDI155" s="57"/>
      <c r="HDM155" s="57"/>
      <c r="HDQ155" s="57"/>
      <c r="HDU155" s="57"/>
      <c r="HDY155" s="57"/>
      <c r="HEC155" s="57"/>
      <c r="HEG155" s="57"/>
      <c r="HEK155" s="57"/>
      <c r="HEO155" s="57"/>
      <c r="HES155" s="57"/>
      <c r="HEW155" s="57"/>
      <c r="HFA155" s="57"/>
      <c r="HFE155" s="57"/>
      <c r="HFI155" s="57"/>
      <c r="HFM155" s="57"/>
      <c r="HFQ155" s="57"/>
      <c r="HFU155" s="57"/>
      <c r="HFY155" s="57"/>
      <c r="HGC155" s="57"/>
      <c r="HGG155" s="57"/>
      <c r="HGK155" s="57"/>
      <c r="HGO155" s="57"/>
      <c r="HGS155" s="57"/>
      <c r="HGW155" s="57"/>
      <c r="HHA155" s="57"/>
      <c r="HHE155" s="57"/>
      <c r="HHI155" s="57"/>
      <c r="HHM155" s="57"/>
      <c r="HHQ155" s="57"/>
      <c r="HHU155" s="57"/>
      <c r="HHY155" s="57"/>
      <c r="HIC155" s="57"/>
      <c r="HIG155" s="57"/>
      <c r="HIK155" s="57"/>
      <c r="HIO155" s="57"/>
      <c r="HIS155" s="57"/>
      <c r="HIW155" s="57"/>
      <c r="HJA155" s="57"/>
      <c r="HJE155" s="57"/>
      <c r="HJI155" s="57"/>
      <c r="HJM155" s="57"/>
      <c r="HJQ155" s="57"/>
      <c r="HJU155" s="57"/>
      <c r="HJY155" s="57"/>
      <c r="HKC155" s="57"/>
      <c r="HKG155" s="57"/>
      <c r="HKK155" s="57"/>
      <c r="HKO155" s="57"/>
      <c r="HKS155" s="57"/>
      <c r="HKW155" s="57"/>
      <c r="HLA155" s="57"/>
      <c r="HLE155" s="57"/>
      <c r="HLI155" s="57"/>
      <c r="HLM155" s="57"/>
      <c r="HLQ155" s="57"/>
      <c r="HLU155" s="57"/>
      <c r="HLY155" s="57"/>
      <c r="HMC155" s="57"/>
      <c r="HMG155" s="57"/>
      <c r="HMK155" s="57"/>
      <c r="HMO155" s="57"/>
      <c r="HMS155" s="57"/>
      <c r="HMW155" s="57"/>
      <c r="HNA155" s="57"/>
      <c r="HNE155" s="57"/>
      <c r="HNI155" s="57"/>
      <c r="HNM155" s="57"/>
      <c r="HNQ155" s="57"/>
      <c r="HNU155" s="57"/>
      <c r="HNY155" s="57"/>
      <c r="HOC155" s="57"/>
      <c r="HOG155" s="57"/>
      <c r="HOK155" s="57"/>
      <c r="HOO155" s="57"/>
      <c r="HOS155" s="57"/>
      <c r="HOW155" s="57"/>
      <c r="HPA155" s="57"/>
      <c r="HPE155" s="57"/>
      <c r="HPI155" s="57"/>
      <c r="HPM155" s="57"/>
      <c r="HPQ155" s="57"/>
      <c r="HPU155" s="57"/>
      <c r="HPY155" s="57"/>
      <c r="HQC155" s="57"/>
      <c r="HQG155" s="57"/>
      <c r="HQK155" s="57"/>
      <c r="HQO155" s="57"/>
      <c r="HQS155" s="57"/>
      <c r="HQW155" s="57"/>
      <c r="HRA155" s="57"/>
      <c r="HRE155" s="57"/>
      <c r="HRI155" s="57"/>
      <c r="HRM155" s="57"/>
      <c r="HRQ155" s="57"/>
      <c r="HRU155" s="57"/>
      <c r="HRY155" s="57"/>
      <c r="HSC155" s="57"/>
      <c r="HSG155" s="57"/>
      <c r="HSK155" s="57"/>
      <c r="HSO155" s="57"/>
      <c r="HSS155" s="57"/>
      <c r="HSW155" s="57"/>
      <c r="HTA155" s="57"/>
      <c r="HTE155" s="57"/>
      <c r="HTI155" s="57"/>
      <c r="HTM155" s="57"/>
      <c r="HTQ155" s="57"/>
      <c r="HTU155" s="57"/>
      <c r="HTY155" s="57"/>
      <c r="HUC155" s="57"/>
      <c r="HUG155" s="57"/>
      <c r="HUK155" s="57"/>
      <c r="HUO155" s="57"/>
      <c r="HUS155" s="57"/>
      <c r="HUW155" s="57"/>
      <c r="HVA155" s="57"/>
      <c r="HVE155" s="57"/>
      <c r="HVI155" s="57"/>
      <c r="HVM155" s="57"/>
      <c r="HVQ155" s="57"/>
      <c r="HVU155" s="57"/>
      <c r="HVY155" s="57"/>
      <c r="HWC155" s="57"/>
      <c r="HWG155" s="57"/>
      <c r="HWK155" s="57"/>
      <c r="HWO155" s="57"/>
      <c r="HWS155" s="57"/>
      <c r="HWW155" s="57"/>
      <c r="HXA155" s="57"/>
      <c r="HXE155" s="57"/>
      <c r="HXI155" s="57"/>
      <c r="HXM155" s="57"/>
      <c r="HXQ155" s="57"/>
      <c r="HXU155" s="57"/>
      <c r="HXY155" s="57"/>
      <c r="HYC155" s="57"/>
      <c r="HYG155" s="57"/>
      <c r="HYK155" s="57"/>
      <c r="HYO155" s="57"/>
      <c r="HYS155" s="57"/>
      <c r="HYW155" s="57"/>
      <c r="HZA155" s="57"/>
      <c r="HZE155" s="57"/>
      <c r="HZI155" s="57"/>
      <c r="HZM155" s="57"/>
      <c r="HZQ155" s="57"/>
      <c r="HZU155" s="57"/>
      <c r="HZY155" s="57"/>
      <c r="IAC155" s="57"/>
      <c r="IAG155" s="57"/>
      <c r="IAK155" s="57"/>
      <c r="IAO155" s="57"/>
      <c r="IAS155" s="57"/>
      <c r="IAW155" s="57"/>
      <c r="IBA155" s="57"/>
      <c r="IBE155" s="57"/>
      <c r="IBI155" s="57"/>
      <c r="IBM155" s="57"/>
      <c r="IBQ155" s="57"/>
      <c r="IBU155" s="57"/>
      <c r="IBY155" s="57"/>
      <c r="ICC155" s="57"/>
      <c r="ICG155" s="57"/>
      <c r="ICK155" s="57"/>
      <c r="ICO155" s="57"/>
      <c r="ICS155" s="57"/>
      <c r="ICW155" s="57"/>
      <c r="IDA155" s="57"/>
      <c r="IDE155" s="57"/>
      <c r="IDI155" s="57"/>
      <c r="IDM155" s="57"/>
      <c r="IDQ155" s="57"/>
      <c r="IDU155" s="57"/>
      <c r="IDY155" s="57"/>
      <c r="IEC155" s="57"/>
      <c r="IEG155" s="57"/>
      <c r="IEK155" s="57"/>
      <c r="IEO155" s="57"/>
      <c r="IES155" s="57"/>
      <c r="IEW155" s="57"/>
      <c r="IFA155" s="57"/>
      <c r="IFE155" s="57"/>
      <c r="IFI155" s="57"/>
      <c r="IFM155" s="57"/>
      <c r="IFQ155" s="57"/>
      <c r="IFU155" s="57"/>
      <c r="IFY155" s="57"/>
      <c r="IGC155" s="57"/>
      <c r="IGG155" s="57"/>
      <c r="IGK155" s="57"/>
      <c r="IGO155" s="57"/>
      <c r="IGS155" s="57"/>
      <c r="IGW155" s="57"/>
      <c r="IHA155" s="57"/>
      <c r="IHE155" s="57"/>
      <c r="IHI155" s="57"/>
      <c r="IHM155" s="57"/>
      <c r="IHQ155" s="57"/>
      <c r="IHU155" s="57"/>
      <c r="IHY155" s="57"/>
      <c r="IIC155" s="57"/>
      <c r="IIG155" s="57"/>
      <c r="IIK155" s="57"/>
      <c r="IIO155" s="57"/>
      <c r="IIS155" s="57"/>
      <c r="IIW155" s="57"/>
      <c r="IJA155" s="57"/>
      <c r="IJE155" s="57"/>
      <c r="IJI155" s="57"/>
      <c r="IJM155" s="57"/>
      <c r="IJQ155" s="57"/>
      <c r="IJU155" s="57"/>
      <c r="IJY155" s="57"/>
      <c r="IKC155" s="57"/>
      <c r="IKG155" s="57"/>
      <c r="IKK155" s="57"/>
      <c r="IKO155" s="57"/>
      <c r="IKS155" s="57"/>
      <c r="IKW155" s="57"/>
      <c r="ILA155" s="57"/>
      <c r="ILE155" s="57"/>
      <c r="ILI155" s="57"/>
      <c r="ILM155" s="57"/>
      <c r="ILQ155" s="57"/>
      <c r="ILU155" s="57"/>
      <c r="ILY155" s="57"/>
      <c r="IMC155" s="57"/>
      <c r="IMG155" s="57"/>
      <c r="IMK155" s="57"/>
      <c r="IMO155" s="57"/>
      <c r="IMS155" s="57"/>
      <c r="IMW155" s="57"/>
      <c r="INA155" s="57"/>
      <c r="INE155" s="57"/>
      <c r="INI155" s="57"/>
      <c r="INM155" s="57"/>
      <c r="INQ155" s="57"/>
      <c r="INU155" s="57"/>
      <c r="INY155" s="57"/>
      <c r="IOC155" s="57"/>
      <c r="IOG155" s="57"/>
      <c r="IOK155" s="57"/>
      <c r="IOO155" s="57"/>
      <c r="IOS155" s="57"/>
      <c r="IOW155" s="57"/>
      <c r="IPA155" s="57"/>
      <c r="IPE155" s="57"/>
      <c r="IPI155" s="57"/>
      <c r="IPM155" s="57"/>
      <c r="IPQ155" s="57"/>
      <c r="IPU155" s="57"/>
      <c r="IPY155" s="57"/>
      <c r="IQC155" s="57"/>
      <c r="IQG155" s="57"/>
      <c r="IQK155" s="57"/>
      <c r="IQO155" s="57"/>
      <c r="IQS155" s="57"/>
      <c r="IQW155" s="57"/>
      <c r="IRA155" s="57"/>
      <c r="IRE155" s="57"/>
      <c r="IRI155" s="57"/>
      <c r="IRM155" s="57"/>
      <c r="IRQ155" s="57"/>
      <c r="IRU155" s="57"/>
      <c r="IRY155" s="57"/>
      <c r="ISC155" s="57"/>
      <c r="ISG155" s="57"/>
      <c r="ISK155" s="57"/>
      <c r="ISO155" s="57"/>
      <c r="ISS155" s="57"/>
      <c r="ISW155" s="57"/>
      <c r="ITA155" s="57"/>
      <c r="ITE155" s="57"/>
      <c r="ITI155" s="57"/>
      <c r="ITM155" s="57"/>
      <c r="ITQ155" s="57"/>
      <c r="ITU155" s="57"/>
      <c r="ITY155" s="57"/>
      <c r="IUC155" s="57"/>
      <c r="IUG155" s="57"/>
      <c r="IUK155" s="57"/>
      <c r="IUO155" s="57"/>
      <c r="IUS155" s="57"/>
      <c r="IUW155" s="57"/>
      <c r="IVA155" s="57"/>
      <c r="IVE155" s="57"/>
      <c r="IVI155" s="57"/>
      <c r="IVM155" s="57"/>
      <c r="IVQ155" s="57"/>
      <c r="IVU155" s="57"/>
      <c r="IVY155" s="57"/>
      <c r="IWC155" s="57"/>
      <c r="IWG155" s="57"/>
      <c r="IWK155" s="57"/>
      <c r="IWO155" s="57"/>
      <c r="IWS155" s="57"/>
      <c r="IWW155" s="57"/>
      <c r="IXA155" s="57"/>
      <c r="IXE155" s="57"/>
      <c r="IXI155" s="57"/>
      <c r="IXM155" s="57"/>
      <c r="IXQ155" s="57"/>
      <c r="IXU155" s="57"/>
      <c r="IXY155" s="57"/>
      <c r="IYC155" s="57"/>
      <c r="IYG155" s="57"/>
      <c r="IYK155" s="57"/>
      <c r="IYO155" s="57"/>
      <c r="IYS155" s="57"/>
      <c r="IYW155" s="57"/>
      <c r="IZA155" s="57"/>
      <c r="IZE155" s="57"/>
      <c r="IZI155" s="57"/>
      <c r="IZM155" s="57"/>
      <c r="IZQ155" s="57"/>
      <c r="IZU155" s="57"/>
      <c r="IZY155" s="57"/>
      <c r="JAC155" s="57"/>
      <c r="JAG155" s="57"/>
      <c r="JAK155" s="57"/>
      <c r="JAO155" s="57"/>
      <c r="JAS155" s="57"/>
      <c r="JAW155" s="57"/>
      <c r="JBA155" s="57"/>
      <c r="JBE155" s="57"/>
      <c r="JBI155" s="57"/>
      <c r="JBM155" s="57"/>
      <c r="JBQ155" s="57"/>
      <c r="JBU155" s="57"/>
      <c r="JBY155" s="57"/>
      <c r="JCC155" s="57"/>
      <c r="JCG155" s="57"/>
      <c r="JCK155" s="57"/>
      <c r="JCO155" s="57"/>
      <c r="JCS155" s="57"/>
      <c r="JCW155" s="57"/>
      <c r="JDA155" s="57"/>
      <c r="JDE155" s="57"/>
      <c r="JDI155" s="57"/>
      <c r="JDM155" s="57"/>
      <c r="JDQ155" s="57"/>
      <c r="JDU155" s="57"/>
      <c r="JDY155" s="57"/>
      <c r="JEC155" s="57"/>
      <c r="JEG155" s="57"/>
      <c r="JEK155" s="57"/>
      <c r="JEO155" s="57"/>
      <c r="JES155" s="57"/>
      <c r="JEW155" s="57"/>
      <c r="JFA155" s="57"/>
      <c r="JFE155" s="57"/>
      <c r="JFI155" s="57"/>
      <c r="JFM155" s="57"/>
      <c r="JFQ155" s="57"/>
      <c r="JFU155" s="57"/>
      <c r="JFY155" s="57"/>
      <c r="JGC155" s="57"/>
      <c r="JGG155" s="57"/>
      <c r="JGK155" s="57"/>
      <c r="JGO155" s="57"/>
      <c r="JGS155" s="57"/>
      <c r="JGW155" s="57"/>
      <c r="JHA155" s="57"/>
      <c r="JHE155" s="57"/>
      <c r="JHI155" s="57"/>
      <c r="JHM155" s="57"/>
      <c r="JHQ155" s="57"/>
      <c r="JHU155" s="57"/>
      <c r="JHY155" s="57"/>
      <c r="JIC155" s="57"/>
      <c r="JIG155" s="57"/>
      <c r="JIK155" s="57"/>
      <c r="JIO155" s="57"/>
      <c r="JIS155" s="57"/>
      <c r="JIW155" s="57"/>
      <c r="JJA155" s="57"/>
      <c r="JJE155" s="57"/>
      <c r="JJI155" s="57"/>
      <c r="JJM155" s="57"/>
      <c r="JJQ155" s="57"/>
      <c r="JJU155" s="57"/>
      <c r="JJY155" s="57"/>
      <c r="JKC155" s="57"/>
      <c r="JKG155" s="57"/>
      <c r="JKK155" s="57"/>
      <c r="JKO155" s="57"/>
      <c r="JKS155" s="57"/>
      <c r="JKW155" s="57"/>
      <c r="JLA155" s="57"/>
      <c r="JLE155" s="57"/>
      <c r="JLI155" s="57"/>
      <c r="JLM155" s="57"/>
      <c r="JLQ155" s="57"/>
      <c r="JLU155" s="57"/>
      <c r="JLY155" s="57"/>
      <c r="JMC155" s="57"/>
      <c r="JMG155" s="57"/>
      <c r="JMK155" s="57"/>
      <c r="JMO155" s="57"/>
      <c r="JMS155" s="57"/>
      <c r="JMW155" s="57"/>
      <c r="JNA155" s="57"/>
      <c r="JNE155" s="57"/>
      <c r="JNI155" s="57"/>
      <c r="JNM155" s="57"/>
      <c r="JNQ155" s="57"/>
      <c r="JNU155" s="57"/>
      <c r="JNY155" s="57"/>
      <c r="JOC155" s="57"/>
      <c r="JOG155" s="57"/>
      <c r="JOK155" s="57"/>
      <c r="JOO155" s="57"/>
      <c r="JOS155" s="57"/>
      <c r="JOW155" s="57"/>
      <c r="JPA155" s="57"/>
      <c r="JPE155" s="57"/>
      <c r="JPI155" s="57"/>
      <c r="JPM155" s="57"/>
      <c r="JPQ155" s="57"/>
      <c r="JPU155" s="57"/>
      <c r="JPY155" s="57"/>
      <c r="JQC155" s="57"/>
      <c r="JQG155" s="57"/>
      <c r="JQK155" s="57"/>
      <c r="JQO155" s="57"/>
      <c r="JQS155" s="57"/>
      <c r="JQW155" s="57"/>
      <c r="JRA155" s="57"/>
      <c r="JRE155" s="57"/>
      <c r="JRI155" s="57"/>
      <c r="JRM155" s="57"/>
      <c r="JRQ155" s="57"/>
      <c r="JRU155" s="57"/>
      <c r="JRY155" s="57"/>
      <c r="JSC155" s="57"/>
      <c r="JSG155" s="57"/>
      <c r="JSK155" s="57"/>
      <c r="JSO155" s="57"/>
      <c r="JSS155" s="57"/>
      <c r="JSW155" s="57"/>
      <c r="JTA155" s="57"/>
      <c r="JTE155" s="57"/>
      <c r="JTI155" s="57"/>
      <c r="JTM155" s="57"/>
      <c r="JTQ155" s="57"/>
      <c r="JTU155" s="57"/>
      <c r="JTY155" s="57"/>
      <c r="JUC155" s="57"/>
      <c r="JUG155" s="57"/>
      <c r="JUK155" s="57"/>
      <c r="JUO155" s="57"/>
      <c r="JUS155" s="57"/>
      <c r="JUW155" s="57"/>
      <c r="JVA155" s="57"/>
      <c r="JVE155" s="57"/>
      <c r="JVI155" s="57"/>
      <c r="JVM155" s="57"/>
      <c r="JVQ155" s="57"/>
      <c r="JVU155" s="57"/>
      <c r="JVY155" s="57"/>
      <c r="JWC155" s="57"/>
      <c r="JWG155" s="57"/>
      <c r="JWK155" s="57"/>
      <c r="JWO155" s="57"/>
      <c r="JWS155" s="57"/>
      <c r="JWW155" s="57"/>
      <c r="JXA155" s="57"/>
      <c r="JXE155" s="57"/>
      <c r="JXI155" s="57"/>
      <c r="JXM155" s="57"/>
      <c r="JXQ155" s="57"/>
      <c r="JXU155" s="57"/>
      <c r="JXY155" s="57"/>
      <c r="JYC155" s="57"/>
      <c r="JYG155" s="57"/>
      <c r="JYK155" s="57"/>
      <c r="JYO155" s="57"/>
      <c r="JYS155" s="57"/>
      <c r="JYW155" s="57"/>
      <c r="JZA155" s="57"/>
      <c r="JZE155" s="57"/>
      <c r="JZI155" s="57"/>
      <c r="JZM155" s="57"/>
      <c r="JZQ155" s="57"/>
      <c r="JZU155" s="57"/>
      <c r="JZY155" s="57"/>
      <c r="KAC155" s="57"/>
      <c r="KAG155" s="57"/>
      <c r="KAK155" s="57"/>
      <c r="KAO155" s="57"/>
      <c r="KAS155" s="57"/>
      <c r="KAW155" s="57"/>
      <c r="KBA155" s="57"/>
      <c r="KBE155" s="57"/>
      <c r="KBI155" s="57"/>
      <c r="KBM155" s="57"/>
      <c r="KBQ155" s="57"/>
      <c r="KBU155" s="57"/>
      <c r="KBY155" s="57"/>
      <c r="KCC155" s="57"/>
      <c r="KCG155" s="57"/>
      <c r="KCK155" s="57"/>
      <c r="KCO155" s="57"/>
      <c r="KCS155" s="57"/>
      <c r="KCW155" s="57"/>
      <c r="KDA155" s="57"/>
      <c r="KDE155" s="57"/>
      <c r="KDI155" s="57"/>
      <c r="KDM155" s="57"/>
      <c r="KDQ155" s="57"/>
      <c r="KDU155" s="57"/>
      <c r="KDY155" s="57"/>
      <c r="KEC155" s="57"/>
      <c r="KEG155" s="57"/>
      <c r="KEK155" s="57"/>
      <c r="KEO155" s="57"/>
      <c r="KES155" s="57"/>
      <c r="KEW155" s="57"/>
      <c r="KFA155" s="57"/>
      <c r="KFE155" s="57"/>
      <c r="KFI155" s="57"/>
      <c r="KFM155" s="57"/>
      <c r="KFQ155" s="57"/>
      <c r="KFU155" s="57"/>
      <c r="KFY155" s="57"/>
      <c r="KGC155" s="57"/>
      <c r="KGG155" s="57"/>
      <c r="KGK155" s="57"/>
      <c r="KGO155" s="57"/>
      <c r="KGS155" s="57"/>
      <c r="KGW155" s="57"/>
      <c r="KHA155" s="57"/>
      <c r="KHE155" s="57"/>
      <c r="KHI155" s="57"/>
      <c r="KHM155" s="57"/>
      <c r="KHQ155" s="57"/>
      <c r="KHU155" s="57"/>
      <c r="KHY155" s="57"/>
      <c r="KIC155" s="57"/>
      <c r="KIG155" s="57"/>
      <c r="KIK155" s="57"/>
      <c r="KIO155" s="57"/>
      <c r="KIS155" s="57"/>
      <c r="KIW155" s="57"/>
      <c r="KJA155" s="57"/>
      <c r="KJE155" s="57"/>
      <c r="KJI155" s="57"/>
      <c r="KJM155" s="57"/>
      <c r="KJQ155" s="57"/>
      <c r="KJU155" s="57"/>
      <c r="KJY155" s="57"/>
      <c r="KKC155" s="57"/>
      <c r="KKG155" s="57"/>
      <c r="KKK155" s="57"/>
      <c r="KKO155" s="57"/>
      <c r="KKS155" s="57"/>
      <c r="KKW155" s="57"/>
      <c r="KLA155" s="57"/>
      <c r="KLE155" s="57"/>
      <c r="KLI155" s="57"/>
      <c r="KLM155" s="57"/>
      <c r="KLQ155" s="57"/>
      <c r="KLU155" s="57"/>
      <c r="KLY155" s="57"/>
      <c r="KMC155" s="57"/>
      <c r="KMG155" s="57"/>
      <c r="KMK155" s="57"/>
      <c r="KMO155" s="57"/>
      <c r="KMS155" s="57"/>
      <c r="KMW155" s="57"/>
      <c r="KNA155" s="57"/>
      <c r="KNE155" s="57"/>
      <c r="KNI155" s="57"/>
      <c r="KNM155" s="57"/>
      <c r="KNQ155" s="57"/>
      <c r="KNU155" s="57"/>
      <c r="KNY155" s="57"/>
      <c r="KOC155" s="57"/>
      <c r="KOG155" s="57"/>
      <c r="KOK155" s="57"/>
      <c r="KOO155" s="57"/>
      <c r="KOS155" s="57"/>
      <c r="KOW155" s="57"/>
      <c r="KPA155" s="57"/>
      <c r="KPE155" s="57"/>
      <c r="KPI155" s="57"/>
      <c r="KPM155" s="57"/>
      <c r="KPQ155" s="57"/>
      <c r="KPU155" s="57"/>
      <c r="KPY155" s="57"/>
      <c r="KQC155" s="57"/>
      <c r="KQG155" s="57"/>
      <c r="KQK155" s="57"/>
      <c r="KQO155" s="57"/>
      <c r="KQS155" s="57"/>
      <c r="KQW155" s="57"/>
      <c r="KRA155" s="57"/>
      <c r="KRE155" s="57"/>
      <c r="KRI155" s="57"/>
      <c r="KRM155" s="57"/>
      <c r="KRQ155" s="57"/>
      <c r="KRU155" s="57"/>
      <c r="KRY155" s="57"/>
      <c r="KSC155" s="57"/>
      <c r="KSG155" s="57"/>
      <c r="KSK155" s="57"/>
      <c r="KSO155" s="57"/>
      <c r="KSS155" s="57"/>
      <c r="KSW155" s="57"/>
      <c r="KTA155" s="57"/>
      <c r="KTE155" s="57"/>
      <c r="KTI155" s="57"/>
      <c r="KTM155" s="57"/>
      <c r="KTQ155" s="57"/>
      <c r="KTU155" s="57"/>
      <c r="KTY155" s="57"/>
      <c r="KUC155" s="57"/>
      <c r="KUG155" s="57"/>
      <c r="KUK155" s="57"/>
      <c r="KUO155" s="57"/>
      <c r="KUS155" s="57"/>
      <c r="KUW155" s="57"/>
      <c r="KVA155" s="57"/>
      <c r="KVE155" s="57"/>
      <c r="KVI155" s="57"/>
      <c r="KVM155" s="57"/>
      <c r="KVQ155" s="57"/>
      <c r="KVU155" s="57"/>
      <c r="KVY155" s="57"/>
      <c r="KWC155" s="57"/>
      <c r="KWG155" s="57"/>
      <c r="KWK155" s="57"/>
      <c r="KWO155" s="57"/>
      <c r="KWS155" s="57"/>
      <c r="KWW155" s="57"/>
      <c r="KXA155" s="57"/>
      <c r="KXE155" s="57"/>
      <c r="KXI155" s="57"/>
      <c r="KXM155" s="57"/>
      <c r="KXQ155" s="57"/>
      <c r="KXU155" s="57"/>
      <c r="KXY155" s="57"/>
      <c r="KYC155" s="57"/>
      <c r="KYG155" s="57"/>
      <c r="KYK155" s="57"/>
      <c r="KYO155" s="57"/>
      <c r="KYS155" s="57"/>
      <c r="KYW155" s="57"/>
      <c r="KZA155" s="57"/>
      <c r="KZE155" s="57"/>
      <c r="KZI155" s="57"/>
      <c r="KZM155" s="57"/>
      <c r="KZQ155" s="57"/>
      <c r="KZU155" s="57"/>
      <c r="KZY155" s="57"/>
      <c r="LAC155" s="57"/>
      <c r="LAG155" s="57"/>
      <c r="LAK155" s="57"/>
      <c r="LAO155" s="57"/>
      <c r="LAS155" s="57"/>
      <c r="LAW155" s="57"/>
      <c r="LBA155" s="57"/>
      <c r="LBE155" s="57"/>
      <c r="LBI155" s="57"/>
      <c r="LBM155" s="57"/>
      <c r="LBQ155" s="57"/>
      <c r="LBU155" s="57"/>
      <c r="LBY155" s="57"/>
      <c r="LCC155" s="57"/>
      <c r="LCG155" s="57"/>
      <c r="LCK155" s="57"/>
      <c r="LCO155" s="57"/>
      <c r="LCS155" s="57"/>
      <c r="LCW155" s="57"/>
      <c r="LDA155" s="57"/>
      <c r="LDE155" s="57"/>
      <c r="LDI155" s="57"/>
      <c r="LDM155" s="57"/>
      <c r="LDQ155" s="57"/>
      <c r="LDU155" s="57"/>
      <c r="LDY155" s="57"/>
      <c r="LEC155" s="57"/>
      <c r="LEG155" s="57"/>
      <c r="LEK155" s="57"/>
      <c r="LEO155" s="57"/>
      <c r="LES155" s="57"/>
      <c r="LEW155" s="57"/>
      <c r="LFA155" s="57"/>
      <c r="LFE155" s="57"/>
      <c r="LFI155" s="57"/>
      <c r="LFM155" s="57"/>
      <c r="LFQ155" s="57"/>
      <c r="LFU155" s="57"/>
      <c r="LFY155" s="57"/>
      <c r="LGC155" s="57"/>
      <c r="LGG155" s="57"/>
      <c r="LGK155" s="57"/>
      <c r="LGO155" s="57"/>
      <c r="LGS155" s="57"/>
      <c r="LGW155" s="57"/>
      <c r="LHA155" s="57"/>
      <c r="LHE155" s="57"/>
      <c r="LHI155" s="57"/>
      <c r="LHM155" s="57"/>
      <c r="LHQ155" s="57"/>
      <c r="LHU155" s="57"/>
      <c r="LHY155" s="57"/>
      <c r="LIC155" s="57"/>
      <c r="LIG155" s="57"/>
      <c r="LIK155" s="57"/>
      <c r="LIO155" s="57"/>
      <c r="LIS155" s="57"/>
      <c r="LIW155" s="57"/>
      <c r="LJA155" s="57"/>
      <c r="LJE155" s="57"/>
      <c r="LJI155" s="57"/>
      <c r="LJM155" s="57"/>
      <c r="LJQ155" s="57"/>
      <c r="LJU155" s="57"/>
      <c r="LJY155" s="57"/>
      <c r="LKC155" s="57"/>
      <c r="LKG155" s="57"/>
      <c r="LKK155" s="57"/>
      <c r="LKO155" s="57"/>
      <c r="LKS155" s="57"/>
      <c r="LKW155" s="57"/>
      <c r="LLA155" s="57"/>
      <c r="LLE155" s="57"/>
      <c r="LLI155" s="57"/>
      <c r="LLM155" s="57"/>
      <c r="LLQ155" s="57"/>
      <c r="LLU155" s="57"/>
      <c r="LLY155" s="57"/>
      <c r="LMC155" s="57"/>
      <c r="LMG155" s="57"/>
      <c r="LMK155" s="57"/>
      <c r="LMO155" s="57"/>
      <c r="LMS155" s="57"/>
      <c r="LMW155" s="57"/>
      <c r="LNA155" s="57"/>
      <c r="LNE155" s="57"/>
      <c r="LNI155" s="57"/>
      <c r="LNM155" s="57"/>
      <c r="LNQ155" s="57"/>
      <c r="LNU155" s="57"/>
      <c r="LNY155" s="57"/>
      <c r="LOC155" s="57"/>
      <c r="LOG155" s="57"/>
      <c r="LOK155" s="57"/>
      <c r="LOO155" s="57"/>
      <c r="LOS155" s="57"/>
      <c r="LOW155" s="57"/>
      <c r="LPA155" s="57"/>
      <c r="LPE155" s="57"/>
      <c r="LPI155" s="57"/>
      <c r="LPM155" s="57"/>
      <c r="LPQ155" s="57"/>
      <c r="LPU155" s="57"/>
      <c r="LPY155" s="57"/>
      <c r="LQC155" s="57"/>
      <c r="LQG155" s="57"/>
      <c r="LQK155" s="57"/>
      <c r="LQO155" s="57"/>
      <c r="LQS155" s="57"/>
      <c r="LQW155" s="57"/>
      <c r="LRA155" s="57"/>
      <c r="LRE155" s="57"/>
      <c r="LRI155" s="57"/>
      <c r="LRM155" s="57"/>
      <c r="LRQ155" s="57"/>
      <c r="LRU155" s="57"/>
      <c r="LRY155" s="57"/>
      <c r="LSC155" s="57"/>
      <c r="LSG155" s="57"/>
      <c r="LSK155" s="57"/>
      <c r="LSO155" s="57"/>
      <c r="LSS155" s="57"/>
      <c r="LSW155" s="57"/>
      <c r="LTA155" s="57"/>
      <c r="LTE155" s="57"/>
      <c r="LTI155" s="57"/>
      <c r="LTM155" s="57"/>
      <c r="LTQ155" s="57"/>
      <c r="LTU155" s="57"/>
      <c r="LTY155" s="57"/>
      <c r="LUC155" s="57"/>
      <c r="LUG155" s="57"/>
      <c r="LUK155" s="57"/>
      <c r="LUO155" s="57"/>
      <c r="LUS155" s="57"/>
      <c r="LUW155" s="57"/>
      <c r="LVA155" s="57"/>
      <c r="LVE155" s="57"/>
      <c r="LVI155" s="57"/>
      <c r="LVM155" s="57"/>
      <c r="LVQ155" s="57"/>
      <c r="LVU155" s="57"/>
      <c r="LVY155" s="57"/>
      <c r="LWC155" s="57"/>
      <c r="LWG155" s="57"/>
      <c r="LWK155" s="57"/>
      <c r="LWO155" s="57"/>
      <c r="LWS155" s="57"/>
      <c r="LWW155" s="57"/>
      <c r="LXA155" s="57"/>
      <c r="LXE155" s="57"/>
      <c r="LXI155" s="57"/>
      <c r="LXM155" s="57"/>
      <c r="LXQ155" s="57"/>
      <c r="LXU155" s="57"/>
      <c r="LXY155" s="57"/>
      <c r="LYC155" s="57"/>
      <c r="LYG155" s="57"/>
      <c r="LYK155" s="57"/>
      <c r="LYO155" s="57"/>
      <c r="LYS155" s="57"/>
      <c r="LYW155" s="57"/>
      <c r="LZA155" s="57"/>
      <c r="LZE155" s="57"/>
      <c r="LZI155" s="57"/>
      <c r="LZM155" s="57"/>
      <c r="LZQ155" s="57"/>
      <c r="LZU155" s="57"/>
      <c r="LZY155" s="57"/>
      <c r="MAC155" s="57"/>
      <c r="MAG155" s="57"/>
      <c r="MAK155" s="57"/>
      <c r="MAO155" s="57"/>
      <c r="MAS155" s="57"/>
      <c r="MAW155" s="57"/>
      <c r="MBA155" s="57"/>
      <c r="MBE155" s="57"/>
      <c r="MBI155" s="57"/>
      <c r="MBM155" s="57"/>
      <c r="MBQ155" s="57"/>
      <c r="MBU155" s="57"/>
      <c r="MBY155" s="57"/>
      <c r="MCC155" s="57"/>
      <c r="MCG155" s="57"/>
      <c r="MCK155" s="57"/>
      <c r="MCO155" s="57"/>
      <c r="MCS155" s="57"/>
      <c r="MCW155" s="57"/>
      <c r="MDA155" s="57"/>
      <c r="MDE155" s="57"/>
      <c r="MDI155" s="57"/>
      <c r="MDM155" s="57"/>
      <c r="MDQ155" s="57"/>
      <c r="MDU155" s="57"/>
      <c r="MDY155" s="57"/>
      <c r="MEC155" s="57"/>
      <c r="MEG155" s="57"/>
      <c r="MEK155" s="57"/>
      <c r="MEO155" s="57"/>
      <c r="MES155" s="57"/>
      <c r="MEW155" s="57"/>
      <c r="MFA155" s="57"/>
      <c r="MFE155" s="57"/>
      <c r="MFI155" s="57"/>
      <c r="MFM155" s="57"/>
      <c r="MFQ155" s="57"/>
      <c r="MFU155" s="57"/>
      <c r="MFY155" s="57"/>
      <c r="MGC155" s="57"/>
      <c r="MGG155" s="57"/>
      <c r="MGK155" s="57"/>
      <c r="MGO155" s="57"/>
      <c r="MGS155" s="57"/>
      <c r="MGW155" s="57"/>
      <c r="MHA155" s="57"/>
      <c r="MHE155" s="57"/>
      <c r="MHI155" s="57"/>
      <c r="MHM155" s="57"/>
      <c r="MHQ155" s="57"/>
      <c r="MHU155" s="57"/>
      <c r="MHY155" s="57"/>
      <c r="MIC155" s="57"/>
      <c r="MIG155" s="57"/>
      <c r="MIK155" s="57"/>
      <c r="MIO155" s="57"/>
      <c r="MIS155" s="57"/>
      <c r="MIW155" s="57"/>
      <c r="MJA155" s="57"/>
      <c r="MJE155" s="57"/>
      <c r="MJI155" s="57"/>
      <c r="MJM155" s="57"/>
      <c r="MJQ155" s="57"/>
      <c r="MJU155" s="57"/>
      <c r="MJY155" s="57"/>
      <c r="MKC155" s="57"/>
      <c r="MKG155" s="57"/>
      <c r="MKK155" s="57"/>
      <c r="MKO155" s="57"/>
      <c r="MKS155" s="57"/>
      <c r="MKW155" s="57"/>
      <c r="MLA155" s="57"/>
      <c r="MLE155" s="57"/>
      <c r="MLI155" s="57"/>
      <c r="MLM155" s="57"/>
      <c r="MLQ155" s="57"/>
      <c r="MLU155" s="57"/>
      <c r="MLY155" s="57"/>
      <c r="MMC155" s="57"/>
      <c r="MMG155" s="57"/>
      <c r="MMK155" s="57"/>
      <c r="MMO155" s="57"/>
      <c r="MMS155" s="57"/>
      <c r="MMW155" s="57"/>
      <c r="MNA155" s="57"/>
      <c r="MNE155" s="57"/>
      <c r="MNI155" s="57"/>
      <c r="MNM155" s="57"/>
      <c r="MNQ155" s="57"/>
      <c r="MNU155" s="57"/>
      <c r="MNY155" s="57"/>
      <c r="MOC155" s="57"/>
      <c r="MOG155" s="57"/>
      <c r="MOK155" s="57"/>
      <c r="MOO155" s="57"/>
      <c r="MOS155" s="57"/>
      <c r="MOW155" s="57"/>
      <c r="MPA155" s="57"/>
      <c r="MPE155" s="57"/>
      <c r="MPI155" s="57"/>
      <c r="MPM155" s="57"/>
      <c r="MPQ155" s="57"/>
      <c r="MPU155" s="57"/>
      <c r="MPY155" s="57"/>
      <c r="MQC155" s="57"/>
      <c r="MQG155" s="57"/>
      <c r="MQK155" s="57"/>
      <c r="MQO155" s="57"/>
      <c r="MQS155" s="57"/>
      <c r="MQW155" s="57"/>
      <c r="MRA155" s="57"/>
      <c r="MRE155" s="57"/>
      <c r="MRI155" s="57"/>
      <c r="MRM155" s="57"/>
      <c r="MRQ155" s="57"/>
      <c r="MRU155" s="57"/>
      <c r="MRY155" s="57"/>
      <c r="MSC155" s="57"/>
      <c r="MSG155" s="57"/>
      <c r="MSK155" s="57"/>
      <c r="MSO155" s="57"/>
      <c r="MSS155" s="57"/>
      <c r="MSW155" s="57"/>
      <c r="MTA155" s="57"/>
      <c r="MTE155" s="57"/>
      <c r="MTI155" s="57"/>
      <c r="MTM155" s="57"/>
      <c r="MTQ155" s="57"/>
      <c r="MTU155" s="57"/>
      <c r="MTY155" s="57"/>
      <c r="MUC155" s="57"/>
      <c r="MUG155" s="57"/>
      <c r="MUK155" s="57"/>
      <c r="MUO155" s="57"/>
      <c r="MUS155" s="57"/>
      <c r="MUW155" s="57"/>
      <c r="MVA155" s="57"/>
      <c r="MVE155" s="57"/>
      <c r="MVI155" s="57"/>
      <c r="MVM155" s="57"/>
      <c r="MVQ155" s="57"/>
      <c r="MVU155" s="57"/>
      <c r="MVY155" s="57"/>
      <c r="MWC155" s="57"/>
      <c r="MWG155" s="57"/>
      <c r="MWK155" s="57"/>
      <c r="MWO155" s="57"/>
      <c r="MWS155" s="57"/>
      <c r="MWW155" s="57"/>
      <c r="MXA155" s="57"/>
      <c r="MXE155" s="57"/>
      <c r="MXI155" s="57"/>
      <c r="MXM155" s="57"/>
      <c r="MXQ155" s="57"/>
      <c r="MXU155" s="57"/>
      <c r="MXY155" s="57"/>
      <c r="MYC155" s="57"/>
      <c r="MYG155" s="57"/>
      <c r="MYK155" s="57"/>
      <c r="MYO155" s="57"/>
      <c r="MYS155" s="57"/>
      <c r="MYW155" s="57"/>
      <c r="MZA155" s="57"/>
      <c r="MZE155" s="57"/>
      <c r="MZI155" s="57"/>
      <c r="MZM155" s="57"/>
      <c r="MZQ155" s="57"/>
      <c r="MZU155" s="57"/>
      <c r="MZY155" s="57"/>
      <c r="NAC155" s="57"/>
      <c r="NAG155" s="57"/>
      <c r="NAK155" s="57"/>
      <c r="NAO155" s="57"/>
      <c r="NAS155" s="57"/>
      <c r="NAW155" s="57"/>
      <c r="NBA155" s="57"/>
      <c r="NBE155" s="57"/>
      <c r="NBI155" s="57"/>
      <c r="NBM155" s="57"/>
      <c r="NBQ155" s="57"/>
      <c r="NBU155" s="57"/>
      <c r="NBY155" s="57"/>
      <c r="NCC155" s="57"/>
      <c r="NCG155" s="57"/>
      <c r="NCK155" s="57"/>
      <c r="NCO155" s="57"/>
      <c r="NCS155" s="57"/>
      <c r="NCW155" s="57"/>
      <c r="NDA155" s="57"/>
      <c r="NDE155" s="57"/>
      <c r="NDI155" s="57"/>
      <c r="NDM155" s="57"/>
      <c r="NDQ155" s="57"/>
      <c r="NDU155" s="57"/>
      <c r="NDY155" s="57"/>
      <c r="NEC155" s="57"/>
      <c r="NEG155" s="57"/>
      <c r="NEK155" s="57"/>
      <c r="NEO155" s="57"/>
      <c r="NES155" s="57"/>
      <c r="NEW155" s="57"/>
      <c r="NFA155" s="57"/>
      <c r="NFE155" s="57"/>
      <c r="NFI155" s="57"/>
      <c r="NFM155" s="57"/>
      <c r="NFQ155" s="57"/>
      <c r="NFU155" s="57"/>
      <c r="NFY155" s="57"/>
      <c r="NGC155" s="57"/>
      <c r="NGG155" s="57"/>
      <c r="NGK155" s="57"/>
      <c r="NGO155" s="57"/>
      <c r="NGS155" s="57"/>
      <c r="NGW155" s="57"/>
      <c r="NHA155" s="57"/>
      <c r="NHE155" s="57"/>
      <c r="NHI155" s="57"/>
      <c r="NHM155" s="57"/>
      <c r="NHQ155" s="57"/>
      <c r="NHU155" s="57"/>
      <c r="NHY155" s="57"/>
      <c r="NIC155" s="57"/>
      <c r="NIG155" s="57"/>
      <c r="NIK155" s="57"/>
      <c r="NIO155" s="57"/>
      <c r="NIS155" s="57"/>
      <c r="NIW155" s="57"/>
      <c r="NJA155" s="57"/>
      <c r="NJE155" s="57"/>
      <c r="NJI155" s="57"/>
      <c r="NJM155" s="57"/>
      <c r="NJQ155" s="57"/>
      <c r="NJU155" s="57"/>
      <c r="NJY155" s="57"/>
      <c r="NKC155" s="57"/>
      <c r="NKG155" s="57"/>
      <c r="NKK155" s="57"/>
      <c r="NKO155" s="57"/>
      <c r="NKS155" s="57"/>
      <c r="NKW155" s="57"/>
      <c r="NLA155" s="57"/>
      <c r="NLE155" s="57"/>
      <c r="NLI155" s="57"/>
      <c r="NLM155" s="57"/>
      <c r="NLQ155" s="57"/>
      <c r="NLU155" s="57"/>
      <c r="NLY155" s="57"/>
      <c r="NMC155" s="57"/>
      <c r="NMG155" s="57"/>
      <c r="NMK155" s="57"/>
      <c r="NMO155" s="57"/>
      <c r="NMS155" s="57"/>
      <c r="NMW155" s="57"/>
      <c r="NNA155" s="57"/>
      <c r="NNE155" s="57"/>
      <c r="NNI155" s="57"/>
      <c r="NNM155" s="57"/>
      <c r="NNQ155" s="57"/>
      <c r="NNU155" s="57"/>
      <c r="NNY155" s="57"/>
      <c r="NOC155" s="57"/>
      <c r="NOG155" s="57"/>
      <c r="NOK155" s="57"/>
      <c r="NOO155" s="57"/>
      <c r="NOS155" s="57"/>
      <c r="NOW155" s="57"/>
      <c r="NPA155" s="57"/>
      <c r="NPE155" s="57"/>
      <c r="NPI155" s="57"/>
      <c r="NPM155" s="57"/>
      <c r="NPQ155" s="57"/>
      <c r="NPU155" s="57"/>
      <c r="NPY155" s="57"/>
      <c r="NQC155" s="57"/>
      <c r="NQG155" s="57"/>
      <c r="NQK155" s="57"/>
      <c r="NQO155" s="57"/>
      <c r="NQS155" s="57"/>
      <c r="NQW155" s="57"/>
      <c r="NRA155" s="57"/>
      <c r="NRE155" s="57"/>
      <c r="NRI155" s="57"/>
      <c r="NRM155" s="57"/>
      <c r="NRQ155" s="57"/>
      <c r="NRU155" s="57"/>
      <c r="NRY155" s="57"/>
      <c r="NSC155" s="57"/>
      <c r="NSG155" s="57"/>
      <c r="NSK155" s="57"/>
      <c r="NSO155" s="57"/>
      <c r="NSS155" s="57"/>
      <c r="NSW155" s="57"/>
      <c r="NTA155" s="57"/>
      <c r="NTE155" s="57"/>
      <c r="NTI155" s="57"/>
      <c r="NTM155" s="57"/>
      <c r="NTQ155" s="57"/>
      <c r="NTU155" s="57"/>
      <c r="NTY155" s="57"/>
      <c r="NUC155" s="57"/>
      <c r="NUG155" s="57"/>
      <c r="NUK155" s="57"/>
      <c r="NUO155" s="57"/>
      <c r="NUS155" s="57"/>
      <c r="NUW155" s="57"/>
      <c r="NVA155" s="57"/>
      <c r="NVE155" s="57"/>
      <c r="NVI155" s="57"/>
      <c r="NVM155" s="57"/>
      <c r="NVQ155" s="57"/>
      <c r="NVU155" s="57"/>
      <c r="NVY155" s="57"/>
      <c r="NWC155" s="57"/>
      <c r="NWG155" s="57"/>
      <c r="NWK155" s="57"/>
      <c r="NWO155" s="57"/>
      <c r="NWS155" s="57"/>
      <c r="NWW155" s="57"/>
      <c r="NXA155" s="57"/>
      <c r="NXE155" s="57"/>
      <c r="NXI155" s="57"/>
      <c r="NXM155" s="57"/>
      <c r="NXQ155" s="57"/>
      <c r="NXU155" s="57"/>
      <c r="NXY155" s="57"/>
      <c r="NYC155" s="57"/>
      <c r="NYG155" s="57"/>
      <c r="NYK155" s="57"/>
      <c r="NYO155" s="57"/>
      <c r="NYS155" s="57"/>
      <c r="NYW155" s="57"/>
      <c r="NZA155" s="57"/>
      <c r="NZE155" s="57"/>
      <c r="NZI155" s="57"/>
      <c r="NZM155" s="57"/>
      <c r="NZQ155" s="57"/>
      <c r="NZU155" s="57"/>
      <c r="NZY155" s="57"/>
      <c r="OAC155" s="57"/>
      <c r="OAG155" s="57"/>
      <c r="OAK155" s="57"/>
      <c r="OAO155" s="57"/>
      <c r="OAS155" s="57"/>
      <c r="OAW155" s="57"/>
      <c r="OBA155" s="57"/>
      <c r="OBE155" s="57"/>
      <c r="OBI155" s="57"/>
      <c r="OBM155" s="57"/>
      <c r="OBQ155" s="57"/>
      <c r="OBU155" s="57"/>
      <c r="OBY155" s="57"/>
      <c r="OCC155" s="57"/>
      <c r="OCG155" s="57"/>
      <c r="OCK155" s="57"/>
      <c r="OCO155" s="57"/>
      <c r="OCS155" s="57"/>
      <c r="OCW155" s="57"/>
      <c r="ODA155" s="57"/>
      <c r="ODE155" s="57"/>
      <c r="ODI155" s="57"/>
      <c r="ODM155" s="57"/>
      <c r="ODQ155" s="57"/>
      <c r="ODU155" s="57"/>
      <c r="ODY155" s="57"/>
      <c r="OEC155" s="57"/>
      <c r="OEG155" s="57"/>
      <c r="OEK155" s="57"/>
      <c r="OEO155" s="57"/>
      <c r="OES155" s="57"/>
      <c r="OEW155" s="57"/>
      <c r="OFA155" s="57"/>
      <c r="OFE155" s="57"/>
      <c r="OFI155" s="57"/>
      <c r="OFM155" s="57"/>
      <c r="OFQ155" s="57"/>
      <c r="OFU155" s="57"/>
      <c r="OFY155" s="57"/>
      <c r="OGC155" s="57"/>
      <c r="OGG155" s="57"/>
      <c r="OGK155" s="57"/>
      <c r="OGO155" s="57"/>
      <c r="OGS155" s="57"/>
      <c r="OGW155" s="57"/>
      <c r="OHA155" s="57"/>
      <c r="OHE155" s="57"/>
      <c r="OHI155" s="57"/>
      <c r="OHM155" s="57"/>
      <c r="OHQ155" s="57"/>
      <c r="OHU155" s="57"/>
      <c r="OHY155" s="57"/>
      <c r="OIC155" s="57"/>
      <c r="OIG155" s="57"/>
      <c r="OIK155" s="57"/>
      <c r="OIO155" s="57"/>
      <c r="OIS155" s="57"/>
      <c r="OIW155" s="57"/>
      <c r="OJA155" s="57"/>
      <c r="OJE155" s="57"/>
      <c r="OJI155" s="57"/>
      <c r="OJM155" s="57"/>
      <c r="OJQ155" s="57"/>
      <c r="OJU155" s="57"/>
      <c r="OJY155" s="57"/>
      <c r="OKC155" s="57"/>
      <c r="OKG155" s="57"/>
      <c r="OKK155" s="57"/>
      <c r="OKO155" s="57"/>
      <c r="OKS155" s="57"/>
      <c r="OKW155" s="57"/>
      <c r="OLA155" s="57"/>
      <c r="OLE155" s="57"/>
      <c r="OLI155" s="57"/>
      <c r="OLM155" s="57"/>
      <c r="OLQ155" s="57"/>
      <c r="OLU155" s="57"/>
      <c r="OLY155" s="57"/>
      <c r="OMC155" s="57"/>
      <c r="OMG155" s="57"/>
      <c r="OMK155" s="57"/>
      <c r="OMO155" s="57"/>
      <c r="OMS155" s="57"/>
      <c r="OMW155" s="57"/>
      <c r="ONA155" s="57"/>
      <c r="ONE155" s="57"/>
      <c r="ONI155" s="57"/>
      <c r="ONM155" s="57"/>
      <c r="ONQ155" s="57"/>
      <c r="ONU155" s="57"/>
      <c r="ONY155" s="57"/>
      <c r="OOC155" s="57"/>
      <c r="OOG155" s="57"/>
      <c r="OOK155" s="57"/>
      <c r="OOO155" s="57"/>
      <c r="OOS155" s="57"/>
      <c r="OOW155" s="57"/>
      <c r="OPA155" s="57"/>
      <c r="OPE155" s="57"/>
      <c r="OPI155" s="57"/>
      <c r="OPM155" s="57"/>
      <c r="OPQ155" s="57"/>
      <c r="OPU155" s="57"/>
      <c r="OPY155" s="57"/>
      <c r="OQC155" s="57"/>
      <c r="OQG155" s="57"/>
      <c r="OQK155" s="57"/>
      <c r="OQO155" s="57"/>
      <c r="OQS155" s="57"/>
      <c r="OQW155" s="57"/>
      <c r="ORA155" s="57"/>
      <c r="ORE155" s="57"/>
      <c r="ORI155" s="57"/>
      <c r="ORM155" s="57"/>
      <c r="ORQ155" s="57"/>
      <c r="ORU155" s="57"/>
      <c r="ORY155" s="57"/>
      <c r="OSC155" s="57"/>
      <c r="OSG155" s="57"/>
      <c r="OSK155" s="57"/>
      <c r="OSO155" s="57"/>
      <c r="OSS155" s="57"/>
      <c r="OSW155" s="57"/>
      <c r="OTA155" s="57"/>
      <c r="OTE155" s="57"/>
      <c r="OTI155" s="57"/>
      <c r="OTM155" s="57"/>
      <c r="OTQ155" s="57"/>
      <c r="OTU155" s="57"/>
      <c r="OTY155" s="57"/>
      <c r="OUC155" s="57"/>
      <c r="OUG155" s="57"/>
      <c r="OUK155" s="57"/>
      <c r="OUO155" s="57"/>
      <c r="OUS155" s="57"/>
      <c r="OUW155" s="57"/>
      <c r="OVA155" s="57"/>
      <c r="OVE155" s="57"/>
      <c r="OVI155" s="57"/>
      <c r="OVM155" s="57"/>
      <c r="OVQ155" s="57"/>
      <c r="OVU155" s="57"/>
      <c r="OVY155" s="57"/>
      <c r="OWC155" s="57"/>
      <c r="OWG155" s="57"/>
      <c r="OWK155" s="57"/>
      <c r="OWO155" s="57"/>
      <c r="OWS155" s="57"/>
      <c r="OWW155" s="57"/>
      <c r="OXA155" s="57"/>
      <c r="OXE155" s="57"/>
      <c r="OXI155" s="57"/>
      <c r="OXM155" s="57"/>
      <c r="OXQ155" s="57"/>
      <c r="OXU155" s="57"/>
      <c r="OXY155" s="57"/>
      <c r="OYC155" s="57"/>
      <c r="OYG155" s="57"/>
      <c r="OYK155" s="57"/>
      <c r="OYO155" s="57"/>
      <c r="OYS155" s="57"/>
      <c r="OYW155" s="57"/>
      <c r="OZA155" s="57"/>
      <c r="OZE155" s="57"/>
      <c r="OZI155" s="57"/>
      <c r="OZM155" s="57"/>
      <c r="OZQ155" s="57"/>
      <c r="OZU155" s="57"/>
      <c r="OZY155" s="57"/>
      <c r="PAC155" s="57"/>
      <c r="PAG155" s="57"/>
      <c r="PAK155" s="57"/>
      <c r="PAO155" s="57"/>
      <c r="PAS155" s="57"/>
      <c r="PAW155" s="57"/>
      <c r="PBA155" s="57"/>
      <c r="PBE155" s="57"/>
      <c r="PBI155" s="57"/>
      <c r="PBM155" s="57"/>
      <c r="PBQ155" s="57"/>
      <c r="PBU155" s="57"/>
      <c r="PBY155" s="57"/>
      <c r="PCC155" s="57"/>
      <c r="PCG155" s="57"/>
      <c r="PCK155" s="57"/>
      <c r="PCO155" s="57"/>
      <c r="PCS155" s="57"/>
      <c r="PCW155" s="57"/>
      <c r="PDA155" s="57"/>
      <c r="PDE155" s="57"/>
      <c r="PDI155" s="57"/>
      <c r="PDM155" s="57"/>
      <c r="PDQ155" s="57"/>
      <c r="PDU155" s="57"/>
      <c r="PDY155" s="57"/>
      <c r="PEC155" s="57"/>
      <c r="PEG155" s="57"/>
      <c r="PEK155" s="57"/>
      <c r="PEO155" s="57"/>
      <c r="PES155" s="57"/>
      <c r="PEW155" s="57"/>
      <c r="PFA155" s="57"/>
      <c r="PFE155" s="57"/>
      <c r="PFI155" s="57"/>
      <c r="PFM155" s="57"/>
      <c r="PFQ155" s="57"/>
      <c r="PFU155" s="57"/>
      <c r="PFY155" s="57"/>
      <c r="PGC155" s="57"/>
      <c r="PGG155" s="57"/>
      <c r="PGK155" s="57"/>
      <c r="PGO155" s="57"/>
      <c r="PGS155" s="57"/>
      <c r="PGW155" s="57"/>
      <c r="PHA155" s="57"/>
      <c r="PHE155" s="57"/>
      <c r="PHI155" s="57"/>
      <c r="PHM155" s="57"/>
      <c r="PHQ155" s="57"/>
      <c r="PHU155" s="57"/>
      <c r="PHY155" s="57"/>
      <c r="PIC155" s="57"/>
      <c r="PIG155" s="57"/>
      <c r="PIK155" s="57"/>
      <c r="PIO155" s="57"/>
      <c r="PIS155" s="57"/>
      <c r="PIW155" s="57"/>
      <c r="PJA155" s="57"/>
      <c r="PJE155" s="57"/>
      <c r="PJI155" s="57"/>
      <c r="PJM155" s="57"/>
      <c r="PJQ155" s="57"/>
      <c r="PJU155" s="57"/>
      <c r="PJY155" s="57"/>
      <c r="PKC155" s="57"/>
      <c r="PKG155" s="57"/>
      <c r="PKK155" s="57"/>
      <c r="PKO155" s="57"/>
      <c r="PKS155" s="57"/>
      <c r="PKW155" s="57"/>
      <c r="PLA155" s="57"/>
      <c r="PLE155" s="57"/>
      <c r="PLI155" s="57"/>
      <c r="PLM155" s="57"/>
      <c r="PLQ155" s="57"/>
      <c r="PLU155" s="57"/>
      <c r="PLY155" s="57"/>
      <c r="PMC155" s="57"/>
      <c r="PMG155" s="57"/>
      <c r="PMK155" s="57"/>
      <c r="PMO155" s="57"/>
      <c r="PMS155" s="57"/>
      <c r="PMW155" s="57"/>
      <c r="PNA155" s="57"/>
      <c r="PNE155" s="57"/>
      <c r="PNI155" s="57"/>
      <c r="PNM155" s="57"/>
      <c r="PNQ155" s="57"/>
      <c r="PNU155" s="57"/>
      <c r="PNY155" s="57"/>
      <c r="POC155" s="57"/>
      <c r="POG155" s="57"/>
      <c r="POK155" s="57"/>
      <c r="POO155" s="57"/>
      <c r="POS155" s="57"/>
      <c r="POW155" s="57"/>
      <c r="PPA155" s="57"/>
      <c r="PPE155" s="57"/>
      <c r="PPI155" s="57"/>
      <c r="PPM155" s="57"/>
      <c r="PPQ155" s="57"/>
      <c r="PPU155" s="57"/>
      <c r="PPY155" s="57"/>
      <c r="PQC155" s="57"/>
      <c r="PQG155" s="57"/>
      <c r="PQK155" s="57"/>
      <c r="PQO155" s="57"/>
      <c r="PQS155" s="57"/>
      <c r="PQW155" s="57"/>
      <c r="PRA155" s="57"/>
      <c r="PRE155" s="57"/>
      <c r="PRI155" s="57"/>
      <c r="PRM155" s="57"/>
      <c r="PRQ155" s="57"/>
      <c r="PRU155" s="57"/>
      <c r="PRY155" s="57"/>
      <c r="PSC155" s="57"/>
      <c r="PSG155" s="57"/>
      <c r="PSK155" s="57"/>
      <c r="PSO155" s="57"/>
      <c r="PSS155" s="57"/>
      <c r="PSW155" s="57"/>
      <c r="PTA155" s="57"/>
      <c r="PTE155" s="57"/>
      <c r="PTI155" s="57"/>
      <c r="PTM155" s="57"/>
      <c r="PTQ155" s="57"/>
      <c r="PTU155" s="57"/>
      <c r="PTY155" s="57"/>
      <c r="PUC155" s="57"/>
      <c r="PUG155" s="57"/>
      <c r="PUK155" s="57"/>
      <c r="PUO155" s="57"/>
      <c r="PUS155" s="57"/>
      <c r="PUW155" s="57"/>
      <c r="PVA155" s="57"/>
      <c r="PVE155" s="57"/>
      <c r="PVI155" s="57"/>
      <c r="PVM155" s="57"/>
      <c r="PVQ155" s="57"/>
      <c r="PVU155" s="57"/>
      <c r="PVY155" s="57"/>
      <c r="PWC155" s="57"/>
      <c r="PWG155" s="57"/>
      <c r="PWK155" s="57"/>
      <c r="PWO155" s="57"/>
      <c r="PWS155" s="57"/>
      <c r="PWW155" s="57"/>
      <c r="PXA155" s="57"/>
      <c r="PXE155" s="57"/>
      <c r="PXI155" s="57"/>
      <c r="PXM155" s="57"/>
      <c r="PXQ155" s="57"/>
      <c r="PXU155" s="57"/>
      <c r="PXY155" s="57"/>
      <c r="PYC155" s="57"/>
      <c r="PYG155" s="57"/>
      <c r="PYK155" s="57"/>
      <c r="PYO155" s="57"/>
      <c r="PYS155" s="57"/>
      <c r="PYW155" s="57"/>
      <c r="PZA155" s="57"/>
      <c r="PZE155" s="57"/>
      <c r="PZI155" s="57"/>
      <c r="PZM155" s="57"/>
      <c r="PZQ155" s="57"/>
      <c r="PZU155" s="57"/>
      <c r="PZY155" s="57"/>
      <c r="QAC155" s="57"/>
      <c r="QAG155" s="57"/>
      <c r="QAK155" s="57"/>
      <c r="QAO155" s="57"/>
      <c r="QAS155" s="57"/>
      <c r="QAW155" s="57"/>
      <c r="QBA155" s="57"/>
      <c r="QBE155" s="57"/>
      <c r="QBI155" s="57"/>
      <c r="QBM155" s="57"/>
      <c r="QBQ155" s="57"/>
      <c r="QBU155" s="57"/>
      <c r="QBY155" s="57"/>
      <c r="QCC155" s="57"/>
      <c r="QCG155" s="57"/>
      <c r="QCK155" s="57"/>
      <c r="QCO155" s="57"/>
      <c r="QCS155" s="57"/>
      <c r="QCW155" s="57"/>
      <c r="QDA155" s="57"/>
      <c r="QDE155" s="57"/>
      <c r="QDI155" s="57"/>
      <c r="QDM155" s="57"/>
      <c r="QDQ155" s="57"/>
      <c r="QDU155" s="57"/>
      <c r="QDY155" s="57"/>
      <c r="QEC155" s="57"/>
      <c r="QEG155" s="57"/>
      <c r="QEK155" s="57"/>
      <c r="QEO155" s="57"/>
      <c r="QES155" s="57"/>
      <c r="QEW155" s="57"/>
      <c r="QFA155" s="57"/>
      <c r="QFE155" s="57"/>
      <c r="QFI155" s="57"/>
      <c r="QFM155" s="57"/>
      <c r="QFQ155" s="57"/>
      <c r="QFU155" s="57"/>
      <c r="QFY155" s="57"/>
      <c r="QGC155" s="57"/>
      <c r="QGG155" s="57"/>
      <c r="QGK155" s="57"/>
      <c r="QGO155" s="57"/>
      <c r="QGS155" s="57"/>
      <c r="QGW155" s="57"/>
      <c r="QHA155" s="57"/>
      <c r="QHE155" s="57"/>
      <c r="QHI155" s="57"/>
      <c r="QHM155" s="57"/>
      <c r="QHQ155" s="57"/>
      <c r="QHU155" s="57"/>
      <c r="QHY155" s="57"/>
      <c r="QIC155" s="57"/>
      <c r="QIG155" s="57"/>
      <c r="QIK155" s="57"/>
      <c r="QIO155" s="57"/>
      <c r="QIS155" s="57"/>
      <c r="QIW155" s="57"/>
      <c r="QJA155" s="57"/>
      <c r="QJE155" s="57"/>
      <c r="QJI155" s="57"/>
      <c r="QJM155" s="57"/>
      <c r="QJQ155" s="57"/>
      <c r="QJU155" s="57"/>
      <c r="QJY155" s="57"/>
      <c r="QKC155" s="57"/>
      <c r="QKG155" s="57"/>
      <c r="QKK155" s="57"/>
      <c r="QKO155" s="57"/>
      <c r="QKS155" s="57"/>
      <c r="QKW155" s="57"/>
      <c r="QLA155" s="57"/>
      <c r="QLE155" s="57"/>
      <c r="QLI155" s="57"/>
      <c r="QLM155" s="57"/>
      <c r="QLQ155" s="57"/>
      <c r="QLU155" s="57"/>
      <c r="QLY155" s="57"/>
      <c r="QMC155" s="57"/>
      <c r="QMG155" s="57"/>
      <c r="QMK155" s="57"/>
      <c r="QMO155" s="57"/>
      <c r="QMS155" s="57"/>
      <c r="QMW155" s="57"/>
      <c r="QNA155" s="57"/>
      <c r="QNE155" s="57"/>
      <c r="QNI155" s="57"/>
      <c r="QNM155" s="57"/>
      <c r="QNQ155" s="57"/>
      <c r="QNU155" s="57"/>
      <c r="QNY155" s="57"/>
      <c r="QOC155" s="57"/>
      <c r="QOG155" s="57"/>
      <c r="QOK155" s="57"/>
      <c r="QOO155" s="57"/>
      <c r="QOS155" s="57"/>
      <c r="QOW155" s="57"/>
      <c r="QPA155" s="57"/>
      <c r="QPE155" s="57"/>
      <c r="QPI155" s="57"/>
      <c r="QPM155" s="57"/>
      <c r="QPQ155" s="57"/>
      <c r="QPU155" s="57"/>
      <c r="QPY155" s="57"/>
      <c r="QQC155" s="57"/>
      <c r="QQG155" s="57"/>
      <c r="QQK155" s="57"/>
      <c r="QQO155" s="57"/>
      <c r="QQS155" s="57"/>
      <c r="QQW155" s="57"/>
      <c r="QRA155" s="57"/>
      <c r="QRE155" s="57"/>
      <c r="QRI155" s="57"/>
      <c r="QRM155" s="57"/>
      <c r="QRQ155" s="57"/>
      <c r="QRU155" s="57"/>
      <c r="QRY155" s="57"/>
      <c r="QSC155" s="57"/>
      <c r="QSG155" s="57"/>
      <c r="QSK155" s="57"/>
      <c r="QSO155" s="57"/>
      <c r="QSS155" s="57"/>
      <c r="QSW155" s="57"/>
      <c r="QTA155" s="57"/>
      <c r="QTE155" s="57"/>
      <c r="QTI155" s="57"/>
      <c r="QTM155" s="57"/>
      <c r="QTQ155" s="57"/>
      <c r="QTU155" s="57"/>
      <c r="QTY155" s="57"/>
      <c r="QUC155" s="57"/>
      <c r="QUG155" s="57"/>
      <c r="QUK155" s="57"/>
      <c r="QUO155" s="57"/>
      <c r="QUS155" s="57"/>
      <c r="QUW155" s="57"/>
      <c r="QVA155" s="57"/>
      <c r="QVE155" s="57"/>
      <c r="QVI155" s="57"/>
      <c r="QVM155" s="57"/>
      <c r="QVQ155" s="57"/>
      <c r="QVU155" s="57"/>
      <c r="QVY155" s="57"/>
      <c r="QWC155" s="57"/>
      <c r="QWG155" s="57"/>
      <c r="QWK155" s="57"/>
      <c r="QWO155" s="57"/>
      <c r="QWS155" s="57"/>
      <c r="QWW155" s="57"/>
      <c r="QXA155" s="57"/>
      <c r="QXE155" s="57"/>
      <c r="QXI155" s="57"/>
      <c r="QXM155" s="57"/>
      <c r="QXQ155" s="57"/>
      <c r="QXU155" s="57"/>
      <c r="QXY155" s="57"/>
      <c r="QYC155" s="57"/>
      <c r="QYG155" s="57"/>
      <c r="QYK155" s="57"/>
      <c r="QYO155" s="57"/>
      <c r="QYS155" s="57"/>
      <c r="QYW155" s="57"/>
      <c r="QZA155" s="57"/>
      <c r="QZE155" s="57"/>
      <c r="QZI155" s="57"/>
      <c r="QZM155" s="57"/>
      <c r="QZQ155" s="57"/>
      <c r="QZU155" s="57"/>
      <c r="QZY155" s="57"/>
      <c r="RAC155" s="57"/>
      <c r="RAG155" s="57"/>
      <c r="RAK155" s="57"/>
      <c r="RAO155" s="57"/>
      <c r="RAS155" s="57"/>
      <c r="RAW155" s="57"/>
      <c r="RBA155" s="57"/>
      <c r="RBE155" s="57"/>
      <c r="RBI155" s="57"/>
      <c r="RBM155" s="57"/>
      <c r="RBQ155" s="57"/>
      <c r="RBU155" s="57"/>
      <c r="RBY155" s="57"/>
      <c r="RCC155" s="57"/>
      <c r="RCG155" s="57"/>
      <c r="RCK155" s="57"/>
      <c r="RCO155" s="57"/>
      <c r="RCS155" s="57"/>
      <c r="RCW155" s="57"/>
      <c r="RDA155" s="57"/>
      <c r="RDE155" s="57"/>
      <c r="RDI155" s="57"/>
      <c r="RDM155" s="57"/>
      <c r="RDQ155" s="57"/>
      <c r="RDU155" s="57"/>
      <c r="RDY155" s="57"/>
      <c r="REC155" s="57"/>
      <c r="REG155" s="57"/>
      <c r="REK155" s="57"/>
      <c r="REO155" s="57"/>
      <c r="RES155" s="57"/>
      <c r="REW155" s="57"/>
      <c r="RFA155" s="57"/>
      <c r="RFE155" s="57"/>
      <c r="RFI155" s="57"/>
      <c r="RFM155" s="57"/>
      <c r="RFQ155" s="57"/>
      <c r="RFU155" s="57"/>
      <c r="RFY155" s="57"/>
      <c r="RGC155" s="57"/>
      <c r="RGG155" s="57"/>
      <c r="RGK155" s="57"/>
      <c r="RGO155" s="57"/>
      <c r="RGS155" s="57"/>
      <c r="RGW155" s="57"/>
      <c r="RHA155" s="57"/>
      <c r="RHE155" s="57"/>
      <c r="RHI155" s="57"/>
      <c r="RHM155" s="57"/>
      <c r="RHQ155" s="57"/>
      <c r="RHU155" s="57"/>
      <c r="RHY155" s="57"/>
      <c r="RIC155" s="57"/>
      <c r="RIG155" s="57"/>
      <c r="RIK155" s="57"/>
      <c r="RIO155" s="57"/>
      <c r="RIS155" s="57"/>
      <c r="RIW155" s="57"/>
      <c r="RJA155" s="57"/>
      <c r="RJE155" s="57"/>
      <c r="RJI155" s="57"/>
      <c r="RJM155" s="57"/>
      <c r="RJQ155" s="57"/>
      <c r="RJU155" s="57"/>
      <c r="RJY155" s="57"/>
      <c r="RKC155" s="57"/>
      <c r="RKG155" s="57"/>
      <c r="RKK155" s="57"/>
      <c r="RKO155" s="57"/>
      <c r="RKS155" s="57"/>
      <c r="RKW155" s="57"/>
      <c r="RLA155" s="57"/>
      <c r="RLE155" s="57"/>
      <c r="RLI155" s="57"/>
      <c r="RLM155" s="57"/>
      <c r="RLQ155" s="57"/>
      <c r="RLU155" s="57"/>
      <c r="RLY155" s="57"/>
      <c r="RMC155" s="57"/>
      <c r="RMG155" s="57"/>
      <c r="RMK155" s="57"/>
      <c r="RMO155" s="57"/>
      <c r="RMS155" s="57"/>
      <c r="RMW155" s="57"/>
      <c r="RNA155" s="57"/>
      <c r="RNE155" s="57"/>
      <c r="RNI155" s="57"/>
      <c r="RNM155" s="57"/>
      <c r="RNQ155" s="57"/>
      <c r="RNU155" s="57"/>
      <c r="RNY155" s="57"/>
      <c r="ROC155" s="57"/>
      <c r="ROG155" s="57"/>
      <c r="ROK155" s="57"/>
      <c r="ROO155" s="57"/>
      <c r="ROS155" s="57"/>
      <c r="ROW155" s="57"/>
      <c r="RPA155" s="57"/>
      <c r="RPE155" s="57"/>
      <c r="RPI155" s="57"/>
      <c r="RPM155" s="57"/>
      <c r="RPQ155" s="57"/>
      <c r="RPU155" s="57"/>
      <c r="RPY155" s="57"/>
      <c r="RQC155" s="57"/>
      <c r="RQG155" s="57"/>
      <c r="RQK155" s="57"/>
      <c r="RQO155" s="57"/>
      <c r="RQS155" s="57"/>
      <c r="RQW155" s="57"/>
      <c r="RRA155" s="57"/>
      <c r="RRE155" s="57"/>
      <c r="RRI155" s="57"/>
      <c r="RRM155" s="57"/>
      <c r="RRQ155" s="57"/>
      <c r="RRU155" s="57"/>
      <c r="RRY155" s="57"/>
      <c r="RSC155" s="57"/>
      <c r="RSG155" s="57"/>
      <c r="RSK155" s="57"/>
      <c r="RSO155" s="57"/>
      <c r="RSS155" s="57"/>
      <c r="RSW155" s="57"/>
      <c r="RTA155" s="57"/>
      <c r="RTE155" s="57"/>
      <c r="RTI155" s="57"/>
      <c r="RTM155" s="57"/>
      <c r="RTQ155" s="57"/>
      <c r="RTU155" s="57"/>
      <c r="RTY155" s="57"/>
      <c r="RUC155" s="57"/>
      <c r="RUG155" s="57"/>
      <c r="RUK155" s="57"/>
      <c r="RUO155" s="57"/>
      <c r="RUS155" s="57"/>
      <c r="RUW155" s="57"/>
      <c r="RVA155" s="57"/>
      <c r="RVE155" s="57"/>
      <c r="RVI155" s="57"/>
      <c r="RVM155" s="57"/>
      <c r="RVQ155" s="57"/>
      <c r="RVU155" s="57"/>
      <c r="RVY155" s="57"/>
      <c r="RWC155" s="57"/>
      <c r="RWG155" s="57"/>
      <c r="RWK155" s="57"/>
      <c r="RWO155" s="57"/>
      <c r="RWS155" s="57"/>
      <c r="RWW155" s="57"/>
      <c r="RXA155" s="57"/>
      <c r="RXE155" s="57"/>
      <c r="RXI155" s="57"/>
      <c r="RXM155" s="57"/>
      <c r="RXQ155" s="57"/>
      <c r="RXU155" s="57"/>
      <c r="RXY155" s="57"/>
      <c r="RYC155" s="57"/>
      <c r="RYG155" s="57"/>
      <c r="RYK155" s="57"/>
      <c r="RYO155" s="57"/>
      <c r="RYS155" s="57"/>
      <c r="RYW155" s="57"/>
      <c r="RZA155" s="57"/>
      <c r="RZE155" s="57"/>
      <c r="RZI155" s="57"/>
      <c r="RZM155" s="57"/>
      <c r="RZQ155" s="57"/>
      <c r="RZU155" s="57"/>
      <c r="RZY155" s="57"/>
      <c r="SAC155" s="57"/>
      <c r="SAG155" s="57"/>
      <c r="SAK155" s="57"/>
      <c r="SAO155" s="57"/>
      <c r="SAS155" s="57"/>
      <c r="SAW155" s="57"/>
      <c r="SBA155" s="57"/>
      <c r="SBE155" s="57"/>
      <c r="SBI155" s="57"/>
      <c r="SBM155" s="57"/>
      <c r="SBQ155" s="57"/>
      <c r="SBU155" s="57"/>
      <c r="SBY155" s="57"/>
      <c r="SCC155" s="57"/>
      <c r="SCG155" s="57"/>
      <c r="SCK155" s="57"/>
      <c r="SCO155" s="57"/>
      <c r="SCS155" s="57"/>
      <c r="SCW155" s="57"/>
      <c r="SDA155" s="57"/>
      <c r="SDE155" s="57"/>
      <c r="SDI155" s="57"/>
      <c r="SDM155" s="57"/>
      <c r="SDQ155" s="57"/>
      <c r="SDU155" s="57"/>
      <c r="SDY155" s="57"/>
      <c r="SEC155" s="57"/>
      <c r="SEG155" s="57"/>
      <c r="SEK155" s="57"/>
      <c r="SEO155" s="57"/>
      <c r="SES155" s="57"/>
      <c r="SEW155" s="57"/>
      <c r="SFA155" s="57"/>
      <c r="SFE155" s="57"/>
      <c r="SFI155" s="57"/>
      <c r="SFM155" s="57"/>
      <c r="SFQ155" s="57"/>
      <c r="SFU155" s="57"/>
      <c r="SFY155" s="57"/>
      <c r="SGC155" s="57"/>
      <c r="SGG155" s="57"/>
      <c r="SGK155" s="57"/>
      <c r="SGO155" s="57"/>
      <c r="SGS155" s="57"/>
      <c r="SGW155" s="57"/>
      <c r="SHA155" s="57"/>
      <c r="SHE155" s="57"/>
      <c r="SHI155" s="57"/>
      <c r="SHM155" s="57"/>
      <c r="SHQ155" s="57"/>
      <c r="SHU155" s="57"/>
      <c r="SHY155" s="57"/>
      <c r="SIC155" s="57"/>
      <c r="SIG155" s="57"/>
      <c r="SIK155" s="57"/>
      <c r="SIO155" s="57"/>
      <c r="SIS155" s="57"/>
      <c r="SIW155" s="57"/>
      <c r="SJA155" s="57"/>
      <c r="SJE155" s="57"/>
      <c r="SJI155" s="57"/>
      <c r="SJM155" s="57"/>
      <c r="SJQ155" s="57"/>
      <c r="SJU155" s="57"/>
      <c r="SJY155" s="57"/>
      <c r="SKC155" s="57"/>
      <c r="SKG155" s="57"/>
      <c r="SKK155" s="57"/>
      <c r="SKO155" s="57"/>
      <c r="SKS155" s="57"/>
      <c r="SKW155" s="57"/>
      <c r="SLA155" s="57"/>
      <c r="SLE155" s="57"/>
      <c r="SLI155" s="57"/>
      <c r="SLM155" s="57"/>
      <c r="SLQ155" s="57"/>
      <c r="SLU155" s="57"/>
      <c r="SLY155" s="57"/>
      <c r="SMC155" s="57"/>
      <c r="SMG155" s="57"/>
      <c r="SMK155" s="57"/>
      <c r="SMO155" s="57"/>
      <c r="SMS155" s="57"/>
      <c r="SMW155" s="57"/>
      <c r="SNA155" s="57"/>
      <c r="SNE155" s="57"/>
      <c r="SNI155" s="57"/>
      <c r="SNM155" s="57"/>
      <c r="SNQ155" s="57"/>
      <c r="SNU155" s="57"/>
      <c r="SNY155" s="57"/>
      <c r="SOC155" s="57"/>
      <c r="SOG155" s="57"/>
      <c r="SOK155" s="57"/>
      <c r="SOO155" s="57"/>
      <c r="SOS155" s="57"/>
      <c r="SOW155" s="57"/>
      <c r="SPA155" s="57"/>
      <c r="SPE155" s="57"/>
      <c r="SPI155" s="57"/>
      <c r="SPM155" s="57"/>
      <c r="SPQ155" s="57"/>
      <c r="SPU155" s="57"/>
      <c r="SPY155" s="57"/>
      <c r="SQC155" s="57"/>
      <c r="SQG155" s="57"/>
      <c r="SQK155" s="57"/>
      <c r="SQO155" s="57"/>
      <c r="SQS155" s="57"/>
      <c r="SQW155" s="57"/>
      <c r="SRA155" s="57"/>
      <c r="SRE155" s="57"/>
      <c r="SRI155" s="57"/>
      <c r="SRM155" s="57"/>
      <c r="SRQ155" s="57"/>
      <c r="SRU155" s="57"/>
      <c r="SRY155" s="57"/>
      <c r="SSC155" s="57"/>
      <c r="SSG155" s="57"/>
      <c r="SSK155" s="57"/>
      <c r="SSO155" s="57"/>
      <c r="SSS155" s="57"/>
      <c r="SSW155" s="57"/>
      <c r="STA155" s="57"/>
      <c r="STE155" s="57"/>
      <c r="STI155" s="57"/>
      <c r="STM155" s="57"/>
      <c r="STQ155" s="57"/>
      <c r="STU155" s="57"/>
      <c r="STY155" s="57"/>
      <c r="SUC155" s="57"/>
      <c r="SUG155" s="57"/>
      <c r="SUK155" s="57"/>
      <c r="SUO155" s="57"/>
      <c r="SUS155" s="57"/>
      <c r="SUW155" s="57"/>
      <c r="SVA155" s="57"/>
      <c r="SVE155" s="57"/>
      <c r="SVI155" s="57"/>
      <c r="SVM155" s="57"/>
      <c r="SVQ155" s="57"/>
      <c r="SVU155" s="57"/>
      <c r="SVY155" s="57"/>
      <c r="SWC155" s="57"/>
      <c r="SWG155" s="57"/>
      <c r="SWK155" s="57"/>
      <c r="SWO155" s="57"/>
      <c r="SWS155" s="57"/>
      <c r="SWW155" s="57"/>
      <c r="SXA155" s="57"/>
      <c r="SXE155" s="57"/>
      <c r="SXI155" s="57"/>
      <c r="SXM155" s="57"/>
      <c r="SXQ155" s="57"/>
      <c r="SXU155" s="57"/>
      <c r="SXY155" s="57"/>
      <c r="SYC155" s="57"/>
      <c r="SYG155" s="57"/>
      <c r="SYK155" s="57"/>
      <c r="SYO155" s="57"/>
      <c r="SYS155" s="57"/>
      <c r="SYW155" s="57"/>
      <c r="SZA155" s="57"/>
      <c r="SZE155" s="57"/>
      <c r="SZI155" s="57"/>
      <c r="SZM155" s="57"/>
      <c r="SZQ155" s="57"/>
      <c r="SZU155" s="57"/>
      <c r="SZY155" s="57"/>
      <c r="TAC155" s="57"/>
      <c r="TAG155" s="57"/>
      <c r="TAK155" s="57"/>
      <c r="TAO155" s="57"/>
      <c r="TAS155" s="57"/>
      <c r="TAW155" s="57"/>
      <c r="TBA155" s="57"/>
      <c r="TBE155" s="57"/>
      <c r="TBI155" s="57"/>
      <c r="TBM155" s="57"/>
      <c r="TBQ155" s="57"/>
      <c r="TBU155" s="57"/>
      <c r="TBY155" s="57"/>
      <c r="TCC155" s="57"/>
      <c r="TCG155" s="57"/>
      <c r="TCK155" s="57"/>
      <c r="TCO155" s="57"/>
      <c r="TCS155" s="57"/>
      <c r="TCW155" s="57"/>
      <c r="TDA155" s="57"/>
      <c r="TDE155" s="57"/>
      <c r="TDI155" s="57"/>
      <c r="TDM155" s="57"/>
      <c r="TDQ155" s="57"/>
      <c r="TDU155" s="57"/>
      <c r="TDY155" s="57"/>
      <c r="TEC155" s="57"/>
      <c r="TEG155" s="57"/>
      <c r="TEK155" s="57"/>
      <c r="TEO155" s="57"/>
      <c r="TES155" s="57"/>
      <c r="TEW155" s="57"/>
      <c r="TFA155" s="57"/>
      <c r="TFE155" s="57"/>
      <c r="TFI155" s="57"/>
      <c r="TFM155" s="57"/>
      <c r="TFQ155" s="57"/>
      <c r="TFU155" s="57"/>
      <c r="TFY155" s="57"/>
      <c r="TGC155" s="57"/>
      <c r="TGG155" s="57"/>
      <c r="TGK155" s="57"/>
      <c r="TGO155" s="57"/>
      <c r="TGS155" s="57"/>
      <c r="TGW155" s="57"/>
      <c r="THA155" s="57"/>
      <c r="THE155" s="57"/>
      <c r="THI155" s="57"/>
      <c r="THM155" s="57"/>
      <c r="THQ155" s="57"/>
      <c r="THU155" s="57"/>
      <c r="THY155" s="57"/>
      <c r="TIC155" s="57"/>
      <c r="TIG155" s="57"/>
      <c r="TIK155" s="57"/>
      <c r="TIO155" s="57"/>
      <c r="TIS155" s="57"/>
      <c r="TIW155" s="57"/>
      <c r="TJA155" s="57"/>
      <c r="TJE155" s="57"/>
      <c r="TJI155" s="57"/>
      <c r="TJM155" s="57"/>
      <c r="TJQ155" s="57"/>
      <c r="TJU155" s="57"/>
      <c r="TJY155" s="57"/>
      <c r="TKC155" s="57"/>
      <c r="TKG155" s="57"/>
      <c r="TKK155" s="57"/>
      <c r="TKO155" s="57"/>
      <c r="TKS155" s="57"/>
      <c r="TKW155" s="57"/>
      <c r="TLA155" s="57"/>
      <c r="TLE155" s="57"/>
      <c r="TLI155" s="57"/>
      <c r="TLM155" s="57"/>
      <c r="TLQ155" s="57"/>
      <c r="TLU155" s="57"/>
      <c r="TLY155" s="57"/>
      <c r="TMC155" s="57"/>
      <c r="TMG155" s="57"/>
      <c r="TMK155" s="57"/>
      <c r="TMO155" s="57"/>
      <c r="TMS155" s="57"/>
      <c r="TMW155" s="57"/>
      <c r="TNA155" s="57"/>
      <c r="TNE155" s="57"/>
      <c r="TNI155" s="57"/>
      <c r="TNM155" s="57"/>
      <c r="TNQ155" s="57"/>
      <c r="TNU155" s="57"/>
      <c r="TNY155" s="57"/>
      <c r="TOC155" s="57"/>
      <c r="TOG155" s="57"/>
      <c r="TOK155" s="57"/>
      <c r="TOO155" s="57"/>
      <c r="TOS155" s="57"/>
      <c r="TOW155" s="57"/>
      <c r="TPA155" s="57"/>
      <c r="TPE155" s="57"/>
      <c r="TPI155" s="57"/>
      <c r="TPM155" s="57"/>
      <c r="TPQ155" s="57"/>
      <c r="TPU155" s="57"/>
      <c r="TPY155" s="57"/>
      <c r="TQC155" s="57"/>
      <c r="TQG155" s="57"/>
      <c r="TQK155" s="57"/>
      <c r="TQO155" s="57"/>
      <c r="TQS155" s="57"/>
      <c r="TQW155" s="57"/>
      <c r="TRA155" s="57"/>
      <c r="TRE155" s="57"/>
      <c r="TRI155" s="57"/>
      <c r="TRM155" s="57"/>
      <c r="TRQ155" s="57"/>
      <c r="TRU155" s="57"/>
      <c r="TRY155" s="57"/>
      <c r="TSC155" s="57"/>
      <c r="TSG155" s="57"/>
      <c r="TSK155" s="57"/>
      <c r="TSO155" s="57"/>
      <c r="TSS155" s="57"/>
      <c r="TSW155" s="57"/>
      <c r="TTA155" s="57"/>
      <c r="TTE155" s="57"/>
      <c r="TTI155" s="57"/>
      <c r="TTM155" s="57"/>
      <c r="TTQ155" s="57"/>
      <c r="TTU155" s="57"/>
      <c r="TTY155" s="57"/>
      <c r="TUC155" s="57"/>
      <c r="TUG155" s="57"/>
      <c r="TUK155" s="57"/>
      <c r="TUO155" s="57"/>
      <c r="TUS155" s="57"/>
      <c r="TUW155" s="57"/>
      <c r="TVA155" s="57"/>
      <c r="TVE155" s="57"/>
      <c r="TVI155" s="57"/>
      <c r="TVM155" s="57"/>
      <c r="TVQ155" s="57"/>
      <c r="TVU155" s="57"/>
      <c r="TVY155" s="57"/>
      <c r="TWC155" s="57"/>
      <c r="TWG155" s="57"/>
      <c r="TWK155" s="57"/>
      <c r="TWO155" s="57"/>
      <c r="TWS155" s="57"/>
      <c r="TWW155" s="57"/>
      <c r="TXA155" s="57"/>
      <c r="TXE155" s="57"/>
      <c r="TXI155" s="57"/>
      <c r="TXM155" s="57"/>
      <c r="TXQ155" s="57"/>
      <c r="TXU155" s="57"/>
      <c r="TXY155" s="57"/>
      <c r="TYC155" s="57"/>
      <c r="TYG155" s="57"/>
      <c r="TYK155" s="57"/>
      <c r="TYO155" s="57"/>
      <c r="TYS155" s="57"/>
      <c r="TYW155" s="57"/>
      <c r="TZA155" s="57"/>
      <c r="TZE155" s="57"/>
      <c r="TZI155" s="57"/>
      <c r="TZM155" s="57"/>
      <c r="TZQ155" s="57"/>
      <c r="TZU155" s="57"/>
      <c r="TZY155" s="57"/>
      <c r="UAC155" s="57"/>
      <c r="UAG155" s="57"/>
      <c r="UAK155" s="57"/>
      <c r="UAO155" s="57"/>
      <c r="UAS155" s="57"/>
      <c r="UAW155" s="57"/>
      <c r="UBA155" s="57"/>
      <c r="UBE155" s="57"/>
      <c r="UBI155" s="57"/>
      <c r="UBM155" s="57"/>
      <c r="UBQ155" s="57"/>
      <c r="UBU155" s="57"/>
      <c r="UBY155" s="57"/>
      <c r="UCC155" s="57"/>
      <c r="UCG155" s="57"/>
      <c r="UCK155" s="57"/>
      <c r="UCO155" s="57"/>
      <c r="UCS155" s="57"/>
      <c r="UCW155" s="57"/>
      <c r="UDA155" s="57"/>
      <c r="UDE155" s="57"/>
      <c r="UDI155" s="57"/>
      <c r="UDM155" s="57"/>
      <c r="UDQ155" s="57"/>
      <c r="UDU155" s="57"/>
      <c r="UDY155" s="57"/>
      <c r="UEC155" s="57"/>
      <c r="UEG155" s="57"/>
      <c r="UEK155" s="57"/>
      <c r="UEO155" s="57"/>
      <c r="UES155" s="57"/>
      <c r="UEW155" s="57"/>
      <c r="UFA155" s="57"/>
      <c r="UFE155" s="57"/>
      <c r="UFI155" s="57"/>
      <c r="UFM155" s="57"/>
      <c r="UFQ155" s="57"/>
      <c r="UFU155" s="57"/>
      <c r="UFY155" s="57"/>
      <c r="UGC155" s="57"/>
      <c r="UGG155" s="57"/>
      <c r="UGK155" s="57"/>
      <c r="UGO155" s="57"/>
      <c r="UGS155" s="57"/>
      <c r="UGW155" s="57"/>
      <c r="UHA155" s="57"/>
      <c r="UHE155" s="57"/>
      <c r="UHI155" s="57"/>
      <c r="UHM155" s="57"/>
      <c r="UHQ155" s="57"/>
      <c r="UHU155" s="57"/>
      <c r="UHY155" s="57"/>
      <c r="UIC155" s="57"/>
      <c r="UIG155" s="57"/>
      <c r="UIK155" s="57"/>
      <c r="UIO155" s="57"/>
      <c r="UIS155" s="57"/>
      <c r="UIW155" s="57"/>
      <c r="UJA155" s="57"/>
      <c r="UJE155" s="57"/>
      <c r="UJI155" s="57"/>
      <c r="UJM155" s="57"/>
      <c r="UJQ155" s="57"/>
      <c r="UJU155" s="57"/>
      <c r="UJY155" s="57"/>
      <c r="UKC155" s="57"/>
      <c r="UKG155" s="57"/>
      <c r="UKK155" s="57"/>
      <c r="UKO155" s="57"/>
      <c r="UKS155" s="57"/>
      <c r="UKW155" s="57"/>
      <c r="ULA155" s="57"/>
      <c r="ULE155" s="57"/>
      <c r="ULI155" s="57"/>
      <c r="ULM155" s="57"/>
      <c r="ULQ155" s="57"/>
      <c r="ULU155" s="57"/>
      <c r="ULY155" s="57"/>
      <c r="UMC155" s="57"/>
      <c r="UMG155" s="57"/>
      <c r="UMK155" s="57"/>
      <c r="UMO155" s="57"/>
      <c r="UMS155" s="57"/>
      <c r="UMW155" s="57"/>
      <c r="UNA155" s="57"/>
      <c r="UNE155" s="57"/>
      <c r="UNI155" s="57"/>
      <c r="UNM155" s="57"/>
      <c r="UNQ155" s="57"/>
      <c r="UNU155" s="57"/>
      <c r="UNY155" s="57"/>
      <c r="UOC155" s="57"/>
      <c r="UOG155" s="57"/>
      <c r="UOK155" s="57"/>
      <c r="UOO155" s="57"/>
      <c r="UOS155" s="57"/>
      <c r="UOW155" s="57"/>
      <c r="UPA155" s="57"/>
      <c r="UPE155" s="57"/>
      <c r="UPI155" s="57"/>
      <c r="UPM155" s="57"/>
      <c r="UPQ155" s="57"/>
      <c r="UPU155" s="57"/>
      <c r="UPY155" s="57"/>
      <c r="UQC155" s="57"/>
      <c r="UQG155" s="57"/>
      <c r="UQK155" s="57"/>
      <c r="UQO155" s="57"/>
      <c r="UQS155" s="57"/>
      <c r="UQW155" s="57"/>
      <c r="URA155" s="57"/>
      <c r="URE155" s="57"/>
      <c r="URI155" s="57"/>
      <c r="URM155" s="57"/>
      <c r="URQ155" s="57"/>
      <c r="URU155" s="57"/>
      <c r="URY155" s="57"/>
      <c r="USC155" s="57"/>
      <c r="USG155" s="57"/>
      <c r="USK155" s="57"/>
      <c r="USO155" s="57"/>
      <c r="USS155" s="57"/>
      <c r="USW155" s="57"/>
      <c r="UTA155" s="57"/>
      <c r="UTE155" s="57"/>
      <c r="UTI155" s="57"/>
      <c r="UTM155" s="57"/>
      <c r="UTQ155" s="57"/>
      <c r="UTU155" s="57"/>
      <c r="UTY155" s="57"/>
      <c r="UUC155" s="57"/>
      <c r="UUG155" s="57"/>
      <c r="UUK155" s="57"/>
      <c r="UUO155" s="57"/>
      <c r="UUS155" s="57"/>
      <c r="UUW155" s="57"/>
      <c r="UVA155" s="57"/>
      <c r="UVE155" s="57"/>
      <c r="UVI155" s="57"/>
      <c r="UVM155" s="57"/>
      <c r="UVQ155" s="57"/>
      <c r="UVU155" s="57"/>
      <c r="UVY155" s="57"/>
      <c r="UWC155" s="57"/>
      <c r="UWG155" s="57"/>
      <c r="UWK155" s="57"/>
      <c r="UWO155" s="57"/>
      <c r="UWS155" s="57"/>
      <c r="UWW155" s="57"/>
      <c r="UXA155" s="57"/>
      <c r="UXE155" s="57"/>
      <c r="UXI155" s="57"/>
      <c r="UXM155" s="57"/>
      <c r="UXQ155" s="57"/>
      <c r="UXU155" s="57"/>
      <c r="UXY155" s="57"/>
      <c r="UYC155" s="57"/>
      <c r="UYG155" s="57"/>
      <c r="UYK155" s="57"/>
      <c r="UYO155" s="57"/>
      <c r="UYS155" s="57"/>
      <c r="UYW155" s="57"/>
      <c r="UZA155" s="57"/>
      <c r="UZE155" s="57"/>
      <c r="UZI155" s="57"/>
      <c r="UZM155" s="57"/>
      <c r="UZQ155" s="57"/>
      <c r="UZU155" s="57"/>
      <c r="UZY155" s="57"/>
      <c r="VAC155" s="57"/>
      <c r="VAG155" s="57"/>
      <c r="VAK155" s="57"/>
      <c r="VAO155" s="57"/>
      <c r="VAS155" s="57"/>
      <c r="VAW155" s="57"/>
      <c r="VBA155" s="57"/>
      <c r="VBE155" s="57"/>
      <c r="VBI155" s="57"/>
      <c r="VBM155" s="57"/>
      <c r="VBQ155" s="57"/>
      <c r="VBU155" s="57"/>
      <c r="VBY155" s="57"/>
      <c r="VCC155" s="57"/>
      <c r="VCG155" s="57"/>
      <c r="VCK155" s="57"/>
      <c r="VCO155" s="57"/>
      <c r="VCS155" s="57"/>
      <c r="VCW155" s="57"/>
      <c r="VDA155" s="57"/>
      <c r="VDE155" s="57"/>
      <c r="VDI155" s="57"/>
      <c r="VDM155" s="57"/>
      <c r="VDQ155" s="57"/>
      <c r="VDU155" s="57"/>
      <c r="VDY155" s="57"/>
      <c r="VEC155" s="57"/>
      <c r="VEG155" s="57"/>
      <c r="VEK155" s="57"/>
      <c r="VEO155" s="57"/>
      <c r="VES155" s="57"/>
      <c r="VEW155" s="57"/>
      <c r="VFA155" s="57"/>
      <c r="VFE155" s="57"/>
      <c r="VFI155" s="57"/>
      <c r="VFM155" s="57"/>
      <c r="VFQ155" s="57"/>
      <c r="VFU155" s="57"/>
      <c r="VFY155" s="57"/>
      <c r="VGC155" s="57"/>
      <c r="VGG155" s="57"/>
      <c r="VGK155" s="57"/>
      <c r="VGO155" s="57"/>
      <c r="VGS155" s="57"/>
      <c r="VGW155" s="57"/>
      <c r="VHA155" s="57"/>
      <c r="VHE155" s="57"/>
      <c r="VHI155" s="57"/>
      <c r="VHM155" s="57"/>
      <c r="VHQ155" s="57"/>
      <c r="VHU155" s="57"/>
      <c r="VHY155" s="57"/>
      <c r="VIC155" s="57"/>
      <c r="VIG155" s="57"/>
      <c r="VIK155" s="57"/>
      <c r="VIO155" s="57"/>
      <c r="VIS155" s="57"/>
      <c r="VIW155" s="57"/>
      <c r="VJA155" s="57"/>
      <c r="VJE155" s="57"/>
      <c r="VJI155" s="57"/>
      <c r="VJM155" s="57"/>
      <c r="VJQ155" s="57"/>
      <c r="VJU155" s="57"/>
      <c r="VJY155" s="57"/>
      <c r="VKC155" s="57"/>
      <c r="VKG155" s="57"/>
      <c r="VKK155" s="57"/>
      <c r="VKO155" s="57"/>
      <c r="VKS155" s="57"/>
      <c r="VKW155" s="57"/>
      <c r="VLA155" s="57"/>
      <c r="VLE155" s="57"/>
      <c r="VLI155" s="57"/>
      <c r="VLM155" s="57"/>
      <c r="VLQ155" s="57"/>
      <c r="VLU155" s="57"/>
      <c r="VLY155" s="57"/>
      <c r="VMC155" s="57"/>
      <c r="VMG155" s="57"/>
      <c r="VMK155" s="57"/>
      <c r="VMO155" s="57"/>
      <c r="VMS155" s="57"/>
      <c r="VMW155" s="57"/>
      <c r="VNA155" s="57"/>
      <c r="VNE155" s="57"/>
      <c r="VNI155" s="57"/>
      <c r="VNM155" s="57"/>
      <c r="VNQ155" s="57"/>
      <c r="VNU155" s="57"/>
      <c r="VNY155" s="57"/>
      <c r="VOC155" s="57"/>
      <c r="VOG155" s="57"/>
      <c r="VOK155" s="57"/>
      <c r="VOO155" s="57"/>
      <c r="VOS155" s="57"/>
      <c r="VOW155" s="57"/>
      <c r="VPA155" s="57"/>
      <c r="VPE155" s="57"/>
      <c r="VPI155" s="57"/>
      <c r="VPM155" s="57"/>
      <c r="VPQ155" s="57"/>
      <c r="VPU155" s="57"/>
      <c r="VPY155" s="57"/>
      <c r="VQC155" s="57"/>
      <c r="VQG155" s="57"/>
      <c r="VQK155" s="57"/>
      <c r="VQO155" s="57"/>
      <c r="VQS155" s="57"/>
      <c r="VQW155" s="57"/>
      <c r="VRA155" s="57"/>
      <c r="VRE155" s="57"/>
      <c r="VRI155" s="57"/>
      <c r="VRM155" s="57"/>
      <c r="VRQ155" s="57"/>
      <c r="VRU155" s="57"/>
      <c r="VRY155" s="57"/>
      <c r="VSC155" s="57"/>
      <c r="VSG155" s="57"/>
      <c r="VSK155" s="57"/>
      <c r="VSO155" s="57"/>
      <c r="VSS155" s="57"/>
      <c r="VSW155" s="57"/>
      <c r="VTA155" s="57"/>
      <c r="VTE155" s="57"/>
      <c r="VTI155" s="57"/>
      <c r="VTM155" s="57"/>
      <c r="VTQ155" s="57"/>
      <c r="VTU155" s="57"/>
      <c r="VTY155" s="57"/>
      <c r="VUC155" s="57"/>
      <c r="VUG155" s="57"/>
      <c r="VUK155" s="57"/>
      <c r="VUO155" s="57"/>
      <c r="VUS155" s="57"/>
      <c r="VUW155" s="57"/>
      <c r="VVA155" s="57"/>
      <c r="VVE155" s="57"/>
      <c r="VVI155" s="57"/>
      <c r="VVM155" s="57"/>
      <c r="VVQ155" s="57"/>
      <c r="VVU155" s="57"/>
      <c r="VVY155" s="57"/>
      <c r="VWC155" s="57"/>
      <c r="VWG155" s="57"/>
      <c r="VWK155" s="57"/>
      <c r="VWO155" s="57"/>
      <c r="VWS155" s="57"/>
      <c r="VWW155" s="57"/>
      <c r="VXA155" s="57"/>
      <c r="VXE155" s="57"/>
      <c r="VXI155" s="57"/>
      <c r="VXM155" s="57"/>
      <c r="VXQ155" s="57"/>
      <c r="VXU155" s="57"/>
      <c r="VXY155" s="57"/>
      <c r="VYC155" s="57"/>
      <c r="VYG155" s="57"/>
      <c r="VYK155" s="57"/>
      <c r="VYO155" s="57"/>
      <c r="VYS155" s="57"/>
      <c r="VYW155" s="57"/>
      <c r="VZA155" s="57"/>
      <c r="VZE155" s="57"/>
      <c r="VZI155" s="57"/>
      <c r="VZM155" s="57"/>
      <c r="VZQ155" s="57"/>
      <c r="VZU155" s="57"/>
      <c r="VZY155" s="57"/>
      <c r="WAC155" s="57"/>
      <c r="WAG155" s="57"/>
      <c r="WAK155" s="57"/>
      <c r="WAO155" s="57"/>
      <c r="WAS155" s="57"/>
      <c r="WAW155" s="57"/>
      <c r="WBA155" s="57"/>
      <c r="WBE155" s="57"/>
      <c r="WBI155" s="57"/>
      <c r="WBM155" s="57"/>
      <c r="WBQ155" s="57"/>
      <c r="WBU155" s="57"/>
      <c r="WBY155" s="57"/>
      <c r="WCC155" s="57"/>
      <c r="WCG155" s="57"/>
      <c r="WCK155" s="57"/>
      <c r="WCO155" s="57"/>
      <c r="WCS155" s="57"/>
      <c r="WCW155" s="57"/>
      <c r="WDA155" s="57"/>
      <c r="WDE155" s="57"/>
      <c r="WDI155" s="57"/>
      <c r="WDM155" s="57"/>
      <c r="WDQ155" s="57"/>
      <c r="WDU155" s="57"/>
      <c r="WDY155" s="57"/>
      <c r="WEC155" s="57"/>
      <c r="WEG155" s="57"/>
      <c r="WEK155" s="57"/>
      <c r="WEO155" s="57"/>
      <c r="WES155" s="57"/>
      <c r="WEW155" s="57"/>
      <c r="WFA155" s="57"/>
      <c r="WFE155" s="57"/>
      <c r="WFI155" s="57"/>
      <c r="WFM155" s="57"/>
      <c r="WFQ155" s="57"/>
      <c r="WFU155" s="57"/>
      <c r="WFY155" s="57"/>
      <c r="WGC155" s="57"/>
      <c r="WGG155" s="57"/>
      <c r="WGK155" s="57"/>
      <c r="WGO155" s="57"/>
      <c r="WGS155" s="57"/>
      <c r="WGW155" s="57"/>
      <c r="WHA155" s="57"/>
      <c r="WHE155" s="57"/>
      <c r="WHI155" s="57"/>
      <c r="WHM155" s="57"/>
      <c r="WHQ155" s="57"/>
      <c r="WHU155" s="57"/>
      <c r="WHY155" s="57"/>
      <c r="WIC155" s="57"/>
      <c r="WIG155" s="57"/>
      <c r="WIK155" s="57"/>
      <c r="WIO155" s="57"/>
      <c r="WIS155" s="57"/>
      <c r="WIW155" s="57"/>
      <c r="WJA155" s="57"/>
      <c r="WJE155" s="57"/>
      <c r="WJI155" s="57"/>
      <c r="WJM155" s="57"/>
      <c r="WJQ155" s="57"/>
      <c r="WJU155" s="57"/>
      <c r="WJY155" s="57"/>
      <c r="WKC155" s="57"/>
      <c r="WKG155" s="57"/>
      <c r="WKK155" s="57"/>
      <c r="WKO155" s="57"/>
      <c r="WKS155" s="57"/>
      <c r="WKW155" s="57"/>
      <c r="WLA155" s="57"/>
      <c r="WLE155" s="57"/>
      <c r="WLI155" s="57"/>
      <c r="WLM155" s="57"/>
      <c r="WLQ155" s="57"/>
      <c r="WLU155" s="57"/>
      <c r="WLY155" s="57"/>
      <c r="WMC155" s="57"/>
      <c r="WMG155" s="57"/>
      <c r="WMK155" s="57"/>
      <c r="WMO155" s="57"/>
      <c r="WMS155" s="57"/>
      <c r="WMW155" s="57"/>
      <c r="WNA155" s="57"/>
      <c r="WNE155" s="57"/>
      <c r="WNI155" s="57"/>
      <c r="WNM155" s="57"/>
      <c r="WNQ155" s="57"/>
      <c r="WNU155" s="57"/>
      <c r="WNY155" s="57"/>
      <c r="WOC155" s="57"/>
      <c r="WOG155" s="57"/>
      <c r="WOK155" s="57"/>
      <c r="WOO155" s="57"/>
      <c r="WOS155" s="57"/>
      <c r="WOW155" s="57"/>
      <c r="WPA155" s="57"/>
      <c r="WPE155" s="57"/>
      <c r="WPI155" s="57"/>
      <c r="WPM155" s="57"/>
      <c r="WPQ155" s="57"/>
      <c r="WPU155" s="57"/>
      <c r="WPY155" s="57"/>
      <c r="WQC155" s="57"/>
      <c r="WQG155" s="57"/>
      <c r="WQK155" s="57"/>
      <c r="WQO155" s="57"/>
      <c r="WQS155" s="57"/>
      <c r="WQW155" s="57"/>
      <c r="WRA155" s="57"/>
      <c r="WRE155" s="57"/>
      <c r="WRI155" s="57"/>
      <c r="WRM155" s="57"/>
      <c r="WRQ155" s="57"/>
      <c r="WRU155" s="57"/>
      <c r="WRY155" s="57"/>
      <c r="WSC155" s="57"/>
      <c r="WSG155" s="57"/>
      <c r="WSK155" s="57"/>
      <c r="WSO155" s="57"/>
      <c r="WSS155" s="57"/>
      <c r="WSW155" s="57"/>
      <c r="WTA155" s="57"/>
      <c r="WTE155" s="57"/>
      <c r="WTI155" s="57"/>
      <c r="WTM155" s="57"/>
      <c r="WTQ155" s="57"/>
      <c r="WTU155" s="57"/>
      <c r="WTY155" s="57"/>
      <c r="WUC155" s="57"/>
      <c r="WUG155" s="57"/>
      <c r="WUK155" s="57"/>
      <c r="WUO155" s="57"/>
      <c r="WUS155" s="57"/>
      <c r="WUW155" s="57"/>
      <c r="WVA155" s="57"/>
      <c r="WVE155" s="57"/>
      <c r="WVI155" s="57"/>
      <c r="WVM155" s="57"/>
      <c r="WVQ155" s="57"/>
      <c r="WVU155" s="57"/>
      <c r="WVY155" s="57"/>
      <c r="WWC155" s="57"/>
      <c r="WWG155" s="57"/>
      <c r="WWK155" s="57"/>
      <c r="WWO155" s="57"/>
      <c r="WWS155" s="57"/>
      <c r="WWW155" s="57"/>
      <c r="WXA155" s="57"/>
      <c r="WXE155" s="57"/>
      <c r="WXI155" s="57"/>
      <c r="WXM155" s="57"/>
      <c r="WXQ155" s="57"/>
      <c r="WXU155" s="57"/>
      <c r="WXY155" s="57"/>
      <c r="WYC155" s="57"/>
      <c r="WYG155" s="57"/>
      <c r="WYK155" s="57"/>
      <c r="WYO155" s="57"/>
      <c r="WYS155" s="57"/>
      <c r="WYW155" s="57"/>
      <c r="WZA155" s="57"/>
      <c r="WZE155" s="57"/>
      <c r="WZI155" s="57"/>
      <c r="WZM155" s="57"/>
      <c r="WZQ155" s="57"/>
      <c r="WZU155" s="57"/>
      <c r="WZY155" s="57"/>
      <c r="XAC155" s="57"/>
      <c r="XAG155" s="57"/>
      <c r="XAK155" s="57"/>
      <c r="XAO155" s="57"/>
      <c r="XAS155" s="57"/>
      <c r="XAW155" s="57"/>
      <c r="XBA155" s="57"/>
      <c r="XBE155" s="57"/>
      <c r="XBI155" s="57"/>
      <c r="XBM155" s="57"/>
      <c r="XBQ155" s="57"/>
      <c r="XBU155" s="57"/>
      <c r="XBY155" s="57"/>
      <c r="XCC155" s="57"/>
      <c r="XCG155" s="57"/>
      <c r="XCK155" s="57"/>
      <c r="XCO155" s="57"/>
      <c r="XCS155" s="57"/>
      <c r="XCW155" s="57"/>
      <c r="XDA155" s="57"/>
      <c r="XDE155" s="57"/>
      <c r="XDI155" s="57"/>
      <c r="XDM155" s="57"/>
      <c r="XDQ155" s="57"/>
      <c r="XDU155" s="57"/>
      <c r="XDY155" s="57"/>
      <c r="XEC155" s="57"/>
      <c r="XEG155" s="57"/>
      <c r="XEK155" s="57"/>
      <c r="XEO155" s="57"/>
      <c r="XES155" s="57"/>
      <c r="XEW155" s="57"/>
      <c r="XFA155" s="57"/>
    </row>
    <row r="156" spans="1:16384" x14ac:dyDescent="0.25">
      <c r="A156" s="14" t="s">
        <v>246</v>
      </c>
      <c r="B156" s="20" t="s">
        <v>247</v>
      </c>
      <c r="C156" s="20"/>
      <c r="D156" s="20"/>
      <c r="E156" s="19">
        <f>VLOOKUP(A156,'[1]BALANCE DE COMPROBACION'!$A$6:$G$195,7,FALSE)</f>
        <v>0</v>
      </c>
      <c r="F156" s="43"/>
      <c r="G156" s="34"/>
    </row>
    <row r="157" spans="1:16384" ht="27" customHeight="1" x14ac:dyDescent="0.25">
      <c r="A157" s="6" t="s">
        <v>248</v>
      </c>
      <c r="B157" s="26" t="s">
        <v>249</v>
      </c>
      <c r="C157" s="26"/>
      <c r="D157" s="26"/>
      <c r="E157" s="43">
        <f>+E158</f>
        <v>0</v>
      </c>
      <c r="F157" s="43"/>
      <c r="G157" s="34"/>
    </row>
    <row r="158" spans="1:16384" ht="24.75" customHeight="1" x14ac:dyDescent="0.25">
      <c r="A158" s="14" t="s">
        <v>250</v>
      </c>
      <c r="B158" s="25" t="s">
        <v>251</v>
      </c>
      <c r="C158" s="25"/>
      <c r="D158" s="25"/>
      <c r="E158" s="19">
        <f>VLOOKUP(A158,'[1]BALANCE DE COMPROBACION'!$A$6:$G$195,7,FALSE)</f>
        <v>0</v>
      </c>
      <c r="F158" s="43"/>
      <c r="G158" s="34"/>
    </row>
    <row r="159" spans="1:16384" x14ac:dyDescent="0.25">
      <c r="A159" s="6" t="s">
        <v>252</v>
      </c>
      <c r="B159" s="11" t="s">
        <v>253</v>
      </c>
      <c r="C159" s="11"/>
      <c r="D159" s="11"/>
      <c r="E159" s="43">
        <f>SUM(E160:E164)</f>
        <v>-643363.75972675905</v>
      </c>
      <c r="F159" s="43"/>
      <c r="G159" s="34"/>
    </row>
    <row r="160" spans="1:16384" x14ac:dyDescent="0.25">
      <c r="A160" s="14" t="s">
        <v>254</v>
      </c>
      <c r="B160" s="20" t="s">
        <v>255</v>
      </c>
      <c r="C160" s="20"/>
      <c r="D160" s="20"/>
      <c r="E160" s="19">
        <f>VLOOKUP(A160,'[1]BALANCE DE COMPROBACION'!$A$6:$G$195,7,FALSE)</f>
        <v>-108947.22389328573</v>
      </c>
      <c r="F160" s="43"/>
      <c r="G160" s="34"/>
    </row>
    <row r="161" spans="1:33" x14ac:dyDescent="0.25">
      <c r="A161" s="14" t="s">
        <v>256</v>
      </c>
      <c r="B161" s="20" t="s">
        <v>257</v>
      </c>
      <c r="C161" s="20"/>
      <c r="D161" s="20"/>
      <c r="E161" s="19">
        <f>VLOOKUP(A161,'[1]BALANCE DE COMPROBACION'!$A$6:$G$195,7,FALSE)</f>
        <v>-339128.88487754948</v>
      </c>
      <c r="F161" s="43"/>
      <c r="G161" s="34"/>
    </row>
    <row r="162" spans="1:33" x14ac:dyDescent="0.25">
      <c r="A162" s="14" t="s">
        <v>258</v>
      </c>
      <c r="B162" s="20" t="s">
        <v>259</v>
      </c>
      <c r="C162" s="20"/>
      <c r="D162" s="20"/>
      <c r="E162" s="19">
        <f>VLOOKUP(A162,'[1]BALANCE DE COMPROBACION'!$A$6:$G$195,7,FALSE)</f>
        <v>-13206.310396078277</v>
      </c>
      <c r="F162" s="43"/>
      <c r="G162" s="34"/>
    </row>
    <row r="163" spans="1:33" x14ac:dyDescent="0.25">
      <c r="A163" s="14" t="s">
        <v>260</v>
      </c>
      <c r="B163" s="20" t="s">
        <v>261</v>
      </c>
      <c r="C163" s="20"/>
      <c r="D163" s="20"/>
      <c r="E163" s="19">
        <f>VLOOKUP(A163,'[1]BALANCE DE COMPROBACION'!$A$6:$G$195,7,FALSE)</f>
        <v>-63715.350559845559</v>
      </c>
      <c r="F163" s="43"/>
      <c r="G163" s="34"/>
      <c r="L163" s="2"/>
    </row>
    <row r="164" spans="1:33" x14ac:dyDescent="0.25">
      <c r="A164" s="14" t="s">
        <v>262</v>
      </c>
      <c r="B164" s="15" t="s">
        <v>263</v>
      </c>
      <c r="C164" s="15"/>
      <c r="D164" s="15"/>
      <c r="E164" s="19">
        <f>VLOOKUP(A164,'[1]BALANCE DE COMPROBACION'!$A$6:$G$195,7,FALSE)</f>
        <v>-118365.99</v>
      </c>
      <c r="F164" s="43"/>
      <c r="G164" s="34"/>
      <c r="L164" s="2"/>
    </row>
    <row r="165" spans="1:33" x14ac:dyDescent="0.25">
      <c r="A165" s="14"/>
      <c r="B165" s="15"/>
      <c r="C165" s="15"/>
      <c r="D165" s="15"/>
      <c r="E165" s="47"/>
      <c r="F165" s="43"/>
      <c r="G165" s="34"/>
      <c r="L165" s="2"/>
    </row>
    <row r="166" spans="1:33" x14ac:dyDescent="0.25">
      <c r="A166" s="14"/>
      <c r="B166" s="15"/>
      <c r="C166" s="15"/>
      <c r="D166" s="15"/>
      <c r="E166" s="47"/>
      <c r="F166" s="43"/>
      <c r="G166" s="34"/>
      <c r="L166" s="2"/>
    </row>
    <row r="167" spans="1:33" x14ac:dyDescent="0.25">
      <c r="A167" s="14"/>
      <c r="B167" s="15"/>
      <c r="C167" s="15"/>
      <c r="D167" s="15"/>
      <c r="E167" s="47"/>
      <c r="F167" s="43"/>
      <c r="G167" s="34"/>
      <c r="L167" s="2"/>
    </row>
    <row r="168" spans="1:33" x14ac:dyDescent="0.25">
      <c r="A168" s="14"/>
      <c r="B168" s="15"/>
      <c r="C168" s="15"/>
      <c r="D168" s="15"/>
      <c r="E168" s="47"/>
      <c r="F168" s="43"/>
      <c r="G168" s="34"/>
      <c r="L168" s="2"/>
    </row>
    <row r="169" spans="1:33" x14ac:dyDescent="0.25">
      <c r="A169" s="14"/>
      <c r="B169" s="15"/>
      <c r="C169" s="15"/>
      <c r="D169" s="15"/>
      <c r="E169" s="47"/>
      <c r="F169" s="43"/>
      <c r="G169" s="34"/>
      <c r="L169" s="2"/>
    </row>
    <row r="170" spans="1:33" x14ac:dyDescent="0.25">
      <c r="A170" s="6" t="s">
        <v>264</v>
      </c>
      <c r="B170" s="11" t="s">
        <v>265</v>
      </c>
      <c r="C170" s="11"/>
      <c r="D170" s="11"/>
      <c r="E170" s="43">
        <f>+E171</f>
        <v>-16113.690000001165</v>
      </c>
      <c r="F170" s="43"/>
      <c r="G170" s="34"/>
      <c r="L170" s="2"/>
    </row>
    <row r="171" spans="1:33" x14ac:dyDescent="0.25">
      <c r="A171" s="6" t="s">
        <v>266</v>
      </c>
      <c r="B171" s="26" t="s">
        <v>267</v>
      </c>
      <c r="C171" s="26"/>
      <c r="D171" s="26"/>
      <c r="E171" s="47">
        <f>+E172+E189</f>
        <v>-16113.690000001165</v>
      </c>
      <c r="F171" s="43"/>
      <c r="G171" s="34"/>
      <c r="L171" s="2"/>
      <c r="AG171" s="10"/>
    </row>
    <row r="172" spans="1:33" x14ac:dyDescent="0.25">
      <c r="A172" s="6" t="s">
        <v>268</v>
      </c>
      <c r="B172" s="26" t="s">
        <v>269</v>
      </c>
      <c r="C172" s="26"/>
      <c r="D172" s="26"/>
      <c r="E172" s="43">
        <f>SUM(E173:E188)</f>
        <v>-16113.690000001165</v>
      </c>
      <c r="F172" s="43"/>
      <c r="G172" s="60"/>
      <c r="H172" s="10"/>
      <c r="L172" s="2"/>
    </row>
    <row r="173" spans="1:33" x14ac:dyDescent="0.25">
      <c r="A173" s="14" t="s">
        <v>270</v>
      </c>
      <c r="B173" s="20" t="s">
        <v>271</v>
      </c>
      <c r="C173" s="20"/>
      <c r="D173" s="20"/>
      <c r="E173" s="19">
        <f>VLOOKUP(A173,'[1]BALANCE DE COMPROBACION'!$A$6:$G$195,7,FALSE)</f>
        <v>0</v>
      </c>
      <c r="F173" s="43"/>
      <c r="G173" s="60"/>
      <c r="L173" s="2"/>
      <c r="AF173" s="61"/>
      <c r="AG173" s="10"/>
    </row>
    <row r="174" spans="1:33" ht="15.75" x14ac:dyDescent="0.25">
      <c r="A174" s="14" t="s">
        <v>272</v>
      </c>
      <c r="B174" s="20" t="s">
        <v>273</v>
      </c>
      <c r="C174" s="20"/>
      <c r="D174" s="20"/>
      <c r="E174" s="19">
        <f>VLOOKUP(A174,'[1]BALANCE DE COMPROBACION'!$A$6:$G$195,7,FALSE)</f>
        <v>-1.0000001173466444E-2</v>
      </c>
      <c r="F174" s="58"/>
      <c r="G174" s="58"/>
      <c r="H174" s="58"/>
      <c r="L174" s="2"/>
      <c r="AF174" s="61"/>
      <c r="AG174" s="10"/>
    </row>
    <row r="175" spans="1:33" ht="15.75" x14ac:dyDescent="0.25">
      <c r="A175" s="14" t="s">
        <v>274</v>
      </c>
      <c r="B175" s="20" t="s">
        <v>275</v>
      </c>
      <c r="C175" s="20"/>
      <c r="D175" s="20"/>
      <c r="E175" s="19">
        <f>VLOOKUP(A175,'[1]BALANCE DE COMPROBACION'!$A$6:$G$195,7,FALSE)</f>
        <v>9.9999999999909051E-3</v>
      </c>
      <c r="F175" s="62"/>
      <c r="G175" s="59"/>
      <c r="H175" s="59"/>
      <c r="K175" s="2"/>
      <c r="L175" s="2"/>
      <c r="AF175" s="61"/>
      <c r="AG175" s="10"/>
    </row>
    <row r="176" spans="1:33" ht="15.75" customHeight="1" x14ac:dyDescent="0.25">
      <c r="A176" s="14" t="s">
        <v>276</v>
      </c>
      <c r="B176" s="20" t="s">
        <v>277</v>
      </c>
      <c r="C176" s="20"/>
      <c r="D176" s="20"/>
      <c r="E176" s="19">
        <f>VLOOKUP(A176,'[1]BALANCE DE COMPROBACION'!$A$6:$G$195,7,FALSE)</f>
        <v>707.93</v>
      </c>
      <c r="F176" s="43"/>
      <c r="G176" s="60"/>
      <c r="K176" s="2"/>
      <c r="L176" s="2"/>
      <c r="AF176" s="61"/>
      <c r="AG176" s="10"/>
    </row>
    <row r="177" spans="1:33" x14ac:dyDescent="0.25">
      <c r="A177" s="14" t="s">
        <v>278</v>
      </c>
      <c r="B177" s="20" t="s">
        <v>279</v>
      </c>
      <c r="C177" s="20"/>
      <c r="D177" s="20"/>
      <c r="E177" s="19">
        <f>VLOOKUP(A177,'[1]BALANCE DE COMPROBACION'!$A$6:$G$195,7,FALSE)</f>
        <v>-303.25999999999476</v>
      </c>
      <c r="F177" s="43"/>
      <c r="G177" s="60"/>
      <c r="L177" s="2"/>
      <c r="AF177" s="61"/>
      <c r="AG177" s="10"/>
    </row>
    <row r="178" spans="1:33" x14ac:dyDescent="0.25">
      <c r="A178" s="14" t="s">
        <v>280</v>
      </c>
      <c r="B178" s="15" t="s">
        <v>281</v>
      </c>
      <c r="C178" s="15"/>
      <c r="D178" s="15"/>
      <c r="E178" s="19">
        <f>VLOOKUP(A178,'[1]BALANCE DE COMPROBACION'!$A$6:$G$195,7,FALSE)</f>
        <v>0</v>
      </c>
      <c r="F178" s="43"/>
      <c r="G178" s="60"/>
      <c r="L178" s="2"/>
      <c r="AF178" s="61"/>
      <c r="AG178" s="10"/>
    </row>
    <row r="179" spans="1:33" x14ac:dyDescent="0.25">
      <c r="A179" s="14" t="s">
        <v>282</v>
      </c>
      <c r="B179" s="15" t="s">
        <v>283</v>
      </c>
      <c r="C179" s="15"/>
      <c r="D179" s="15"/>
      <c r="E179" s="19">
        <f>VLOOKUP(A179,'[1]BALANCE DE COMPROBACION'!$A$6:$G$195,7,FALSE)</f>
        <v>0</v>
      </c>
      <c r="F179" s="43"/>
      <c r="G179" s="60"/>
      <c r="L179" s="2"/>
      <c r="AF179" s="61"/>
      <c r="AG179" s="10"/>
    </row>
    <row r="180" spans="1:33" x14ac:dyDescent="0.25">
      <c r="A180" s="14" t="s">
        <v>284</v>
      </c>
      <c r="B180" s="20" t="s">
        <v>285</v>
      </c>
      <c r="C180" s="20"/>
      <c r="D180" s="20"/>
      <c r="E180" s="19">
        <f>VLOOKUP(A180,'[1]BALANCE DE COMPROBACION'!$A$6:$G$195,7,FALSE)</f>
        <v>-15563.559999999998</v>
      </c>
      <c r="F180" s="43"/>
      <c r="G180" s="60"/>
      <c r="L180" s="2"/>
      <c r="AF180" s="61"/>
      <c r="AG180" s="10"/>
    </row>
    <row r="181" spans="1:33" x14ac:dyDescent="0.25">
      <c r="A181" s="14" t="s">
        <v>286</v>
      </c>
      <c r="B181" s="15" t="s">
        <v>287</v>
      </c>
      <c r="C181" s="15"/>
      <c r="D181" s="15"/>
      <c r="E181" s="19">
        <f>VLOOKUP(A181,'[1]BALANCE DE COMPROBACION'!$A$6:$G$195,7,FALSE)</f>
        <v>-166.61000000000058</v>
      </c>
      <c r="F181" s="43"/>
      <c r="G181" s="60"/>
      <c r="L181" s="2"/>
      <c r="AF181" s="61"/>
      <c r="AG181" s="10"/>
    </row>
    <row r="182" spans="1:33" x14ac:dyDescent="0.25">
      <c r="A182" s="14" t="s">
        <v>288</v>
      </c>
      <c r="B182" s="15" t="s">
        <v>289</v>
      </c>
      <c r="C182" s="15"/>
      <c r="D182" s="15"/>
      <c r="E182" s="19">
        <f>VLOOKUP(A182,'[1]BALANCE DE COMPROBACION'!$A$6:$G$195,7,FALSE)</f>
        <v>-151.41999999999985</v>
      </c>
      <c r="F182" s="43"/>
      <c r="G182" s="60"/>
      <c r="L182" s="2"/>
      <c r="AF182" s="61"/>
      <c r="AG182" s="10"/>
    </row>
    <row r="183" spans="1:33" x14ac:dyDescent="0.25">
      <c r="A183" s="14" t="s">
        <v>290</v>
      </c>
      <c r="B183" s="15" t="s">
        <v>291</v>
      </c>
      <c r="C183" s="15"/>
      <c r="D183" s="15"/>
      <c r="E183" s="19">
        <f>VLOOKUP(A183,'[1]BALANCE DE COMPROBACION'!$A$6:$G$195,7,FALSE)</f>
        <v>-598.70999999999913</v>
      </c>
      <c r="F183" s="43"/>
      <c r="G183" s="60"/>
      <c r="L183" s="2"/>
      <c r="AF183" s="61"/>
      <c r="AG183" s="10"/>
    </row>
    <row r="184" spans="1:33" x14ac:dyDescent="0.25">
      <c r="A184" s="14" t="s">
        <v>292</v>
      </c>
      <c r="B184" s="15" t="s">
        <v>293</v>
      </c>
      <c r="C184" s="15"/>
      <c r="D184" s="15"/>
      <c r="E184" s="19">
        <f>VLOOKUP(A184,'[1]BALANCE DE COMPROBACION'!$A$6:$G$195,7,FALSE)</f>
        <v>-1.0000000000218279E-2</v>
      </c>
      <c r="F184" s="43"/>
      <c r="G184" s="60"/>
      <c r="AF184" s="61"/>
      <c r="AG184" s="10"/>
    </row>
    <row r="185" spans="1:33" x14ac:dyDescent="0.25">
      <c r="A185" s="14" t="s">
        <v>294</v>
      </c>
      <c r="B185" s="25" t="s">
        <v>295</v>
      </c>
      <c r="C185" s="25"/>
      <c r="D185" s="25"/>
      <c r="E185" s="19">
        <f>VLOOKUP(A185,'[1]BALANCE DE COMPROBACION'!$A$6:$G$195,7,FALSE)</f>
        <v>-38.049999999999955</v>
      </c>
      <c r="F185" s="43"/>
      <c r="G185" s="60"/>
      <c r="AF185" s="61"/>
      <c r="AG185" s="10"/>
    </row>
    <row r="186" spans="1:33" x14ac:dyDescent="0.25">
      <c r="A186" s="14" t="s">
        <v>296</v>
      </c>
      <c r="B186" s="25" t="s">
        <v>297</v>
      </c>
      <c r="C186" s="25"/>
      <c r="D186" s="25"/>
      <c r="E186" s="19">
        <f>VLOOKUP(A186,'[1]BALANCE DE COMPROBACION'!$A$6:$G$195,7,FALSE)</f>
        <v>0</v>
      </c>
      <c r="F186" s="43"/>
      <c r="G186" s="60"/>
      <c r="AF186" s="61"/>
      <c r="AG186" s="10"/>
    </row>
    <row r="187" spans="1:33" x14ac:dyDescent="0.25">
      <c r="A187" s="14" t="s">
        <v>298</v>
      </c>
      <c r="B187" s="25" t="s">
        <v>299</v>
      </c>
      <c r="C187" s="25"/>
      <c r="D187" s="25"/>
      <c r="E187" s="19">
        <f>VLOOKUP(A187,'[1]BALANCE DE COMPROBACION'!$A$6:$G$195,7,FALSE)</f>
        <v>0</v>
      </c>
      <c r="F187" s="50"/>
      <c r="G187" s="60"/>
      <c r="AF187" s="61"/>
      <c r="AG187" s="10"/>
    </row>
    <row r="188" spans="1:33" x14ac:dyDescent="0.25">
      <c r="A188" s="14" t="s">
        <v>300</v>
      </c>
      <c r="B188" s="20" t="s">
        <v>301</v>
      </c>
      <c r="C188" s="20"/>
      <c r="D188" s="20"/>
      <c r="E188" s="63">
        <f>VLOOKUP(A188,'[1]BALANCE DE COMPROBACION'!$A$6:$G$195,7,FALSE)</f>
        <v>0</v>
      </c>
      <c r="F188" s="50"/>
      <c r="G188" s="60"/>
      <c r="AF188" s="61"/>
      <c r="AG188" s="10"/>
    </row>
    <row r="189" spans="1:33" x14ac:dyDescent="0.25">
      <c r="A189" s="6" t="s">
        <v>302</v>
      </c>
      <c r="B189" s="11" t="s">
        <v>303</v>
      </c>
      <c r="C189" s="11"/>
      <c r="D189" s="11"/>
      <c r="E189" s="43">
        <f>SUM(E190:E192)</f>
        <v>0</v>
      </c>
      <c r="F189" s="50"/>
      <c r="G189" s="60"/>
      <c r="AF189" s="61"/>
      <c r="AG189" s="10"/>
    </row>
    <row r="190" spans="1:33" x14ac:dyDescent="0.25">
      <c r="A190" s="14" t="s">
        <v>304</v>
      </c>
      <c r="B190" s="15" t="s">
        <v>305</v>
      </c>
      <c r="C190" s="64"/>
      <c r="D190" s="65"/>
      <c r="E190" s="19">
        <f>VLOOKUP(A190,'[1]BALANCE DE COMPROBACION'!$A$6:$G$195,7,FALSE)</f>
        <v>0</v>
      </c>
      <c r="F190" s="50"/>
      <c r="G190" s="60"/>
      <c r="AF190" s="61"/>
      <c r="AG190" s="10"/>
    </row>
    <row r="191" spans="1:33" hidden="1" x14ac:dyDescent="0.25">
      <c r="A191" s="14" t="s">
        <v>306</v>
      </c>
      <c r="B191" s="15" t="s">
        <v>307</v>
      </c>
      <c r="C191" s="64"/>
      <c r="D191" s="65"/>
      <c r="E191" s="47"/>
      <c r="F191" s="50"/>
      <c r="G191" s="60"/>
    </row>
    <row r="192" spans="1:33" hidden="1" x14ac:dyDescent="0.25">
      <c r="A192" s="14" t="s">
        <v>308</v>
      </c>
      <c r="B192" s="15" t="s">
        <v>309</v>
      </c>
      <c r="C192" s="64"/>
      <c r="D192" s="65"/>
      <c r="E192" s="47">
        <v>0</v>
      </c>
      <c r="F192" s="50"/>
      <c r="G192" s="60"/>
    </row>
    <row r="193" spans="1:9" x14ac:dyDescent="0.25">
      <c r="A193" s="14"/>
      <c r="B193" s="15"/>
      <c r="C193" s="64"/>
      <c r="D193" s="65"/>
      <c r="E193" s="66"/>
      <c r="F193" s="50"/>
      <c r="G193" s="60"/>
    </row>
    <row r="194" spans="1:9" hidden="1" x14ac:dyDescent="0.25">
      <c r="A194" s="6" t="s">
        <v>310</v>
      </c>
      <c r="B194" s="11" t="s">
        <v>311</v>
      </c>
      <c r="C194" s="11"/>
      <c r="D194" s="11"/>
      <c r="E194" s="43">
        <f>+E195</f>
        <v>0</v>
      </c>
      <c r="F194" s="43"/>
      <c r="G194" s="60"/>
    </row>
    <row r="195" spans="1:9" s="55" customFormat="1" hidden="1" x14ac:dyDescent="0.25">
      <c r="A195" s="6" t="s">
        <v>312</v>
      </c>
      <c r="B195" s="26" t="s">
        <v>313</v>
      </c>
      <c r="C195" s="26"/>
      <c r="D195" s="26"/>
      <c r="E195" s="47">
        <f>SUM(E196:E199)</f>
        <v>0</v>
      </c>
      <c r="F195" s="50"/>
      <c r="G195" s="60"/>
      <c r="H195"/>
      <c r="I195" s="56"/>
    </row>
    <row r="196" spans="1:9" hidden="1" x14ac:dyDescent="0.25">
      <c r="A196" s="14" t="s">
        <v>314</v>
      </c>
      <c r="B196" s="20" t="s">
        <v>315</v>
      </c>
      <c r="C196" s="20"/>
      <c r="D196" s="20"/>
      <c r="E196" s="47">
        <f>+'[2]Estado resultado mes MARZO'!E145</f>
        <v>0</v>
      </c>
      <c r="F196" s="43"/>
      <c r="G196" s="60"/>
    </row>
    <row r="197" spans="1:9" hidden="1" x14ac:dyDescent="0.25">
      <c r="A197" s="14" t="s">
        <v>316</v>
      </c>
      <c r="B197" s="20" t="s">
        <v>317</v>
      </c>
      <c r="C197" s="20"/>
      <c r="D197" s="20"/>
      <c r="E197" s="47">
        <f>+'[2]Estado resultado mes MARZO'!E146</f>
        <v>0</v>
      </c>
      <c r="F197" s="50"/>
      <c r="G197" s="60"/>
    </row>
    <row r="198" spans="1:9" hidden="1" x14ac:dyDescent="0.25">
      <c r="A198" s="14" t="s">
        <v>318</v>
      </c>
      <c r="B198" s="15" t="s">
        <v>319</v>
      </c>
      <c r="C198" s="64"/>
      <c r="D198" s="65"/>
      <c r="E198" s="47">
        <f>+'[2]Estado resultado mes MARZO'!E147</f>
        <v>0</v>
      </c>
      <c r="F198" s="50"/>
      <c r="G198" s="60"/>
      <c r="H198" s="61"/>
    </row>
    <row r="199" spans="1:9" hidden="1" x14ac:dyDescent="0.25">
      <c r="A199" s="14" t="s">
        <v>320</v>
      </c>
      <c r="B199" s="67" t="s">
        <v>321</v>
      </c>
      <c r="C199" s="64"/>
      <c r="D199" s="65"/>
      <c r="E199" s="47">
        <f>+'[2]Estado resultado mes MARZO'!E148</f>
        <v>0</v>
      </c>
      <c r="F199" s="50"/>
      <c r="G199" s="60"/>
      <c r="H199" s="61"/>
    </row>
    <row r="200" spans="1:9" hidden="1" x14ac:dyDescent="0.25">
      <c r="A200" s="14"/>
      <c r="B200" s="67"/>
      <c r="C200" s="64"/>
      <c r="D200" s="65"/>
      <c r="E200" s="47"/>
      <c r="F200" s="50"/>
      <c r="G200" s="60"/>
      <c r="H200" s="61"/>
    </row>
    <row r="201" spans="1:9" x14ac:dyDescent="0.25">
      <c r="A201" s="6" t="s">
        <v>322</v>
      </c>
      <c r="B201" s="13" t="s">
        <v>323</v>
      </c>
      <c r="C201" s="64"/>
      <c r="D201" s="68"/>
      <c r="E201" s="43">
        <f>+E202</f>
        <v>0</v>
      </c>
      <c r="F201" s="50"/>
      <c r="G201" s="60"/>
    </row>
    <row r="202" spans="1:9" x14ac:dyDescent="0.25">
      <c r="A202" s="14" t="s">
        <v>324</v>
      </c>
      <c r="B202" s="15" t="s">
        <v>325</v>
      </c>
      <c r="C202" s="64"/>
      <c r="D202" s="65"/>
      <c r="E202" s="19">
        <f>VLOOKUP(A202,'[1]BALANCE DE COMPROBACION'!$A$6:$G$195,7,FALSE)</f>
        <v>0</v>
      </c>
      <c r="F202" s="50"/>
      <c r="G202" s="60"/>
    </row>
    <row r="203" spans="1:9" x14ac:dyDescent="0.25">
      <c r="A203" s="14"/>
      <c r="B203" s="15"/>
      <c r="C203" s="64"/>
      <c r="D203" s="65"/>
      <c r="E203" s="47"/>
      <c r="F203" s="50"/>
      <c r="G203" s="60"/>
    </row>
    <row r="204" spans="1:9" x14ac:dyDescent="0.25">
      <c r="A204" s="6">
        <v>5.2</v>
      </c>
      <c r="B204" s="11" t="s">
        <v>12</v>
      </c>
      <c r="C204" s="11"/>
      <c r="D204" s="11"/>
      <c r="E204" s="47"/>
      <c r="F204" s="50"/>
      <c r="G204" s="60"/>
    </row>
    <row r="205" spans="1:9" s="39" customFormat="1" x14ac:dyDescent="0.25">
      <c r="A205" s="6" t="s">
        <v>326</v>
      </c>
      <c r="B205" s="11" t="s">
        <v>14</v>
      </c>
      <c r="C205" s="11"/>
      <c r="D205" s="11"/>
      <c r="E205" s="43">
        <f>SUM(E206:E208)</f>
        <v>-20000</v>
      </c>
      <c r="F205" s="50"/>
      <c r="G205" s="69"/>
      <c r="I205" s="40"/>
    </row>
    <row r="206" spans="1:9" s="39" customFormat="1" x14ac:dyDescent="0.25">
      <c r="A206" s="31" t="s">
        <v>327</v>
      </c>
      <c r="B206" t="s">
        <v>328</v>
      </c>
      <c r="C206" s="13"/>
      <c r="D206" s="13"/>
      <c r="E206" s="19">
        <f>VLOOKUP(A206,'[1]BALANCE DE COMPROBACION'!$A$6:$G$195,7,FALSE)</f>
        <v>0</v>
      </c>
      <c r="F206" s="50"/>
      <c r="G206" s="69"/>
      <c r="I206" s="40"/>
    </row>
    <row r="207" spans="1:9" s="39" customFormat="1" x14ac:dyDescent="0.25">
      <c r="A207" s="14" t="s">
        <v>329</v>
      </c>
      <c r="B207" s="25" t="s">
        <v>330</v>
      </c>
      <c r="C207" s="25"/>
      <c r="D207" s="25"/>
      <c r="E207" s="19">
        <f>VLOOKUP(A207,'[1]BALANCE DE COMPROBACION'!$A$6:$G$195,7,FALSE)</f>
        <v>-20000</v>
      </c>
      <c r="F207" s="50"/>
      <c r="G207" s="69"/>
      <c r="I207" s="40"/>
    </row>
    <row r="208" spans="1:9" x14ac:dyDescent="0.25">
      <c r="A208" s="14" t="s">
        <v>331</v>
      </c>
      <c r="B208" s="25" t="s">
        <v>332</v>
      </c>
      <c r="C208" s="25"/>
      <c r="D208" s="25"/>
      <c r="E208" s="19">
        <f>VLOOKUP(A208,'[1]BALANCE DE COMPROBACION'!$A$6:$G$195,7,FALSE)</f>
        <v>0</v>
      </c>
      <c r="F208" s="50"/>
      <c r="G208" s="60"/>
    </row>
    <row r="209" spans="1:34" ht="16.5" x14ac:dyDescent="0.35">
      <c r="A209" s="14"/>
      <c r="B209" s="15" t="s">
        <v>333</v>
      </c>
      <c r="C209" s="64"/>
      <c r="D209" s="65"/>
      <c r="E209" s="47"/>
      <c r="F209" s="70"/>
    </row>
    <row r="210" spans="1:34" s="39" customFormat="1" ht="16.5" x14ac:dyDescent="0.35">
      <c r="A210" s="14">
        <v>5.4</v>
      </c>
      <c r="B210" s="7" t="s">
        <v>334</v>
      </c>
      <c r="C210" s="7"/>
      <c r="D210" s="71"/>
      <c r="E210" s="72">
        <f>E211</f>
        <v>-11919.42</v>
      </c>
      <c r="F210" s="70"/>
      <c r="G210" s="73"/>
      <c r="I210" s="40"/>
    </row>
    <row r="211" spans="1:34" ht="16.5" x14ac:dyDescent="0.35">
      <c r="A211" s="6" t="s">
        <v>335</v>
      </c>
      <c r="B211" s="74" t="s">
        <v>336</v>
      </c>
      <c r="C211" s="74"/>
      <c r="D211" s="74"/>
      <c r="E211" s="72">
        <f>E212</f>
        <v>-11919.42</v>
      </c>
      <c r="F211" s="70"/>
      <c r="G211" s="10"/>
      <c r="I211"/>
    </row>
    <row r="212" spans="1:34" ht="16.5" x14ac:dyDescent="0.35">
      <c r="A212" s="14" t="s">
        <v>337</v>
      </c>
      <c r="B212" s="75" t="s">
        <v>338</v>
      </c>
      <c r="C212" s="75"/>
      <c r="D212" s="75"/>
      <c r="E212" s="19">
        <f>VLOOKUP(A212,'[1]BALANCE DE COMPROBACION'!$A$6:$G$195,7,FALSE)</f>
        <v>-11919.42</v>
      </c>
      <c r="F212" s="70"/>
      <c r="G212" s="10"/>
    </row>
    <row r="213" spans="1:34" ht="16.5" x14ac:dyDescent="0.35">
      <c r="A213" s="14"/>
      <c r="B213" s="62"/>
      <c r="C213" s="62"/>
      <c r="D213" s="62"/>
      <c r="E213" s="19"/>
      <c r="F213" s="70"/>
      <c r="G213" s="10"/>
    </row>
    <row r="214" spans="1:34" ht="16.5" x14ac:dyDescent="0.35">
      <c r="A214" s="6" t="s">
        <v>339</v>
      </c>
      <c r="B214" s="74" t="s">
        <v>340</v>
      </c>
      <c r="C214" s="74"/>
      <c r="D214" s="74"/>
      <c r="E214" s="30">
        <f>+E215</f>
        <v>-10000.01</v>
      </c>
      <c r="F214" s="70"/>
      <c r="G214" s="10"/>
    </row>
    <row r="215" spans="1:34" ht="16.5" x14ac:dyDescent="0.35">
      <c r="A215" s="14" t="s">
        <v>341</v>
      </c>
      <c r="B215" s="62" t="s">
        <v>342</v>
      </c>
      <c r="C215" s="62"/>
      <c r="D215" s="62"/>
      <c r="E215" s="19">
        <f>VLOOKUP(A215,'[1]BALANCE DE COMPROBACION'!$A$6:$G$196,7,FALSE)</f>
        <v>-10000.01</v>
      </c>
      <c r="F215" s="70"/>
      <c r="G215" s="10"/>
    </row>
    <row r="216" spans="1:34" ht="17.25" thickBot="1" x14ac:dyDescent="0.4">
      <c r="A216" s="14"/>
      <c r="B216" s="8" t="s">
        <v>343</v>
      </c>
      <c r="C216" s="76"/>
      <c r="D216" s="71"/>
      <c r="E216" s="77"/>
      <c r="F216" s="78">
        <f>+F17+F38</f>
        <v>9349856.4026732147</v>
      </c>
      <c r="G216" s="10" t="s">
        <v>333</v>
      </c>
      <c r="H216" s="10"/>
    </row>
    <row r="217" spans="1:34" ht="17.25" thickTop="1" x14ac:dyDescent="0.35">
      <c r="A217" s="14"/>
      <c r="B217" s="8"/>
      <c r="C217" s="76"/>
      <c r="D217" s="71"/>
      <c r="E217" s="77"/>
      <c r="F217" s="70"/>
      <c r="G217" s="10"/>
      <c r="H217" s="10"/>
      <c r="J217" s="61"/>
    </row>
    <row r="218" spans="1:34" s="55" customFormat="1" ht="16.5" x14ac:dyDescent="0.35">
      <c r="A218" s="23"/>
      <c r="B218" s="8"/>
      <c r="E218" s="77"/>
      <c r="F218" s="70">
        <f>SUM(F216:F217)</f>
        <v>9349856.4026732147</v>
      </c>
      <c r="G218" s="10">
        <f>+F218-'[1]Balance General '!D172</f>
        <v>0</v>
      </c>
      <c r="H218" s="61"/>
      <c r="I218" s="56"/>
      <c r="J218" s="56"/>
    </row>
    <row r="219" spans="1:34" x14ac:dyDescent="0.25">
      <c r="A219" s="23"/>
      <c r="B219" s="8"/>
      <c r="E219" s="77"/>
      <c r="H219" s="10"/>
    </row>
    <row r="220" spans="1:34" x14ac:dyDescent="0.25">
      <c r="A220" s="23"/>
      <c r="B220" s="8"/>
      <c r="E220" s="77"/>
      <c r="H220" s="10"/>
    </row>
    <row r="221" spans="1:34" x14ac:dyDescent="0.25">
      <c r="A221" s="23"/>
      <c r="B221" s="8"/>
      <c r="E221" s="77"/>
      <c r="H221" s="10"/>
    </row>
    <row r="222" spans="1:34" x14ac:dyDescent="0.25">
      <c r="F222" s="79"/>
      <c r="G222" s="10"/>
      <c r="H222" s="61"/>
      <c r="AG222" s="61"/>
    </row>
    <row r="223" spans="1:34" s="80" customFormat="1" x14ac:dyDescent="0.25">
      <c r="B223" s="81" t="s">
        <v>344</v>
      </c>
      <c r="C223" s="82"/>
      <c r="D223" s="83" t="s">
        <v>345</v>
      </c>
      <c r="E223" s="83"/>
      <c r="I223" s="60"/>
    </row>
    <row r="224" spans="1:34" s="80" customFormat="1" x14ac:dyDescent="0.25">
      <c r="B224" s="82" t="s">
        <v>346</v>
      </c>
      <c r="C224" s="82"/>
      <c r="D224" s="84" t="s">
        <v>347</v>
      </c>
      <c r="E224" s="84"/>
      <c r="G224" s="85"/>
      <c r="H224" s="85"/>
      <c r="I224" s="60"/>
      <c r="AH224" s="86"/>
    </row>
  </sheetData>
  <autoFilter ref="A14:H224"/>
  <mergeCells count="4244">
    <mergeCell ref="D223:E223"/>
    <mergeCell ref="D224:E224"/>
    <mergeCell ref="B207:D207"/>
    <mergeCell ref="B208:D208"/>
    <mergeCell ref="B210:C210"/>
    <mergeCell ref="B211:D211"/>
    <mergeCell ref="B212:D212"/>
    <mergeCell ref="B214:D214"/>
    <mergeCell ref="B194:D194"/>
    <mergeCell ref="B195:D195"/>
    <mergeCell ref="B196:D196"/>
    <mergeCell ref="B197:D197"/>
    <mergeCell ref="B204:D204"/>
    <mergeCell ref="B205:D205"/>
    <mergeCell ref="B180:D180"/>
    <mergeCell ref="B185:D185"/>
    <mergeCell ref="B186:D186"/>
    <mergeCell ref="B187:D187"/>
    <mergeCell ref="B188:D188"/>
    <mergeCell ref="B189:D189"/>
    <mergeCell ref="B173:D173"/>
    <mergeCell ref="B174:D174"/>
    <mergeCell ref="F174:H174"/>
    <mergeCell ref="B175:D175"/>
    <mergeCell ref="B176:D176"/>
    <mergeCell ref="B177:D177"/>
    <mergeCell ref="B161:D161"/>
    <mergeCell ref="B162:D162"/>
    <mergeCell ref="B163:D163"/>
    <mergeCell ref="B170:D170"/>
    <mergeCell ref="B171:D171"/>
    <mergeCell ref="B172:D172"/>
    <mergeCell ref="B155:D155"/>
    <mergeCell ref="B156:D156"/>
    <mergeCell ref="B157:D157"/>
    <mergeCell ref="B158:D158"/>
    <mergeCell ref="B159:D159"/>
    <mergeCell ref="B160:D160"/>
    <mergeCell ref="XEH154:XEJ154"/>
    <mergeCell ref="XEL154:XEN154"/>
    <mergeCell ref="XEP154:XER154"/>
    <mergeCell ref="XET154:XEV154"/>
    <mergeCell ref="XEX154:XEZ154"/>
    <mergeCell ref="XFB154:XFD154"/>
    <mergeCell ref="XDJ154:XDL154"/>
    <mergeCell ref="XDN154:XDP154"/>
    <mergeCell ref="XDR154:XDT154"/>
    <mergeCell ref="XDV154:XDX154"/>
    <mergeCell ref="XDZ154:XEB154"/>
    <mergeCell ref="XED154:XEF154"/>
    <mergeCell ref="XCL154:XCN154"/>
    <mergeCell ref="XCP154:XCR154"/>
    <mergeCell ref="XCT154:XCV154"/>
    <mergeCell ref="XCX154:XCZ154"/>
    <mergeCell ref="XDB154:XDD154"/>
    <mergeCell ref="XDF154:XDH154"/>
    <mergeCell ref="XBN154:XBP154"/>
    <mergeCell ref="XBR154:XBT154"/>
    <mergeCell ref="XBV154:XBX154"/>
    <mergeCell ref="XBZ154:XCB154"/>
    <mergeCell ref="XCD154:XCF154"/>
    <mergeCell ref="XCH154:XCJ154"/>
    <mergeCell ref="XAP154:XAR154"/>
    <mergeCell ref="XAT154:XAV154"/>
    <mergeCell ref="XAX154:XAZ154"/>
    <mergeCell ref="XBB154:XBD154"/>
    <mergeCell ref="XBF154:XBH154"/>
    <mergeCell ref="XBJ154:XBL154"/>
    <mergeCell ref="WZR154:WZT154"/>
    <mergeCell ref="WZV154:WZX154"/>
    <mergeCell ref="WZZ154:XAB154"/>
    <mergeCell ref="XAD154:XAF154"/>
    <mergeCell ref="XAH154:XAJ154"/>
    <mergeCell ref="XAL154:XAN154"/>
    <mergeCell ref="WYT154:WYV154"/>
    <mergeCell ref="WYX154:WYZ154"/>
    <mergeCell ref="WZB154:WZD154"/>
    <mergeCell ref="WZF154:WZH154"/>
    <mergeCell ref="WZJ154:WZL154"/>
    <mergeCell ref="WZN154:WZP154"/>
    <mergeCell ref="WXV154:WXX154"/>
    <mergeCell ref="WXZ154:WYB154"/>
    <mergeCell ref="WYD154:WYF154"/>
    <mergeCell ref="WYH154:WYJ154"/>
    <mergeCell ref="WYL154:WYN154"/>
    <mergeCell ref="WYP154:WYR154"/>
    <mergeCell ref="WWX154:WWZ154"/>
    <mergeCell ref="WXB154:WXD154"/>
    <mergeCell ref="WXF154:WXH154"/>
    <mergeCell ref="WXJ154:WXL154"/>
    <mergeCell ref="WXN154:WXP154"/>
    <mergeCell ref="WXR154:WXT154"/>
    <mergeCell ref="WVZ154:WWB154"/>
    <mergeCell ref="WWD154:WWF154"/>
    <mergeCell ref="WWH154:WWJ154"/>
    <mergeCell ref="WWL154:WWN154"/>
    <mergeCell ref="WWP154:WWR154"/>
    <mergeCell ref="WWT154:WWV154"/>
    <mergeCell ref="WVB154:WVD154"/>
    <mergeCell ref="WVF154:WVH154"/>
    <mergeCell ref="WVJ154:WVL154"/>
    <mergeCell ref="WVN154:WVP154"/>
    <mergeCell ref="WVR154:WVT154"/>
    <mergeCell ref="WVV154:WVX154"/>
    <mergeCell ref="WUD154:WUF154"/>
    <mergeCell ref="WUH154:WUJ154"/>
    <mergeCell ref="WUL154:WUN154"/>
    <mergeCell ref="WUP154:WUR154"/>
    <mergeCell ref="WUT154:WUV154"/>
    <mergeCell ref="WUX154:WUZ154"/>
    <mergeCell ref="WTF154:WTH154"/>
    <mergeCell ref="WTJ154:WTL154"/>
    <mergeCell ref="WTN154:WTP154"/>
    <mergeCell ref="WTR154:WTT154"/>
    <mergeCell ref="WTV154:WTX154"/>
    <mergeCell ref="WTZ154:WUB154"/>
    <mergeCell ref="WSH154:WSJ154"/>
    <mergeCell ref="WSL154:WSN154"/>
    <mergeCell ref="WSP154:WSR154"/>
    <mergeCell ref="WST154:WSV154"/>
    <mergeCell ref="WSX154:WSZ154"/>
    <mergeCell ref="WTB154:WTD154"/>
    <mergeCell ref="WRJ154:WRL154"/>
    <mergeCell ref="WRN154:WRP154"/>
    <mergeCell ref="WRR154:WRT154"/>
    <mergeCell ref="WRV154:WRX154"/>
    <mergeCell ref="WRZ154:WSB154"/>
    <mergeCell ref="WSD154:WSF154"/>
    <mergeCell ref="WQL154:WQN154"/>
    <mergeCell ref="WQP154:WQR154"/>
    <mergeCell ref="WQT154:WQV154"/>
    <mergeCell ref="WQX154:WQZ154"/>
    <mergeCell ref="WRB154:WRD154"/>
    <mergeCell ref="WRF154:WRH154"/>
    <mergeCell ref="WPN154:WPP154"/>
    <mergeCell ref="WPR154:WPT154"/>
    <mergeCell ref="WPV154:WPX154"/>
    <mergeCell ref="WPZ154:WQB154"/>
    <mergeCell ref="WQD154:WQF154"/>
    <mergeCell ref="WQH154:WQJ154"/>
    <mergeCell ref="WOP154:WOR154"/>
    <mergeCell ref="WOT154:WOV154"/>
    <mergeCell ref="WOX154:WOZ154"/>
    <mergeCell ref="WPB154:WPD154"/>
    <mergeCell ref="WPF154:WPH154"/>
    <mergeCell ref="WPJ154:WPL154"/>
    <mergeCell ref="WNR154:WNT154"/>
    <mergeCell ref="WNV154:WNX154"/>
    <mergeCell ref="WNZ154:WOB154"/>
    <mergeCell ref="WOD154:WOF154"/>
    <mergeCell ref="WOH154:WOJ154"/>
    <mergeCell ref="WOL154:WON154"/>
    <mergeCell ref="WMT154:WMV154"/>
    <mergeCell ref="WMX154:WMZ154"/>
    <mergeCell ref="WNB154:WND154"/>
    <mergeCell ref="WNF154:WNH154"/>
    <mergeCell ref="WNJ154:WNL154"/>
    <mergeCell ref="WNN154:WNP154"/>
    <mergeCell ref="WLV154:WLX154"/>
    <mergeCell ref="WLZ154:WMB154"/>
    <mergeCell ref="WMD154:WMF154"/>
    <mergeCell ref="WMH154:WMJ154"/>
    <mergeCell ref="WML154:WMN154"/>
    <mergeCell ref="WMP154:WMR154"/>
    <mergeCell ref="WKX154:WKZ154"/>
    <mergeCell ref="WLB154:WLD154"/>
    <mergeCell ref="WLF154:WLH154"/>
    <mergeCell ref="WLJ154:WLL154"/>
    <mergeCell ref="WLN154:WLP154"/>
    <mergeCell ref="WLR154:WLT154"/>
    <mergeCell ref="WJZ154:WKB154"/>
    <mergeCell ref="WKD154:WKF154"/>
    <mergeCell ref="WKH154:WKJ154"/>
    <mergeCell ref="WKL154:WKN154"/>
    <mergeCell ref="WKP154:WKR154"/>
    <mergeCell ref="WKT154:WKV154"/>
    <mergeCell ref="WJB154:WJD154"/>
    <mergeCell ref="WJF154:WJH154"/>
    <mergeCell ref="WJJ154:WJL154"/>
    <mergeCell ref="WJN154:WJP154"/>
    <mergeCell ref="WJR154:WJT154"/>
    <mergeCell ref="WJV154:WJX154"/>
    <mergeCell ref="WID154:WIF154"/>
    <mergeCell ref="WIH154:WIJ154"/>
    <mergeCell ref="WIL154:WIN154"/>
    <mergeCell ref="WIP154:WIR154"/>
    <mergeCell ref="WIT154:WIV154"/>
    <mergeCell ref="WIX154:WIZ154"/>
    <mergeCell ref="WHF154:WHH154"/>
    <mergeCell ref="WHJ154:WHL154"/>
    <mergeCell ref="WHN154:WHP154"/>
    <mergeCell ref="WHR154:WHT154"/>
    <mergeCell ref="WHV154:WHX154"/>
    <mergeCell ref="WHZ154:WIB154"/>
    <mergeCell ref="WGH154:WGJ154"/>
    <mergeCell ref="WGL154:WGN154"/>
    <mergeCell ref="WGP154:WGR154"/>
    <mergeCell ref="WGT154:WGV154"/>
    <mergeCell ref="WGX154:WGZ154"/>
    <mergeCell ref="WHB154:WHD154"/>
    <mergeCell ref="WFJ154:WFL154"/>
    <mergeCell ref="WFN154:WFP154"/>
    <mergeCell ref="WFR154:WFT154"/>
    <mergeCell ref="WFV154:WFX154"/>
    <mergeCell ref="WFZ154:WGB154"/>
    <mergeCell ref="WGD154:WGF154"/>
    <mergeCell ref="WEL154:WEN154"/>
    <mergeCell ref="WEP154:WER154"/>
    <mergeCell ref="WET154:WEV154"/>
    <mergeCell ref="WEX154:WEZ154"/>
    <mergeCell ref="WFB154:WFD154"/>
    <mergeCell ref="WFF154:WFH154"/>
    <mergeCell ref="WDN154:WDP154"/>
    <mergeCell ref="WDR154:WDT154"/>
    <mergeCell ref="WDV154:WDX154"/>
    <mergeCell ref="WDZ154:WEB154"/>
    <mergeCell ref="WED154:WEF154"/>
    <mergeCell ref="WEH154:WEJ154"/>
    <mergeCell ref="WCP154:WCR154"/>
    <mergeCell ref="WCT154:WCV154"/>
    <mergeCell ref="WCX154:WCZ154"/>
    <mergeCell ref="WDB154:WDD154"/>
    <mergeCell ref="WDF154:WDH154"/>
    <mergeCell ref="WDJ154:WDL154"/>
    <mergeCell ref="WBR154:WBT154"/>
    <mergeCell ref="WBV154:WBX154"/>
    <mergeCell ref="WBZ154:WCB154"/>
    <mergeCell ref="WCD154:WCF154"/>
    <mergeCell ref="WCH154:WCJ154"/>
    <mergeCell ref="WCL154:WCN154"/>
    <mergeCell ref="WAT154:WAV154"/>
    <mergeCell ref="WAX154:WAZ154"/>
    <mergeCell ref="WBB154:WBD154"/>
    <mergeCell ref="WBF154:WBH154"/>
    <mergeCell ref="WBJ154:WBL154"/>
    <mergeCell ref="WBN154:WBP154"/>
    <mergeCell ref="VZV154:VZX154"/>
    <mergeCell ref="VZZ154:WAB154"/>
    <mergeCell ref="WAD154:WAF154"/>
    <mergeCell ref="WAH154:WAJ154"/>
    <mergeCell ref="WAL154:WAN154"/>
    <mergeCell ref="WAP154:WAR154"/>
    <mergeCell ref="VYX154:VYZ154"/>
    <mergeCell ref="VZB154:VZD154"/>
    <mergeCell ref="VZF154:VZH154"/>
    <mergeCell ref="VZJ154:VZL154"/>
    <mergeCell ref="VZN154:VZP154"/>
    <mergeCell ref="VZR154:VZT154"/>
    <mergeCell ref="VXZ154:VYB154"/>
    <mergeCell ref="VYD154:VYF154"/>
    <mergeCell ref="VYH154:VYJ154"/>
    <mergeCell ref="VYL154:VYN154"/>
    <mergeCell ref="VYP154:VYR154"/>
    <mergeCell ref="VYT154:VYV154"/>
    <mergeCell ref="VXB154:VXD154"/>
    <mergeCell ref="VXF154:VXH154"/>
    <mergeCell ref="VXJ154:VXL154"/>
    <mergeCell ref="VXN154:VXP154"/>
    <mergeCell ref="VXR154:VXT154"/>
    <mergeCell ref="VXV154:VXX154"/>
    <mergeCell ref="VWD154:VWF154"/>
    <mergeCell ref="VWH154:VWJ154"/>
    <mergeCell ref="VWL154:VWN154"/>
    <mergeCell ref="VWP154:VWR154"/>
    <mergeCell ref="VWT154:VWV154"/>
    <mergeCell ref="VWX154:VWZ154"/>
    <mergeCell ref="VVF154:VVH154"/>
    <mergeCell ref="VVJ154:VVL154"/>
    <mergeCell ref="VVN154:VVP154"/>
    <mergeCell ref="VVR154:VVT154"/>
    <mergeCell ref="VVV154:VVX154"/>
    <mergeCell ref="VVZ154:VWB154"/>
    <mergeCell ref="VUH154:VUJ154"/>
    <mergeCell ref="VUL154:VUN154"/>
    <mergeCell ref="VUP154:VUR154"/>
    <mergeCell ref="VUT154:VUV154"/>
    <mergeCell ref="VUX154:VUZ154"/>
    <mergeCell ref="VVB154:VVD154"/>
    <mergeCell ref="VTJ154:VTL154"/>
    <mergeCell ref="VTN154:VTP154"/>
    <mergeCell ref="VTR154:VTT154"/>
    <mergeCell ref="VTV154:VTX154"/>
    <mergeCell ref="VTZ154:VUB154"/>
    <mergeCell ref="VUD154:VUF154"/>
    <mergeCell ref="VSL154:VSN154"/>
    <mergeCell ref="VSP154:VSR154"/>
    <mergeCell ref="VST154:VSV154"/>
    <mergeCell ref="VSX154:VSZ154"/>
    <mergeCell ref="VTB154:VTD154"/>
    <mergeCell ref="VTF154:VTH154"/>
    <mergeCell ref="VRN154:VRP154"/>
    <mergeCell ref="VRR154:VRT154"/>
    <mergeCell ref="VRV154:VRX154"/>
    <mergeCell ref="VRZ154:VSB154"/>
    <mergeCell ref="VSD154:VSF154"/>
    <mergeCell ref="VSH154:VSJ154"/>
    <mergeCell ref="VQP154:VQR154"/>
    <mergeCell ref="VQT154:VQV154"/>
    <mergeCell ref="VQX154:VQZ154"/>
    <mergeCell ref="VRB154:VRD154"/>
    <mergeCell ref="VRF154:VRH154"/>
    <mergeCell ref="VRJ154:VRL154"/>
    <mergeCell ref="VPR154:VPT154"/>
    <mergeCell ref="VPV154:VPX154"/>
    <mergeCell ref="VPZ154:VQB154"/>
    <mergeCell ref="VQD154:VQF154"/>
    <mergeCell ref="VQH154:VQJ154"/>
    <mergeCell ref="VQL154:VQN154"/>
    <mergeCell ref="VOT154:VOV154"/>
    <mergeCell ref="VOX154:VOZ154"/>
    <mergeCell ref="VPB154:VPD154"/>
    <mergeCell ref="VPF154:VPH154"/>
    <mergeCell ref="VPJ154:VPL154"/>
    <mergeCell ref="VPN154:VPP154"/>
    <mergeCell ref="VNV154:VNX154"/>
    <mergeCell ref="VNZ154:VOB154"/>
    <mergeCell ref="VOD154:VOF154"/>
    <mergeCell ref="VOH154:VOJ154"/>
    <mergeCell ref="VOL154:VON154"/>
    <mergeCell ref="VOP154:VOR154"/>
    <mergeCell ref="VMX154:VMZ154"/>
    <mergeCell ref="VNB154:VND154"/>
    <mergeCell ref="VNF154:VNH154"/>
    <mergeCell ref="VNJ154:VNL154"/>
    <mergeCell ref="VNN154:VNP154"/>
    <mergeCell ref="VNR154:VNT154"/>
    <mergeCell ref="VLZ154:VMB154"/>
    <mergeCell ref="VMD154:VMF154"/>
    <mergeCell ref="VMH154:VMJ154"/>
    <mergeCell ref="VML154:VMN154"/>
    <mergeCell ref="VMP154:VMR154"/>
    <mergeCell ref="VMT154:VMV154"/>
    <mergeCell ref="VLB154:VLD154"/>
    <mergeCell ref="VLF154:VLH154"/>
    <mergeCell ref="VLJ154:VLL154"/>
    <mergeCell ref="VLN154:VLP154"/>
    <mergeCell ref="VLR154:VLT154"/>
    <mergeCell ref="VLV154:VLX154"/>
    <mergeCell ref="VKD154:VKF154"/>
    <mergeCell ref="VKH154:VKJ154"/>
    <mergeCell ref="VKL154:VKN154"/>
    <mergeCell ref="VKP154:VKR154"/>
    <mergeCell ref="VKT154:VKV154"/>
    <mergeCell ref="VKX154:VKZ154"/>
    <mergeCell ref="VJF154:VJH154"/>
    <mergeCell ref="VJJ154:VJL154"/>
    <mergeCell ref="VJN154:VJP154"/>
    <mergeCell ref="VJR154:VJT154"/>
    <mergeCell ref="VJV154:VJX154"/>
    <mergeCell ref="VJZ154:VKB154"/>
    <mergeCell ref="VIH154:VIJ154"/>
    <mergeCell ref="VIL154:VIN154"/>
    <mergeCell ref="VIP154:VIR154"/>
    <mergeCell ref="VIT154:VIV154"/>
    <mergeCell ref="VIX154:VIZ154"/>
    <mergeCell ref="VJB154:VJD154"/>
    <mergeCell ref="VHJ154:VHL154"/>
    <mergeCell ref="VHN154:VHP154"/>
    <mergeCell ref="VHR154:VHT154"/>
    <mergeCell ref="VHV154:VHX154"/>
    <mergeCell ref="VHZ154:VIB154"/>
    <mergeCell ref="VID154:VIF154"/>
    <mergeCell ref="VGL154:VGN154"/>
    <mergeCell ref="VGP154:VGR154"/>
    <mergeCell ref="VGT154:VGV154"/>
    <mergeCell ref="VGX154:VGZ154"/>
    <mergeCell ref="VHB154:VHD154"/>
    <mergeCell ref="VHF154:VHH154"/>
    <mergeCell ref="VFN154:VFP154"/>
    <mergeCell ref="VFR154:VFT154"/>
    <mergeCell ref="VFV154:VFX154"/>
    <mergeCell ref="VFZ154:VGB154"/>
    <mergeCell ref="VGD154:VGF154"/>
    <mergeCell ref="VGH154:VGJ154"/>
    <mergeCell ref="VEP154:VER154"/>
    <mergeCell ref="VET154:VEV154"/>
    <mergeCell ref="VEX154:VEZ154"/>
    <mergeCell ref="VFB154:VFD154"/>
    <mergeCell ref="VFF154:VFH154"/>
    <mergeCell ref="VFJ154:VFL154"/>
    <mergeCell ref="VDR154:VDT154"/>
    <mergeCell ref="VDV154:VDX154"/>
    <mergeCell ref="VDZ154:VEB154"/>
    <mergeCell ref="VED154:VEF154"/>
    <mergeCell ref="VEH154:VEJ154"/>
    <mergeCell ref="VEL154:VEN154"/>
    <mergeCell ref="VCT154:VCV154"/>
    <mergeCell ref="VCX154:VCZ154"/>
    <mergeCell ref="VDB154:VDD154"/>
    <mergeCell ref="VDF154:VDH154"/>
    <mergeCell ref="VDJ154:VDL154"/>
    <mergeCell ref="VDN154:VDP154"/>
    <mergeCell ref="VBV154:VBX154"/>
    <mergeCell ref="VBZ154:VCB154"/>
    <mergeCell ref="VCD154:VCF154"/>
    <mergeCell ref="VCH154:VCJ154"/>
    <mergeCell ref="VCL154:VCN154"/>
    <mergeCell ref="VCP154:VCR154"/>
    <mergeCell ref="VAX154:VAZ154"/>
    <mergeCell ref="VBB154:VBD154"/>
    <mergeCell ref="VBF154:VBH154"/>
    <mergeCell ref="VBJ154:VBL154"/>
    <mergeCell ref="VBN154:VBP154"/>
    <mergeCell ref="VBR154:VBT154"/>
    <mergeCell ref="UZZ154:VAB154"/>
    <mergeCell ref="VAD154:VAF154"/>
    <mergeCell ref="VAH154:VAJ154"/>
    <mergeCell ref="VAL154:VAN154"/>
    <mergeCell ref="VAP154:VAR154"/>
    <mergeCell ref="VAT154:VAV154"/>
    <mergeCell ref="UZB154:UZD154"/>
    <mergeCell ref="UZF154:UZH154"/>
    <mergeCell ref="UZJ154:UZL154"/>
    <mergeCell ref="UZN154:UZP154"/>
    <mergeCell ref="UZR154:UZT154"/>
    <mergeCell ref="UZV154:UZX154"/>
    <mergeCell ref="UYD154:UYF154"/>
    <mergeCell ref="UYH154:UYJ154"/>
    <mergeCell ref="UYL154:UYN154"/>
    <mergeCell ref="UYP154:UYR154"/>
    <mergeCell ref="UYT154:UYV154"/>
    <mergeCell ref="UYX154:UYZ154"/>
    <mergeCell ref="UXF154:UXH154"/>
    <mergeCell ref="UXJ154:UXL154"/>
    <mergeCell ref="UXN154:UXP154"/>
    <mergeCell ref="UXR154:UXT154"/>
    <mergeCell ref="UXV154:UXX154"/>
    <mergeCell ref="UXZ154:UYB154"/>
    <mergeCell ref="UWH154:UWJ154"/>
    <mergeCell ref="UWL154:UWN154"/>
    <mergeCell ref="UWP154:UWR154"/>
    <mergeCell ref="UWT154:UWV154"/>
    <mergeCell ref="UWX154:UWZ154"/>
    <mergeCell ref="UXB154:UXD154"/>
    <mergeCell ref="UVJ154:UVL154"/>
    <mergeCell ref="UVN154:UVP154"/>
    <mergeCell ref="UVR154:UVT154"/>
    <mergeCell ref="UVV154:UVX154"/>
    <mergeCell ref="UVZ154:UWB154"/>
    <mergeCell ref="UWD154:UWF154"/>
    <mergeCell ref="UUL154:UUN154"/>
    <mergeCell ref="UUP154:UUR154"/>
    <mergeCell ref="UUT154:UUV154"/>
    <mergeCell ref="UUX154:UUZ154"/>
    <mergeCell ref="UVB154:UVD154"/>
    <mergeCell ref="UVF154:UVH154"/>
    <mergeCell ref="UTN154:UTP154"/>
    <mergeCell ref="UTR154:UTT154"/>
    <mergeCell ref="UTV154:UTX154"/>
    <mergeCell ref="UTZ154:UUB154"/>
    <mergeCell ref="UUD154:UUF154"/>
    <mergeCell ref="UUH154:UUJ154"/>
    <mergeCell ref="USP154:USR154"/>
    <mergeCell ref="UST154:USV154"/>
    <mergeCell ref="USX154:USZ154"/>
    <mergeCell ref="UTB154:UTD154"/>
    <mergeCell ref="UTF154:UTH154"/>
    <mergeCell ref="UTJ154:UTL154"/>
    <mergeCell ref="URR154:URT154"/>
    <mergeCell ref="URV154:URX154"/>
    <mergeCell ref="URZ154:USB154"/>
    <mergeCell ref="USD154:USF154"/>
    <mergeCell ref="USH154:USJ154"/>
    <mergeCell ref="USL154:USN154"/>
    <mergeCell ref="UQT154:UQV154"/>
    <mergeCell ref="UQX154:UQZ154"/>
    <mergeCell ref="URB154:URD154"/>
    <mergeCell ref="URF154:URH154"/>
    <mergeCell ref="URJ154:URL154"/>
    <mergeCell ref="URN154:URP154"/>
    <mergeCell ref="UPV154:UPX154"/>
    <mergeCell ref="UPZ154:UQB154"/>
    <mergeCell ref="UQD154:UQF154"/>
    <mergeCell ref="UQH154:UQJ154"/>
    <mergeCell ref="UQL154:UQN154"/>
    <mergeCell ref="UQP154:UQR154"/>
    <mergeCell ref="UOX154:UOZ154"/>
    <mergeCell ref="UPB154:UPD154"/>
    <mergeCell ref="UPF154:UPH154"/>
    <mergeCell ref="UPJ154:UPL154"/>
    <mergeCell ref="UPN154:UPP154"/>
    <mergeCell ref="UPR154:UPT154"/>
    <mergeCell ref="UNZ154:UOB154"/>
    <mergeCell ref="UOD154:UOF154"/>
    <mergeCell ref="UOH154:UOJ154"/>
    <mergeCell ref="UOL154:UON154"/>
    <mergeCell ref="UOP154:UOR154"/>
    <mergeCell ref="UOT154:UOV154"/>
    <mergeCell ref="UNB154:UND154"/>
    <mergeCell ref="UNF154:UNH154"/>
    <mergeCell ref="UNJ154:UNL154"/>
    <mergeCell ref="UNN154:UNP154"/>
    <mergeCell ref="UNR154:UNT154"/>
    <mergeCell ref="UNV154:UNX154"/>
    <mergeCell ref="UMD154:UMF154"/>
    <mergeCell ref="UMH154:UMJ154"/>
    <mergeCell ref="UML154:UMN154"/>
    <mergeCell ref="UMP154:UMR154"/>
    <mergeCell ref="UMT154:UMV154"/>
    <mergeCell ref="UMX154:UMZ154"/>
    <mergeCell ref="ULF154:ULH154"/>
    <mergeCell ref="ULJ154:ULL154"/>
    <mergeCell ref="ULN154:ULP154"/>
    <mergeCell ref="ULR154:ULT154"/>
    <mergeCell ref="ULV154:ULX154"/>
    <mergeCell ref="ULZ154:UMB154"/>
    <mergeCell ref="UKH154:UKJ154"/>
    <mergeCell ref="UKL154:UKN154"/>
    <mergeCell ref="UKP154:UKR154"/>
    <mergeCell ref="UKT154:UKV154"/>
    <mergeCell ref="UKX154:UKZ154"/>
    <mergeCell ref="ULB154:ULD154"/>
    <mergeCell ref="UJJ154:UJL154"/>
    <mergeCell ref="UJN154:UJP154"/>
    <mergeCell ref="UJR154:UJT154"/>
    <mergeCell ref="UJV154:UJX154"/>
    <mergeCell ref="UJZ154:UKB154"/>
    <mergeCell ref="UKD154:UKF154"/>
    <mergeCell ref="UIL154:UIN154"/>
    <mergeCell ref="UIP154:UIR154"/>
    <mergeCell ref="UIT154:UIV154"/>
    <mergeCell ref="UIX154:UIZ154"/>
    <mergeCell ref="UJB154:UJD154"/>
    <mergeCell ref="UJF154:UJH154"/>
    <mergeCell ref="UHN154:UHP154"/>
    <mergeCell ref="UHR154:UHT154"/>
    <mergeCell ref="UHV154:UHX154"/>
    <mergeCell ref="UHZ154:UIB154"/>
    <mergeCell ref="UID154:UIF154"/>
    <mergeCell ref="UIH154:UIJ154"/>
    <mergeCell ref="UGP154:UGR154"/>
    <mergeCell ref="UGT154:UGV154"/>
    <mergeCell ref="UGX154:UGZ154"/>
    <mergeCell ref="UHB154:UHD154"/>
    <mergeCell ref="UHF154:UHH154"/>
    <mergeCell ref="UHJ154:UHL154"/>
    <mergeCell ref="UFR154:UFT154"/>
    <mergeCell ref="UFV154:UFX154"/>
    <mergeCell ref="UFZ154:UGB154"/>
    <mergeCell ref="UGD154:UGF154"/>
    <mergeCell ref="UGH154:UGJ154"/>
    <mergeCell ref="UGL154:UGN154"/>
    <mergeCell ref="UET154:UEV154"/>
    <mergeCell ref="UEX154:UEZ154"/>
    <mergeCell ref="UFB154:UFD154"/>
    <mergeCell ref="UFF154:UFH154"/>
    <mergeCell ref="UFJ154:UFL154"/>
    <mergeCell ref="UFN154:UFP154"/>
    <mergeCell ref="UDV154:UDX154"/>
    <mergeCell ref="UDZ154:UEB154"/>
    <mergeCell ref="UED154:UEF154"/>
    <mergeCell ref="UEH154:UEJ154"/>
    <mergeCell ref="UEL154:UEN154"/>
    <mergeCell ref="UEP154:UER154"/>
    <mergeCell ref="UCX154:UCZ154"/>
    <mergeCell ref="UDB154:UDD154"/>
    <mergeCell ref="UDF154:UDH154"/>
    <mergeCell ref="UDJ154:UDL154"/>
    <mergeCell ref="UDN154:UDP154"/>
    <mergeCell ref="UDR154:UDT154"/>
    <mergeCell ref="UBZ154:UCB154"/>
    <mergeCell ref="UCD154:UCF154"/>
    <mergeCell ref="UCH154:UCJ154"/>
    <mergeCell ref="UCL154:UCN154"/>
    <mergeCell ref="UCP154:UCR154"/>
    <mergeCell ref="UCT154:UCV154"/>
    <mergeCell ref="UBB154:UBD154"/>
    <mergeCell ref="UBF154:UBH154"/>
    <mergeCell ref="UBJ154:UBL154"/>
    <mergeCell ref="UBN154:UBP154"/>
    <mergeCell ref="UBR154:UBT154"/>
    <mergeCell ref="UBV154:UBX154"/>
    <mergeCell ref="UAD154:UAF154"/>
    <mergeCell ref="UAH154:UAJ154"/>
    <mergeCell ref="UAL154:UAN154"/>
    <mergeCell ref="UAP154:UAR154"/>
    <mergeCell ref="UAT154:UAV154"/>
    <mergeCell ref="UAX154:UAZ154"/>
    <mergeCell ref="TZF154:TZH154"/>
    <mergeCell ref="TZJ154:TZL154"/>
    <mergeCell ref="TZN154:TZP154"/>
    <mergeCell ref="TZR154:TZT154"/>
    <mergeCell ref="TZV154:TZX154"/>
    <mergeCell ref="TZZ154:UAB154"/>
    <mergeCell ref="TYH154:TYJ154"/>
    <mergeCell ref="TYL154:TYN154"/>
    <mergeCell ref="TYP154:TYR154"/>
    <mergeCell ref="TYT154:TYV154"/>
    <mergeCell ref="TYX154:TYZ154"/>
    <mergeCell ref="TZB154:TZD154"/>
    <mergeCell ref="TXJ154:TXL154"/>
    <mergeCell ref="TXN154:TXP154"/>
    <mergeCell ref="TXR154:TXT154"/>
    <mergeCell ref="TXV154:TXX154"/>
    <mergeCell ref="TXZ154:TYB154"/>
    <mergeCell ref="TYD154:TYF154"/>
    <mergeCell ref="TWL154:TWN154"/>
    <mergeCell ref="TWP154:TWR154"/>
    <mergeCell ref="TWT154:TWV154"/>
    <mergeCell ref="TWX154:TWZ154"/>
    <mergeCell ref="TXB154:TXD154"/>
    <mergeCell ref="TXF154:TXH154"/>
    <mergeCell ref="TVN154:TVP154"/>
    <mergeCell ref="TVR154:TVT154"/>
    <mergeCell ref="TVV154:TVX154"/>
    <mergeCell ref="TVZ154:TWB154"/>
    <mergeCell ref="TWD154:TWF154"/>
    <mergeCell ref="TWH154:TWJ154"/>
    <mergeCell ref="TUP154:TUR154"/>
    <mergeCell ref="TUT154:TUV154"/>
    <mergeCell ref="TUX154:TUZ154"/>
    <mergeCell ref="TVB154:TVD154"/>
    <mergeCell ref="TVF154:TVH154"/>
    <mergeCell ref="TVJ154:TVL154"/>
    <mergeCell ref="TTR154:TTT154"/>
    <mergeCell ref="TTV154:TTX154"/>
    <mergeCell ref="TTZ154:TUB154"/>
    <mergeCell ref="TUD154:TUF154"/>
    <mergeCell ref="TUH154:TUJ154"/>
    <mergeCell ref="TUL154:TUN154"/>
    <mergeCell ref="TST154:TSV154"/>
    <mergeCell ref="TSX154:TSZ154"/>
    <mergeCell ref="TTB154:TTD154"/>
    <mergeCell ref="TTF154:TTH154"/>
    <mergeCell ref="TTJ154:TTL154"/>
    <mergeCell ref="TTN154:TTP154"/>
    <mergeCell ref="TRV154:TRX154"/>
    <mergeCell ref="TRZ154:TSB154"/>
    <mergeCell ref="TSD154:TSF154"/>
    <mergeCell ref="TSH154:TSJ154"/>
    <mergeCell ref="TSL154:TSN154"/>
    <mergeCell ref="TSP154:TSR154"/>
    <mergeCell ref="TQX154:TQZ154"/>
    <mergeCell ref="TRB154:TRD154"/>
    <mergeCell ref="TRF154:TRH154"/>
    <mergeCell ref="TRJ154:TRL154"/>
    <mergeCell ref="TRN154:TRP154"/>
    <mergeCell ref="TRR154:TRT154"/>
    <mergeCell ref="TPZ154:TQB154"/>
    <mergeCell ref="TQD154:TQF154"/>
    <mergeCell ref="TQH154:TQJ154"/>
    <mergeCell ref="TQL154:TQN154"/>
    <mergeCell ref="TQP154:TQR154"/>
    <mergeCell ref="TQT154:TQV154"/>
    <mergeCell ref="TPB154:TPD154"/>
    <mergeCell ref="TPF154:TPH154"/>
    <mergeCell ref="TPJ154:TPL154"/>
    <mergeCell ref="TPN154:TPP154"/>
    <mergeCell ref="TPR154:TPT154"/>
    <mergeCell ref="TPV154:TPX154"/>
    <mergeCell ref="TOD154:TOF154"/>
    <mergeCell ref="TOH154:TOJ154"/>
    <mergeCell ref="TOL154:TON154"/>
    <mergeCell ref="TOP154:TOR154"/>
    <mergeCell ref="TOT154:TOV154"/>
    <mergeCell ref="TOX154:TOZ154"/>
    <mergeCell ref="TNF154:TNH154"/>
    <mergeCell ref="TNJ154:TNL154"/>
    <mergeCell ref="TNN154:TNP154"/>
    <mergeCell ref="TNR154:TNT154"/>
    <mergeCell ref="TNV154:TNX154"/>
    <mergeCell ref="TNZ154:TOB154"/>
    <mergeCell ref="TMH154:TMJ154"/>
    <mergeCell ref="TML154:TMN154"/>
    <mergeCell ref="TMP154:TMR154"/>
    <mergeCell ref="TMT154:TMV154"/>
    <mergeCell ref="TMX154:TMZ154"/>
    <mergeCell ref="TNB154:TND154"/>
    <mergeCell ref="TLJ154:TLL154"/>
    <mergeCell ref="TLN154:TLP154"/>
    <mergeCell ref="TLR154:TLT154"/>
    <mergeCell ref="TLV154:TLX154"/>
    <mergeCell ref="TLZ154:TMB154"/>
    <mergeCell ref="TMD154:TMF154"/>
    <mergeCell ref="TKL154:TKN154"/>
    <mergeCell ref="TKP154:TKR154"/>
    <mergeCell ref="TKT154:TKV154"/>
    <mergeCell ref="TKX154:TKZ154"/>
    <mergeCell ref="TLB154:TLD154"/>
    <mergeCell ref="TLF154:TLH154"/>
    <mergeCell ref="TJN154:TJP154"/>
    <mergeCell ref="TJR154:TJT154"/>
    <mergeCell ref="TJV154:TJX154"/>
    <mergeCell ref="TJZ154:TKB154"/>
    <mergeCell ref="TKD154:TKF154"/>
    <mergeCell ref="TKH154:TKJ154"/>
    <mergeCell ref="TIP154:TIR154"/>
    <mergeCell ref="TIT154:TIV154"/>
    <mergeCell ref="TIX154:TIZ154"/>
    <mergeCell ref="TJB154:TJD154"/>
    <mergeCell ref="TJF154:TJH154"/>
    <mergeCell ref="TJJ154:TJL154"/>
    <mergeCell ref="THR154:THT154"/>
    <mergeCell ref="THV154:THX154"/>
    <mergeCell ref="THZ154:TIB154"/>
    <mergeCell ref="TID154:TIF154"/>
    <mergeCell ref="TIH154:TIJ154"/>
    <mergeCell ref="TIL154:TIN154"/>
    <mergeCell ref="TGT154:TGV154"/>
    <mergeCell ref="TGX154:TGZ154"/>
    <mergeCell ref="THB154:THD154"/>
    <mergeCell ref="THF154:THH154"/>
    <mergeCell ref="THJ154:THL154"/>
    <mergeCell ref="THN154:THP154"/>
    <mergeCell ref="TFV154:TFX154"/>
    <mergeCell ref="TFZ154:TGB154"/>
    <mergeCell ref="TGD154:TGF154"/>
    <mergeCell ref="TGH154:TGJ154"/>
    <mergeCell ref="TGL154:TGN154"/>
    <mergeCell ref="TGP154:TGR154"/>
    <mergeCell ref="TEX154:TEZ154"/>
    <mergeCell ref="TFB154:TFD154"/>
    <mergeCell ref="TFF154:TFH154"/>
    <mergeCell ref="TFJ154:TFL154"/>
    <mergeCell ref="TFN154:TFP154"/>
    <mergeCell ref="TFR154:TFT154"/>
    <mergeCell ref="TDZ154:TEB154"/>
    <mergeCell ref="TED154:TEF154"/>
    <mergeCell ref="TEH154:TEJ154"/>
    <mergeCell ref="TEL154:TEN154"/>
    <mergeCell ref="TEP154:TER154"/>
    <mergeCell ref="TET154:TEV154"/>
    <mergeCell ref="TDB154:TDD154"/>
    <mergeCell ref="TDF154:TDH154"/>
    <mergeCell ref="TDJ154:TDL154"/>
    <mergeCell ref="TDN154:TDP154"/>
    <mergeCell ref="TDR154:TDT154"/>
    <mergeCell ref="TDV154:TDX154"/>
    <mergeCell ref="TCD154:TCF154"/>
    <mergeCell ref="TCH154:TCJ154"/>
    <mergeCell ref="TCL154:TCN154"/>
    <mergeCell ref="TCP154:TCR154"/>
    <mergeCell ref="TCT154:TCV154"/>
    <mergeCell ref="TCX154:TCZ154"/>
    <mergeCell ref="TBF154:TBH154"/>
    <mergeCell ref="TBJ154:TBL154"/>
    <mergeCell ref="TBN154:TBP154"/>
    <mergeCell ref="TBR154:TBT154"/>
    <mergeCell ref="TBV154:TBX154"/>
    <mergeCell ref="TBZ154:TCB154"/>
    <mergeCell ref="TAH154:TAJ154"/>
    <mergeCell ref="TAL154:TAN154"/>
    <mergeCell ref="TAP154:TAR154"/>
    <mergeCell ref="TAT154:TAV154"/>
    <mergeCell ref="TAX154:TAZ154"/>
    <mergeCell ref="TBB154:TBD154"/>
    <mergeCell ref="SZJ154:SZL154"/>
    <mergeCell ref="SZN154:SZP154"/>
    <mergeCell ref="SZR154:SZT154"/>
    <mergeCell ref="SZV154:SZX154"/>
    <mergeCell ref="SZZ154:TAB154"/>
    <mergeCell ref="TAD154:TAF154"/>
    <mergeCell ref="SYL154:SYN154"/>
    <mergeCell ref="SYP154:SYR154"/>
    <mergeCell ref="SYT154:SYV154"/>
    <mergeCell ref="SYX154:SYZ154"/>
    <mergeCell ref="SZB154:SZD154"/>
    <mergeCell ref="SZF154:SZH154"/>
    <mergeCell ref="SXN154:SXP154"/>
    <mergeCell ref="SXR154:SXT154"/>
    <mergeCell ref="SXV154:SXX154"/>
    <mergeCell ref="SXZ154:SYB154"/>
    <mergeCell ref="SYD154:SYF154"/>
    <mergeCell ref="SYH154:SYJ154"/>
    <mergeCell ref="SWP154:SWR154"/>
    <mergeCell ref="SWT154:SWV154"/>
    <mergeCell ref="SWX154:SWZ154"/>
    <mergeCell ref="SXB154:SXD154"/>
    <mergeCell ref="SXF154:SXH154"/>
    <mergeCell ref="SXJ154:SXL154"/>
    <mergeCell ref="SVR154:SVT154"/>
    <mergeCell ref="SVV154:SVX154"/>
    <mergeCell ref="SVZ154:SWB154"/>
    <mergeCell ref="SWD154:SWF154"/>
    <mergeCell ref="SWH154:SWJ154"/>
    <mergeCell ref="SWL154:SWN154"/>
    <mergeCell ref="SUT154:SUV154"/>
    <mergeCell ref="SUX154:SUZ154"/>
    <mergeCell ref="SVB154:SVD154"/>
    <mergeCell ref="SVF154:SVH154"/>
    <mergeCell ref="SVJ154:SVL154"/>
    <mergeCell ref="SVN154:SVP154"/>
    <mergeCell ref="STV154:STX154"/>
    <mergeCell ref="STZ154:SUB154"/>
    <mergeCell ref="SUD154:SUF154"/>
    <mergeCell ref="SUH154:SUJ154"/>
    <mergeCell ref="SUL154:SUN154"/>
    <mergeCell ref="SUP154:SUR154"/>
    <mergeCell ref="SSX154:SSZ154"/>
    <mergeCell ref="STB154:STD154"/>
    <mergeCell ref="STF154:STH154"/>
    <mergeCell ref="STJ154:STL154"/>
    <mergeCell ref="STN154:STP154"/>
    <mergeCell ref="STR154:STT154"/>
    <mergeCell ref="SRZ154:SSB154"/>
    <mergeCell ref="SSD154:SSF154"/>
    <mergeCell ref="SSH154:SSJ154"/>
    <mergeCell ref="SSL154:SSN154"/>
    <mergeCell ref="SSP154:SSR154"/>
    <mergeCell ref="SST154:SSV154"/>
    <mergeCell ref="SRB154:SRD154"/>
    <mergeCell ref="SRF154:SRH154"/>
    <mergeCell ref="SRJ154:SRL154"/>
    <mergeCell ref="SRN154:SRP154"/>
    <mergeCell ref="SRR154:SRT154"/>
    <mergeCell ref="SRV154:SRX154"/>
    <mergeCell ref="SQD154:SQF154"/>
    <mergeCell ref="SQH154:SQJ154"/>
    <mergeCell ref="SQL154:SQN154"/>
    <mergeCell ref="SQP154:SQR154"/>
    <mergeCell ref="SQT154:SQV154"/>
    <mergeCell ref="SQX154:SQZ154"/>
    <mergeCell ref="SPF154:SPH154"/>
    <mergeCell ref="SPJ154:SPL154"/>
    <mergeCell ref="SPN154:SPP154"/>
    <mergeCell ref="SPR154:SPT154"/>
    <mergeCell ref="SPV154:SPX154"/>
    <mergeCell ref="SPZ154:SQB154"/>
    <mergeCell ref="SOH154:SOJ154"/>
    <mergeCell ref="SOL154:SON154"/>
    <mergeCell ref="SOP154:SOR154"/>
    <mergeCell ref="SOT154:SOV154"/>
    <mergeCell ref="SOX154:SOZ154"/>
    <mergeCell ref="SPB154:SPD154"/>
    <mergeCell ref="SNJ154:SNL154"/>
    <mergeCell ref="SNN154:SNP154"/>
    <mergeCell ref="SNR154:SNT154"/>
    <mergeCell ref="SNV154:SNX154"/>
    <mergeCell ref="SNZ154:SOB154"/>
    <mergeCell ref="SOD154:SOF154"/>
    <mergeCell ref="SML154:SMN154"/>
    <mergeCell ref="SMP154:SMR154"/>
    <mergeCell ref="SMT154:SMV154"/>
    <mergeCell ref="SMX154:SMZ154"/>
    <mergeCell ref="SNB154:SND154"/>
    <mergeCell ref="SNF154:SNH154"/>
    <mergeCell ref="SLN154:SLP154"/>
    <mergeCell ref="SLR154:SLT154"/>
    <mergeCell ref="SLV154:SLX154"/>
    <mergeCell ref="SLZ154:SMB154"/>
    <mergeCell ref="SMD154:SMF154"/>
    <mergeCell ref="SMH154:SMJ154"/>
    <mergeCell ref="SKP154:SKR154"/>
    <mergeCell ref="SKT154:SKV154"/>
    <mergeCell ref="SKX154:SKZ154"/>
    <mergeCell ref="SLB154:SLD154"/>
    <mergeCell ref="SLF154:SLH154"/>
    <mergeCell ref="SLJ154:SLL154"/>
    <mergeCell ref="SJR154:SJT154"/>
    <mergeCell ref="SJV154:SJX154"/>
    <mergeCell ref="SJZ154:SKB154"/>
    <mergeCell ref="SKD154:SKF154"/>
    <mergeCell ref="SKH154:SKJ154"/>
    <mergeCell ref="SKL154:SKN154"/>
    <mergeCell ref="SIT154:SIV154"/>
    <mergeCell ref="SIX154:SIZ154"/>
    <mergeCell ref="SJB154:SJD154"/>
    <mergeCell ref="SJF154:SJH154"/>
    <mergeCell ref="SJJ154:SJL154"/>
    <mergeCell ref="SJN154:SJP154"/>
    <mergeCell ref="SHV154:SHX154"/>
    <mergeCell ref="SHZ154:SIB154"/>
    <mergeCell ref="SID154:SIF154"/>
    <mergeCell ref="SIH154:SIJ154"/>
    <mergeCell ref="SIL154:SIN154"/>
    <mergeCell ref="SIP154:SIR154"/>
    <mergeCell ref="SGX154:SGZ154"/>
    <mergeCell ref="SHB154:SHD154"/>
    <mergeCell ref="SHF154:SHH154"/>
    <mergeCell ref="SHJ154:SHL154"/>
    <mergeCell ref="SHN154:SHP154"/>
    <mergeCell ref="SHR154:SHT154"/>
    <mergeCell ref="SFZ154:SGB154"/>
    <mergeCell ref="SGD154:SGF154"/>
    <mergeCell ref="SGH154:SGJ154"/>
    <mergeCell ref="SGL154:SGN154"/>
    <mergeCell ref="SGP154:SGR154"/>
    <mergeCell ref="SGT154:SGV154"/>
    <mergeCell ref="SFB154:SFD154"/>
    <mergeCell ref="SFF154:SFH154"/>
    <mergeCell ref="SFJ154:SFL154"/>
    <mergeCell ref="SFN154:SFP154"/>
    <mergeCell ref="SFR154:SFT154"/>
    <mergeCell ref="SFV154:SFX154"/>
    <mergeCell ref="SED154:SEF154"/>
    <mergeCell ref="SEH154:SEJ154"/>
    <mergeCell ref="SEL154:SEN154"/>
    <mergeCell ref="SEP154:SER154"/>
    <mergeCell ref="SET154:SEV154"/>
    <mergeCell ref="SEX154:SEZ154"/>
    <mergeCell ref="SDF154:SDH154"/>
    <mergeCell ref="SDJ154:SDL154"/>
    <mergeCell ref="SDN154:SDP154"/>
    <mergeCell ref="SDR154:SDT154"/>
    <mergeCell ref="SDV154:SDX154"/>
    <mergeCell ref="SDZ154:SEB154"/>
    <mergeCell ref="SCH154:SCJ154"/>
    <mergeCell ref="SCL154:SCN154"/>
    <mergeCell ref="SCP154:SCR154"/>
    <mergeCell ref="SCT154:SCV154"/>
    <mergeCell ref="SCX154:SCZ154"/>
    <mergeCell ref="SDB154:SDD154"/>
    <mergeCell ref="SBJ154:SBL154"/>
    <mergeCell ref="SBN154:SBP154"/>
    <mergeCell ref="SBR154:SBT154"/>
    <mergeCell ref="SBV154:SBX154"/>
    <mergeCell ref="SBZ154:SCB154"/>
    <mergeCell ref="SCD154:SCF154"/>
    <mergeCell ref="SAL154:SAN154"/>
    <mergeCell ref="SAP154:SAR154"/>
    <mergeCell ref="SAT154:SAV154"/>
    <mergeCell ref="SAX154:SAZ154"/>
    <mergeCell ref="SBB154:SBD154"/>
    <mergeCell ref="SBF154:SBH154"/>
    <mergeCell ref="RZN154:RZP154"/>
    <mergeCell ref="RZR154:RZT154"/>
    <mergeCell ref="RZV154:RZX154"/>
    <mergeCell ref="RZZ154:SAB154"/>
    <mergeCell ref="SAD154:SAF154"/>
    <mergeCell ref="SAH154:SAJ154"/>
    <mergeCell ref="RYP154:RYR154"/>
    <mergeCell ref="RYT154:RYV154"/>
    <mergeCell ref="RYX154:RYZ154"/>
    <mergeCell ref="RZB154:RZD154"/>
    <mergeCell ref="RZF154:RZH154"/>
    <mergeCell ref="RZJ154:RZL154"/>
    <mergeCell ref="RXR154:RXT154"/>
    <mergeCell ref="RXV154:RXX154"/>
    <mergeCell ref="RXZ154:RYB154"/>
    <mergeCell ref="RYD154:RYF154"/>
    <mergeCell ref="RYH154:RYJ154"/>
    <mergeCell ref="RYL154:RYN154"/>
    <mergeCell ref="RWT154:RWV154"/>
    <mergeCell ref="RWX154:RWZ154"/>
    <mergeCell ref="RXB154:RXD154"/>
    <mergeCell ref="RXF154:RXH154"/>
    <mergeCell ref="RXJ154:RXL154"/>
    <mergeCell ref="RXN154:RXP154"/>
    <mergeCell ref="RVV154:RVX154"/>
    <mergeCell ref="RVZ154:RWB154"/>
    <mergeCell ref="RWD154:RWF154"/>
    <mergeCell ref="RWH154:RWJ154"/>
    <mergeCell ref="RWL154:RWN154"/>
    <mergeCell ref="RWP154:RWR154"/>
    <mergeCell ref="RUX154:RUZ154"/>
    <mergeCell ref="RVB154:RVD154"/>
    <mergeCell ref="RVF154:RVH154"/>
    <mergeCell ref="RVJ154:RVL154"/>
    <mergeCell ref="RVN154:RVP154"/>
    <mergeCell ref="RVR154:RVT154"/>
    <mergeCell ref="RTZ154:RUB154"/>
    <mergeCell ref="RUD154:RUF154"/>
    <mergeCell ref="RUH154:RUJ154"/>
    <mergeCell ref="RUL154:RUN154"/>
    <mergeCell ref="RUP154:RUR154"/>
    <mergeCell ref="RUT154:RUV154"/>
    <mergeCell ref="RTB154:RTD154"/>
    <mergeCell ref="RTF154:RTH154"/>
    <mergeCell ref="RTJ154:RTL154"/>
    <mergeCell ref="RTN154:RTP154"/>
    <mergeCell ref="RTR154:RTT154"/>
    <mergeCell ref="RTV154:RTX154"/>
    <mergeCell ref="RSD154:RSF154"/>
    <mergeCell ref="RSH154:RSJ154"/>
    <mergeCell ref="RSL154:RSN154"/>
    <mergeCell ref="RSP154:RSR154"/>
    <mergeCell ref="RST154:RSV154"/>
    <mergeCell ref="RSX154:RSZ154"/>
    <mergeCell ref="RRF154:RRH154"/>
    <mergeCell ref="RRJ154:RRL154"/>
    <mergeCell ref="RRN154:RRP154"/>
    <mergeCell ref="RRR154:RRT154"/>
    <mergeCell ref="RRV154:RRX154"/>
    <mergeCell ref="RRZ154:RSB154"/>
    <mergeCell ref="RQH154:RQJ154"/>
    <mergeCell ref="RQL154:RQN154"/>
    <mergeCell ref="RQP154:RQR154"/>
    <mergeCell ref="RQT154:RQV154"/>
    <mergeCell ref="RQX154:RQZ154"/>
    <mergeCell ref="RRB154:RRD154"/>
    <mergeCell ref="RPJ154:RPL154"/>
    <mergeCell ref="RPN154:RPP154"/>
    <mergeCell ref="RPR154:RPT154"/>
    <mergeCell ref="RPV154:RPX154"/>
    <mergeCell ref="RPZ154:RQB154"/>
    <mergeCell ref="RQD154:RQF154"/>
    <mergeCell ref="ROL154:RON154"/>
    <mergeCell ref="ROP154:ROR154"/>
    <mergeCell ref="ROT154:ROV154"/>
    <mergeCell ref="ROX154:ROZ154"/>
    <mergeCell ref="RPB154:RPD154"/>
    <mergeCell ref="RPF154:RPH154"/>
    <mergeCell ref="RNN154:RNP154"/>
    <mergeCell ref="RNR154:RNT154"/>
    <mergeCell ref="RNV154:RNX154"/>
    <mergeCell ref="RNZ154:ROB154"/>
    <mergeCell ref="ROD154:ROF154"/>
    <mergeCell ref="ROH154:ROJ154"/>
    <mergeCell ref="RMP154:RMR154"/>
    <mergeCell ref="RMT154:RMV154"/>
    <mergeCell ref="RMX154:RMZ154"/>
    <mergeCell ref="RNB154:RND154"/>
    <mergeCell ref="RNF154:RNH154"/>
    <mergeCell ref="RNJ154:RNL154"/>
    <mergeCell ref="RLR154:RLT154"/>
    <mergeCell ref="RLV154:RLX154"/>
    <mergeCell ref="RLZ154:RMB154"/>
    <mergeCell ref="RMD154:RMF154"/>
    <mergeCell ref="RMH154:RMJ154"/>
    <mergeCell ref="RML154:RMN154"/>
    <mergeCell ref="RKT154:RKV154"/>
    <mergeCell ref="RKX154:RKZ154"/>
    <mergeCell ref="RLB154:RLD154"/>
    <mergeCell ref="RLF154:RLH154"/>
    <mergeCell ref="RLJ154:RLL154"/>
    <mergeCell ref="RLN154:RLP154"/>
    <mergeCell ref="RJV154:RJX154"/>
    <mergeCell ref="RJZ154:RKB154"/>
    <mergeCell ref="RKD154:RKF154"/>
    <mergeCell ref="RKH154:RKJ154"/>
    <mergeCell ref="RKL154:RKN154"/>
    <mergeCell ref="RKP154:RKR154"/>
    <mergeCell ref="RIX154:RIZ154"/>
    <mergeCell ref="RJB154:RJD154"/>
    <mergeCell ref="RJF154:RJH154"/>
    <mergeCell ref="RJJ154:RJL154"/>
    <mergeCell ref="RJN154:RJP154"/>
    <mergeCell ref="RJR154:RJT154"/>
    <mergeCell ref="RHZ154:RIB154"/>
    <mergeCell ref="RID154:RIF154"/>
    <mergeCell ref="RIH154:RIJ154"/>
    <mergeCell ref="RIL154:RIN154"/>
    <mergeCell ref="RIP154:RIR154"/>
    <mergeCell ref="RIT154:RIV154"/>
    <mergeCell ref="RHB154:RHD154"/>
    <mergeCell ref="RHF154:RHH154"/>
    <mergeCell ref="RHJ154:RHL154"/>
    <mergeCell ref="RHN154:RHP154"/>
    <mergeCell ref="RHR154:RHT154"/>
    <mergeCell ref="RHV154:RHX154"/>
    <mergeCell ref="RGD154:RGF154"/>
    <mergeCell ref="RGH154:RGJ154"/>
    <mergeCell ref="RGL154:RGN154"/>
    <mergeCell ref="RGP154:RGR154"/>
    <mergeCell ref="RGT154:RGV154"/>
    <mergeCell ref="RGX154:RGZ154"/>
    <mergeCell ref="RFF154:RFH154"/>
    <mergeCell ref="RFJ154:RFL154"/>
    <mergeCell ref="RFN154:RFP154"/>
    <mergeCell ref="RFR154:RFT154"/>
    <mergeCell ref="RFV154:RFX154"/>
    <mergeCell ref="RFZ154:RGB154"/>
    <mergeCell ref="REH154:REJ154"/>
    <mergeCell ref="REL154:REN154"/>
    <mergeCell ref="REP154:RER154"/>
    <mergeCell ref="RET154:REV154"/>
    <mergeCell ref="REX154:REZ154"/>
    <mergeCell ref="RFB154:RFD154"/>
    <mergeCell ref="RDJ154:RDL154"/>
    <mergeCell ref="RDN154:RDP154"/>
    <mergeCell ref="RDR154:RDT154"/>
    <mergeCell ref="RDV154:RDX154"/>
    <mergeCell ref="RDZ154:REB154"/>
    <mergeCell ref="RED154:REF154"/>
    <mergeCell ref="RCL154:RCN154"/>
    <mergeCell ref="RCP154:RCR154"/>
    <mergeCell ref="RCT154:RCV154"/>
    <mergeCell ref="RCX154:RCZ154"/>
    <mergeCell ref="RDB154:RDD154"/>
    <mergeCell ref="RDF154:RDH154"/>
    <mergeCell ref="RBN154:RBP154"/>
    <mergeCell ref="RBR154:RBT154"/>
    <mergeCell ref="RBV154:RBX154"/>
    <mergeCell ref="RBZ154:RCB154"/>
    <mergeCell ref="RCD154:RCF154"/>
    <mergeCell ref="RCH154:RCJ154"/>
    <mergeCell ref="RAP154:RAR154"/>
    <mergeCell ref="RAT154:RAV154"/>
    <mergeCell ref="RAX154:RAZ154"/>
    <mergeCell ref="RBB154:RBD154"/>
    <mergeCell ref="RBF154:RBH154"/>
    <mergeCell ref="RBJ154:RBL154"/>
    <mergeCell ref="QZR154:QZT154"/>
    <mergeCell ref="QZV154:QZX154"/>
    <mergeCell ref="QZZ154:RAB154"/>
    <mergeCell ref="RAD154:RAF154"/>
    <mergeCell ref="RAH154:RAJ154"/>
    <mergeCell ref="RAL154:RAN154"/>
    <mergeCell ref="QYT154:QYV154"/>
    <mergeCell ref="QYX154:QYZ154"/>
    <mergeCell ref="QZB154:QZD154"/>
    <mergeCell ref="QZF154:QZH154"/>
    <mergeCell ref="QZJ154:QZL154"/>
    <mergeCell ref="QZN154:QZP154"/>
    <mergeCell ref="QXV154:QXX154"/>
    <mergeCell ref="QXZ154:QYB154"/>
    <mergeCell ref="QYD154:QYF154"/>
    <mergeCell ref="QYH154:QYJ154"/>
    <mergeCell ref="QYL154:QYN154"/>
    <mergeCell ref="QYP154:QYR154"/>
    <mergeCell ref="QWX154:QWZ154"/>
    <mergeCell ref="QXB154:QXD154"/>
    <mergeCell ref="QXF154:QXH154"/>
    <mergeCell ref="QXJ154:QXL154"/>
    <mergeCell ref="QXN154:QXP154"/>
    <mergeCell ref="QXR154:QXT154"/>
    <mergeCell ref="QVZ154:QWB154"/>
    <mergeCell ref="QWD154:QWF154"/>
    <mergeCell ref="QWH154:QWJ154"/>
    <mergeCell ref="QWL154:QWN154"/>
    <mergeCell ref="QWP154:QWR154"/>
    <mergeCell ref="QWT154:QWV154"/>
    <mergeCell ref="QVB154:QVD154"/>
    <mergeCell ref="QVF154:QVH154"/>
    <mergeCell ref="QVJ154:QVL154"/>
    <mergeCell ref="QVN154:QVP154"/>
    <mergeCell ref="QVR154:QVT154"/>
    <mergeCell ref="QVV154:QVX154"/>
    <mergeCell ref="QUD154:QUF154"/>
    <mergeCell ref="QUH154:QUJ154"/>
    <mergeCell ref="QUL154:QUN154"/>
    <mergeCell ref="QUP154:QUR154"/>
    <mergeCell ref="QUT154:QUV154"/>
    <mergeCell ref="QUX154:QUZ154"/>
    <mergeCell ref="QTF154:QTH154"/>
    <mergeCell ref="QTJ154:QTL154"/>
    <mergeCell ref="QTN154:QTP154"/>
    <mergeCell ref="QTR154:QTT154"/>
    <mergeCell ref="QTV154:QTX154"/>
    <mergeCell ref="QTZ154:QUB154"/>
    <mergeCell ref="QSH154:QSJ154"/>
    <mergeCell ref="QSL154:QSN154"/>
    <mergeCell ref="QSP154:QSR154"/>
    <mergeCell ref="QST154:QSV154"/>
    <mergeCell ref="QSX154:QSZ154"/>
    <mergeCell ref="QTB154:QTD154"/>
    <mergeCell ref="QRJ154:QRL154"/>
    <mergeCell ref="QRN154:QRP154"/>
    <mergeCell ref="QRR154:QRT154"/>
    <mergeCell ref="QRV154:QRX154"/>
    <mergeCell ref="QRZ154:QSB154"/>
    <mergeCell ref="QSD154:QSF154"/>
    <mergeCell ref="QQL154:QQN154"/>
    <mergeCell ref="QQP154:QQR154"/>
    <mergeCell ref="QQT154:QQV154"/>
    <mergeCell ref="QQX154:QQZ154"/>
    <mergeCell ref="QRB154:QRD154"/>
    <mergeCell ref="QRF154:QRH154"/>
    <mergeCell ref="QPN154:QPP154"/>
    <mergeCell ref="QPR154:QPT154"/>
    <mergeCell ref="QPV154:QPX154"/>
    <mergeCell ref="QPZ154:QQB154"/>
    <mergeCell ref="QQD154:QQF154"/>
    <mergeCell ref="QQH154:QQJ154"/>
    <mergeCell ref="QOP154:QOR154"/>
    <mergeCell ref="QOT154:QOV154"/>
    <mergeCell ref="QOX154:QOZ154"/>
    <mergeCell ref="QPB154:QPD154"/>
    <mergeCell ref="QPF154:QPH154"/>
    <mergeCell ref="QPJ154:QPL154"/>
    <mergeCell ref="QNR154:QNT154"/>
    <mergeCell ref="QNV154:QNX154"/>
    <mergeCell ref="QNZ154:QOB154"/>
    <mergeCell ref="QOD154:QOF154"/>
    <mergeCell ref="QOH154:QOJ154"/>
    <mergeCell ref="QOL154:QON154"/>
    <mergeCell ref="QMT154:QMV154"/>
    <mergeCell ref="QMX154:QMZ154"/>
    <mergeCell ref="QNB154:QND154"/>
    <mergeCell ref="QNF154:QNH154"/>
    <mergeCell ref="QNJ154:QNL154"/>
    <mergeCell ref="QNN154:QNP154"/>
    <mergeCell ref="QLV154:QLX154"/>
    <mergeCell ref="QLZ154:QMB154"/>
    <mergeCell ref="QMD154:QMF154"/>
    <mergeCell ref="QMH154:QMJ154"/>
    <mergeCell ref="QML154:QMN154"/>
    <mergeCell ref="QMP154:QMR154"/>
    <mergeCell ref="QKX154:QKZ154"/>
    <mergeCell ref="QLB154:QLD154"/>
    <mergeCell ref="QLF154:QLH154"/>
    <mergeCell ref="QLJ154:QLL154"/>
    <mergeCell ref="QLN154:QLP154"/>
    <mergeCell ref="QLR154:QLT154"/>
    <mergeCell ref="QJZ154:QKB154"/>
    <mergeCell ref="QKD154:QKF154"/>
    <mergeCell ref="QKH154:QKJ154"/>
    <mergeCell ref="QKL154:QKN154"/>
    <mergeCell ref="QKP154:QKR154"/>
    <mergeCell ref="QKT154:QKV154"/>
    <mergeCell ref="QJB154:QJD154"/>
    <mergeCell ref="QJF154:QJH154"/>
    <mergeCell ref="QJJ154:QJL154"/>
    <mergeCell ref="QJN154:QJP154"/>
    <mergeCell ref="QJR154:QJT154"/>
    <mergeCell ref="QJV154:QJX154"/>
    <mergeCell ref="QID154:QIF154"/>
    <mergeCell ref="QIH154:QIJ154"/>
    <mergeCell ref="QIL154:QIN154"/>
    <mergeCell ref="QIP154:QIR154"/>
    <mergeCell ref="QIT154:QIV154"/>
    <mergeCell ref="QIX154:QIZ154"/>
    <mergeCell ref="QHF154:QHH154"/>
    <mergeCell ref="QHJ154:QHL154"/>
    <mergeCell ref="QHN154:QHP154"/>
    <mergeCell ref="QHR154:QHT154"/>
    <mergeCell ref="QHV154:QHX154"/>
    <mergeCell ref="QHZ154:QIB154"/>
    <mergeCell ref="QGH154:QGJ154"/>
    <mergeCell ref="QGL154:QGN154"/>
    <mergeCell ref="QGP154:QGR154"/>
    <mergeCell ref="QGT154:QGV154"/>
    <mergeCell ref="QGX154:QGZ154"/>
    <mergeCell ref="QHB154:QHD154"/>
    <mergeCell ref="QFJ154:QFL154"/>
    <mergeCell ref="QFN154:QFP154"/>
    <mergeCell ref="QFR154:QFT154"/>
    <mergeCell ref="QFV154:QFX154"/>
    <mergeCell ref="QFZ154:QGB154"/>
    <mergeCell ref="QGD154:QGF154"/>
    <mergeCell ref="QEL154:QEN154"/>
    <mergeCell ref="QEP154:QER154"/>
    <mergeCell ref="QET154:QEV154"/>
    <mergeCell ref="QEX154:QEZ154"/>
    <mergeCell ref="QFB154:QFD154"/>
    <mergeCell ref="QFF154:QFH154"/>
    <mergeCell ref="QDN154:QDP154"/>
    <mergeCell ref="QDR154:QDT154"/>
    <mergeCell ref="QDV154:QDX154"/>
    <mergeCell ref="QDZ154:QEB154"/>
    <mergeCell ref="QED154:QEF154"/>
    <mergeCell ref="QEH154:QEJ154"/>
    <mergeCell ref="QCP154:QCR154"/>
    <mergeCell ref="QCT154:QCV154"/>
    <mergeCell ref="QCX154:QCZ154"/>
    <mergeCell ref="QDB154:QDD154"/>
    <mergeCell ref="QDF154:QDH154"/>
    <mergeCell ref="QDJ154:QDL154"/>
    <mergeCell ref="QBR154:QBT154"/>
    <mergeCell ref="QBV154:QBX154"/>
    <mergeCell ref="QBZ154:QCB154"/>
    <mergeCell ref="QCD154:QCF154"/>
    <mergeCell ref="QCH154:QCJ154"/>
    <mergeCell ref="QCL154:QCN154"/>
    <mergeCell ref="QAT154:QAV154"/>
    <mergeCell ref="QAX154:QAZ154"/>
    <mergeCell ref="QBB154:QBD154"/>
    <mergeCell ref="QBF154:QBH154"/>
    <mergeCell ref="QBJ154:QBL154"/>
    <mergeCell ref="QBN154:QBP154"/>
    <mergeCell ref="PZV154:PZX154"/>
    <mergeCell ref="PZZ154:QAB154"/>
    <mergeCell ref="QAD154:QAF154"/>
    <mergeCell ref="QAH154:QAJ154"/>
    <mergeCell ref="QAL154:QAN154"/>
    <mergeCell ref="QAP154:QAR154"/>
    <mergeCell ref="PYX154:PYZ154"/>
    <mergeCell ref="PZB154:PZD154"/>
    <mergeCell ref="PZF154:PZH154"/>
    <mergeCell ref="PZJ154:PZL154"/>
    <mergeCell ref="PZN154:PZP154"/>
    <mergeCell ref="PZR154:PZT154"/>
    <mergeCell ref="PXZ154:PYB154"/>
    <mergeCell ref="PYD154:PYF154"/>
    <mergeCell ref="PYH154:PYJ154"/>
    <mergeCell ref="PYL154:PYN154"/>
    <mergeCell ref="PYP154:PYR154"/>
    <mergeCell ref="PYT154:PYV154"/>
    <mergeCell ref="PXB154:PXD154"/>
    <mergeCell ref="PXF154:PXH154"/>
    <mergeCell ref="PXJ154:PXL154"/>
    <mergeCell ref="PXN154:PXP154"/>
    <mergeCell ref="PXR154:PXT154"/>
    <mergeCell ref="PXV154:PXX154"/>
    <mergeCell ref="PWD154:PWF154"/>
    <mergeCell ref="PWH154:PWJ154"/>
    <mergeCell ref="PWL154:PWN154"/>
    <mergeCell ref="PWP154:PWR154"/>
    <mergeCell ref="PWT154:PWV154"/>
    <mergeCell ref="PWX154:PWZ154"/>
    <mergeCell ref="PVF154:PVH154"/>
    <mergeCell ref="PVJ154:PVL154"/>
    <mergeCell ref="PVN154:PVP154"/>
    <mergeCell ref="PVR154:PVT154"/>
    <mergeCell ref="PVV154:PVX154"/>
    <mergeCell ref="PVZ154:PWB154"/>
    <mergeCell ref="PUH154:PUJ154"/>
    <mergeCell ref="PUL154:PUN154"/>
    <mergeCell ref="PUP154:PUR154"/>
    <mergeCell ref="PUT154:PUV154"/>
    <mergeCell ref="PUX154:PUZ154"/>
    <mergeCell ref="PVB154:PVD154"/>
    <mergeCell ref="PTJ154:PTL154"/>
    <mergeCell ref="PTN154:PTP154"/>
    <mergeCell ref="PTR154:PTT154"/>
    <mergeCell ref="PTV154:PTX154"/>
    <mergeCell ref="PTZ154:PUB154"/>
    <mergeCell ref="PUD154:PUF154"/>
    <mergeCell ref="PSL154:PSN154"/>
    <mergeCell ref="PSP154:PSR154"/>
    <mergeCell ref="PST154:PSV154"/>
    <mergeCell ref="PSX154:PSZ154"/>
    <mergeCell ref="PTB154:PTD154"/>
    <mergeCell ref="PTF154:PTH154"/>
    <mergeCell ref="PRN154:PRP154"/>
    <mergeCell ref="PRR154:PRT154"/>
    <mergeCell ref="PRV154:PRX154"/>
    <mergeCell ref="PRZ154:PSB154"/>
    <mergeCell ref="PSD154:PSF154"/>
    <mergeCell ref="PSH154:PSJ154"/>
    <mergeCell ref="PQP154:PQR154"/>
    <mergeCell ref="PQT154:PQV154"/>
    <mergeCell ref="PQX154:PQZ154"/>
    <mergeCell ref="PRB154:PRD154"/>
    <mergeCell ref="PRF154:PRH154"/>
    <mergeCell ref="PRJ154:PRL154"/>
    <mergeCell ref="PPR154:PPT154"/>
    <mergeCell ref="PPV154:PPX154"/>
    <mergeCell ref="PPZ154:PQB154"/>
    <mergeCell ref="PQD154:PQF154"/>
    <mergeCell ref="PQH154:PQJ154"/>
    <mergeCell ref="PQL154:PQN154"/>
    <mergeCell ref="POT154:POV154"/>
    <mergeCell ref="POX154:POZ154"/>
    <mergeCell ref="PPB154:PPD154"/>
    <mergeCell ref="PPF154:PPH154"/>
    <mergeCell ref="PPJ154:PPL154"/>
    <mergeCell ref="PPN154:PPP154"/>
    <mergeCell ref="PNV154:PNX154"/>
    <mergeCell ref="PNZ154:POB154"/>
    <mergeCell ref="POD154:POF154"/>
    <mergeCell ref="POH154:POJ154"/>
    <mergeCell ref="POL154:PON154"/>
    <mergeCell ref="POP154:POR154"/>
    <mergeCell ref="PMX154:PMZ154"/>
    <mergeCell ref="PNB154:PND154"/>
    <mergeCell ref="PNF154:PNH154"/>
    <mergeCell ref="PNJ154:PNL154"/>
    <mergeCell ref="PNN154:PNP154"/>
    <mergeCell ref="PNR154:PNT154"/>
    <mergeCell ref="PLZ154:PMB154"/>
    <mergeCell ref="PMD154:PMF154"/>
    <mergeCell ref="PMH154:PMJ154"/>
    <mergeCell ref="PML154:PMN154"/>
    <mergeCell ref="PMP154:PMR154"/>
    <mergeCell ref="PMT154:PMV154"/>
    <mergeCell ref="PLB154:PLD154"/>
    <mergeCell ref="PLF154:PLH154"/>
    <mergeCell ref="PLJ154:PLL154"/>
    <mergeCell ref="PLN154:PLP154"/>
    <mergeCell ref="PLR154:PLT154"/>
    <mergeCell ref="PLV154:PLX154"/>
    <mergeCell ref="PKD154:PKF154"/>
    <mergeCell ref="PKH154:PKJ154"/>
    <mergeCell ref="PKL154:PKN154"/>
    <mergeCell ref="PKP154:PKR154"/>
    <mergeCell ref="PKT154:PKV154"/>
    <mergeCell ref="PKX154:PKZ154"/>
    <mergeCell ref="PJF154:PJH154"/>
    <mergeCell ref="PJJ154:PJL154"/>
    <mergeCell ref="PJN154:PJP154"/>
    <mergeCell ref="PJR154:PJT154"/>
    <mergeCell ref="PJV154:PJX154"/>
    <mergeCell ref="PJZ154:PKB154"/>
    <mergeCell ref="PIH154:PIJ154"/>
    <mergeCell ref="PIL154:PIN154"/>
    <mergeCell ref="PIP154:PIR154"/>
    <mergeCell ref="PIT154:PIV154"/>
    <mergeCell ref="PIX154:PIZ154"/>
    <mergeCell ref="PJB154:PJD154"/>
    <mergeCell ref="PHJ154:PHL154"/>
    <mergeCell ref="PHN154:PHP154"/>
    <mergeCell ref="PHR154:PHT154"/>
    <mergeCell ref="PHV154:PHX154"/>
    <mergeCell ref="PHZ154:PIB154"/>
    <mergeCell ref="PID154:PIF154"/>
    <mergeCell ref="PGL154:PGN154"/>
    <mergeCell ref="PGP154:PGR154"/>
    <mergeCell ref="PGT154:PGV154"/>
    <mergeCell ref="PGX154:PGZ154"/>
    <mergeCell ref="PHB154:PHD154"/>
    <mergeCell ref="PHF154:PHH154"/>
    <mergeCell ref="PFN154:PFP154"/>
    <mergeCell ref="PFR154:PFT154"/>
    <mergeCell ref="PFV154:PFX154"/>
    <mergeCell ref="PFZ154:PGB154"/>
    <mergeCell ref="PGD154:PGF154"/>
    <mergeCell ref="PGH154:PGJ154"/>
    <mergeCell ref="PEP154:PER154"/>
    <mergeCell ref="PET154:PEV154"/>
    <mergeCell ref="PEX154:PEZ154"/>
    <mergeCell ref="PFB154:PFD154"/>
    <mergeCell ref="PFF154:PFH154"/>
    <mergeCell ref="PFJ154:PFL154"/>
    <mergeCell ref="PDR154:PDT154"/>
    <mergeCell ref="PDV154:PDX154"/>
    <mergeCell ref="PDZ154:PEB154"/>
    <mergeCell ref="PED154:PEF154"/>
    <mergeCell ref="PEH154:PEJ154"/>
    <mergeCell ref="PEL154:PEN154"/>
    <mergeCell ref="PCT154:PCV154"/>
    <mergeCell ref="PCX154:PCZ154"/>
    <mergeCell ref="PDB154:PDD154"/>
    <mergeCell ref="PDF154:PDH154"/>
    <mergeCell ref="PDJ154:PDL154"/>
    <mergeCell ref="PDN154:PDP154"/>
    <mergeCell ref="PBV154:PBX154"/>
    <mergeCell ref="PBZ154:PCB154"/>
    <mergeCell ref="PCD154:PCF154"/>
    <mergeCell ref="PCH154:PCJ154"/>
    <mergeCell ref="PCL154:PCN154"/>
    <mergeCell ref="PCP154:PCR154"/>
    <mergeCell ref="PAX154:PAZ154"/>
    <mergeCell ref="PBB154:PBD154"/>
    <mergeCell ref="PBF154:PBH154"/>
    <mergeCell ref="PBJ154:PBL154"/>
    <mergeCell ref="PBN154:PBP154"/>
    <mergeCell ref="PBR154:PBT154"/>
    <mergeCell ref="OZZ154:PAB154"/>
    <mergeCell ref="PAD154:PAF154"/>
    <mergeCell ref="PAH154:PAJ154"/>
    <mergeCell ref="PAL154:PAN154"/>
    <mergeCell ref="PAP154:PAR154"/>
    <mergeCell ref="PAT154:PAV154"/>
    <mergeCell ref="OZB154:OZD154"/>
    <mergeCell ref="OZF154:OZH154"/>
    <mergeCell ref="OZJ154:OZL154"/>
    <mergeCell ref="OZN154:OZP154"/>
    <mergeCell ref="OZR154:OZT154"/>
    <mergeCell ref="OZV154:OZX154"/>
    <mergeCell ref="OYD154:OYF154"/>
    <mergeCell ref="OYH154:OYJ154"/>
    <mergeCell ref="OYL154:OYN154"/>
    <mergeCell ref="OYP154:OYR154"/>
    <mergeCell ref="OYT154:OYV154"/>
    <mergeCell ref="OYX154:OYZ154"/>
    <mergeCell ref="OXF154:OXH154"/>
    <mergeCell ref="OXJ154:OXL154"/>
    <mergeCell ref="OXN154:OXP154"/>
    <mergeCell ref="OXR154:OXT154"/>
    <mergeCell ref="OXV154:OXX154"/>
    <mergeCell ref="OXZ154:OYB154"/>
    <mergeCell ref="OWH154:OWJ154"/>
    <mergeCell ref="OWL154:OWN154"/>
    <mergeCell ref="OWP154:OWR154"/>
    <mergeCell ref="OWT154:OWV154"/>
    <mergeCell ref="OWX154:OWZ154"/>
    <mergeCell ref="OXB154:OXD154"/>
    <mergeCell ref="OVJ154:OVL154"/>
    <mergeCell ref="OVN154:OVP154"/>
    <mergeCell ref="OVR154:OVT154"/>
    <mergeCell ref="OVV154:OVX154"/>
    <mergeCell ref="OVZ154:OWB154"/>
    <mergeCell ref="OWD154:OWF154"/>
    <mergeCell ref="OUL154:OUN154"/>
    <mergeCell ref="OUP154:OUR154"/>
    <mergeCell ref="OUT154:OUV154"/>
    <mergeCell ref="OUX154:OUZ154"/>
    <mergeCell ref="OVB154:OVD154"/>
    <mergeCell ref="OVF154:OVH154"/>
    <mergeCell ref="OTN154:OTP154"/>
    <mergeCell ref="OTR154:OTT154"/>
    <mergeCell ref="OTV154:OTX154"/>
    <mergeCell ref="OTZ154:OUB154"/>
    <mergeCell ref="OUD154:OUF154"/>
    <mergeCell ref="OUH154:OUJ154"/>
    <mergeCell ref="OSP154:OSR154"/>
    <mergeCell ref="OST154:OSV154"/>
    <mergeCell ref="OSX154:OSZ154"/>
    <mergeCell ref="OTB154:OTD154"/>
    <mergeCell ref="OTF154:OTH154"/>
    <mergeCell ref="OTJ154:OTL154"/>
    <mergeCell ref="ORR154:ORT154"/>
    <mergeCell ref="ORV154:ORX154"/>
    <mergeCell ref="ORZ154:OSB154"/>
    <mergeCell ref="OSD154:OSF154"/>
    <mergeCell ref="OSH154:OSJ154"/>
    <mergeCell ref="OSL154:OSN154"/>
    <mergeCell ref="OQT154:OQV154"/>
    <mergeCell ref="OQX154:OQZ154"/>
    <mergeCell ref="ORB154:ORD154"/>
    <mergeCell ref="ORF154:ORH154"/>
    <mergeCell ref="ORJ154:ORL154"/>
    <mergeCell ref="ORN154:ORP154"/>
    <mergeCell ref="OPV154:OPX154"/>
    <mergeCell ref="OPZ154:OQB154"/>
    <mergeCell ref="OQD154:OQF154"/>
    <mergeCell ref="OQH154:OQJ154"/>
    <mergeCell ref="OQL154:OQN154"/>
    <mergeCell ref="OQP154:OQR154"/>
    <mergeCell ref="OOX154:OOZ154"/>
    <mergeCell ref="OPB154:OPD154"/>
    <mergeCell ref="OPF154:OPH154"/>
    <mergeCell ref="OPJ154:OPL154"/>
    <mergeCell ref="OPN154:OPP154"/>
    <mergeCell ref="OPR154:OPT154"/>
    <mergeCell ref="ONZ154:OOB154"/>
    <mergeCell ref="OOD154:OOF154"/>
    <mergeCell ref="OOH154:OOJ154"/>
    <mergeCell ref="OOL154:OON154"/>
    <mergeCell ref="OOP154:OOR154"/>
    <mergeCell ref="OOT154:OOV154"/>
    <mergeCell ref="ONB154:OND154"/>
    <mergeCell ref="ONF154:ONH154"/>
    <mergeCell ref="ONJ154:ONL154"/>
    <mergeCell ref="ONN154:ONP154"/>
    <mergeCell ref="ONR154:ONT154"/>
    <mergeCell ref="ONV154:ONX154"/>
    <mergeCell ref="OMD154:OMF154"/>
    <mergeCell ref="OMH154:OMJ154"/>
    <mergeCell ref="OML154:OMN154"/>
    <mergeCell ref="OMP154:OMR154"/>
    <mergeCell ref="OMT154:OMV154"/>
    <mergeCell ref="OMX154:OMZ154"/>
    <mergeCell ref="OLF154:OLH154"/>
    <mergeCell ref="OLJ154:OLL154"/>
    <mergeCell ref="OLN154:OLP154"/>
    <mergeCell ref="OLR154:OLT154"/>
    <mergeCell ref="OLV154:OLX154"/>
    <mergeCell ref="OLZ154:OMB154"/>
    <mergeCell ref="OKH154:OKJ154"/>
    <mergeCell ref="OKL154:OKN154"/>
    <mergeCell ref="OKP154:OKR154"/>
    <mergeCell ref="OKT154:OKV154"/>
    <mergeCell ref="OKX154:OKZ154"/>
    <mergeCell ref="OLB154:OLD154"/>
    <mergeCell ref="OJJ154:OJL154"/>
    <mergeCell ref="OJN154:OJP154"/>
    <mergeCell ref="OJR154:OJT154"/>
    <mergeCell ref="OJV154:OJX154"/>
    <mergeCell ref="OJZ154:OKB154"/>
    <mergeCell ref="OKD154:OKF154"/>
    <mergeCell ref="OIL154:OIN154"/>
    <mergeCell ref="OIP154:OIR154"/>
    <mergeCell ref="OIT154:OIV154"/>
    <mergeCell ref="OIX154:OIZ154"/>
    <mergeCell ref="OJB154:OJD154"/>
    <mergeCell ref="OJF154:OJH154"/>
    <mergeCell ref="OHN154:OHP154"/>
    <mergeCell ref="OHR154:OHT154"/>
    <mergeCell ref="OHV154:OHX154"/>
    <mergeCell ref="OHZ154:OIB154"/>
    <mergeCell ref="OID154:OIF154"/>
    <mergeCell ref="OIH154:OIJ154"/>
    <mergeCell ref="OGP154:OGR154"/>
    <mergeCell ref="OGT154:OGV154"/>
    <mergeCell ref="OGX154:OGZ154"/>
    <mergeCell ref="OHB154:OHD154"/>
    <mergeCell ref="OHF154:OHH154"/>
    <mergeCell ref="OHJ154:OHL154"/>
    <mergeCell ref="OFR154:OFT154"/>
    <mergeCell ref="OFV154:OFX154"/>
    <mergeCell ref="OFZ154:OGB154"/>
    <mergeCell ref="OGD154:OGF154"/>
    <mergeCell ref="OGH154:OGJ154"/>
    <mergeCell ref="OGL154:OGN154"/>
    <mergeCell ref="OET154:OEV154"/>
    <mergeCell ref="OEX154:OEZ154"/>
    <mergeCell ref="OFB154:OFD154"/>
    <mergeCell ref="OFF154:OFH154"/>
    <mergeCell ref="OFJ154:OFL154"/>
    <mergeCell ref="OFN154:OFP154"/>
    <mergeCell ref="ODV154:ODX154"/>
    <mergeCell ref="ODZ154:OEB154"/>
    <mergeCell ref="OED154:OEF154"/>
    <mergeCell ref="OEH154:OEJ154"/>
    <mergeCell ref="OEL154:OEN154"/>
    <mergeCell ref="OEP154:OER154"/>
    <mergeCell ref="OCX154:OCZ154"/>
    <mergeCell ref="ODB154:ODD154"/>
    <mergeCell ref="ODF154:ODH154"/>
    <mergeCell ref="ODJ154:ODL154"/>
    <mergeCell ref="ODN154:ODP154"/>
    <mergeCell ref="ODR154:ODT154"/>
    <mergeCell ref="OBZ154:OCB154"/>
    <mergeCell ref="OCD154:OCF154"/>
    <mergeCell ref="OCH154:OCJ154"/>
    <mergeCell ref="OCL154:OCN154"/>
    <mergeCell ref="OCP154:OCR154"/>
    <mergeCell ref="OCT154:OCV154"/>
    <mergeCell ref="OBB154:OBD154"/>
    <mergeCell ref="OBF154:OBH154"/>
    <mergeCell ref="OBJ154:OBL154"/>
    <mergeCell ref="OBN154:OBP154"/>
    <mergeCell ref="OBR154:OBT154"/>
    <mergeCell ref="OBV154:OBX154"/>
    <mergeCell ref="OAD154:OAF154"/>
    <mergeCell ref="OAH154:OAJ154"/>
    <mergeCell ref="OAL154:OAN154"/>
    <mergeCell ref="OAP154:OAR154"/>
    <mergeCell ref="OAT154:OAV154"/>
    <mergeCell ref="OAX154:OAZ154"/>
    <mergeCell ref="NZF154:NZH154"/>
    <mergeCell ref="NZJ154:NZL154"/>
    <mergeCell ref="NZN154:NZP154"/>
    <mergeCell ref="NZR154:NZT154"/>
    <mergeCell ref="NZV154:NZX154"/>
    <mergeCell ref="NZZ154:OAB154"/>
    <mergeCell ref="NYH154:NYJ154"/>
    <mergeCell ref="NYL154:NYN154"/>
    <mergeCell ref="NYP154:NYR154"/>
    <mergeCell ref="NYT154:NYV154"/>
    <mergeCell ref="NYX154:NYZ154"/>
    <mergeCell ref="NZB154:NZD154"/>
    <mergeCell ref="NXJ154:NXL154"/>
    <mergeCell ref="NXN154:NXP154"/>
    <mergeCell ref="NXR154:NXT154"/>
    <mergeCell ref="NXV154:NXX154"/>
    <mergeCell ref="NXZ154:NYB154"/>
    <mergeCell ref="NYD154:NYF154"/>
    <mergeCell ref="NWL154:NWN154"/>
    <mergeCell ref="NWP154:NWR154"/>
    <mergeCell ref="NWT154:NWV154"/>
    <mergeCell ref="NWX154:NWZ154"/>
    <mergeCell ref="NXB154:NXD154"/>
    <mergeCell ref="NXF154:NXH154"/>
    <mergeCell ref="NVN154:NVP154"/>
    <mergeCell ref="NVR154:NVT154"/>
    <mergeCell ref="NVV154:NVX154"/>
    <mergeCell ref="NVZ154:NWB154"/>
    <mergeCell ref="NWD154:NWF154"/>
    <mergeCell ref="NWH154:NWJ154"/>
    <mergeCell ref="NUP154:NUR154"/>
    <mergeCell ref="NUT154:NUV154"/>
    <mergeCell ref="NUX154:NUZ154"/>
    <mergeCell ref="NVB154:NVD154"/>
    <mergeCell ref="NVF154:NVH154"/>
    <mergeCell ref="NVJ154:NVL154"/>
    <mergeCell ref="NTR154:NTT154"/>
    <mergeCell ref="NTV154:NTX154"/>
    <mergeCell ref="NTZ154:NUB154"/>
    <mergeCell ref="NUD154:NUF154"/>
    <mergeCell ref="NUH154:NUJ154"/>
    <mergeCell ref="NUL154:NUN154"/>
    <mergeCell ref="NST154:NSV154"/>
    <mergeCell ref="NSX154:NSZ154"/>
    <mergeCell ref="NTB154:NTD154"/>
    <mergeCell ref="NTF154:NTH154"/>
    <mergeCell ref="NTJ154:NTL154"/>
    <mergeCell ref="NTN154:NTP154"/>
    <mergeCell ref="NRV154:NRX154"/>
    <mergeCell ref="NRZ154:NSB154"/>
    <mergeCell ref="NSD154:NSF154"/>
    <mergeCell ref="NSH154:NSJ154"/>
    <mergeCell ref="NSL154:NSN154"/>
    <mergeCell ref="NSP154:NSR154"/>
    <mergeCell ref="NQX154:NQZ154"/>
    <mergeCell ref="NRB154:NRD154"/>
    <mergeCell ref="NRF154:NRH154"/>
    <mergeCell ref="NRJ154:NRL154"/>
    <mergeCell ref="NRN154:NRP154"/>
    <mergeCell ref="NRR154:NRT154"/>
    <mergeCell ref="NPZ154:NQB154"/>
    <mergeCell ref="NQD154:NQF154"/>
    <mergeCell ref="NQH154:NQJ154"/>
    <mergeCell ref="NQL154:NQN154"/>
    <mergeCell ref="NQP154:NQR154"/>
    <mergeCell ref="NQT154:NQV154"/>
    <mergeCell ref="NPB154:NPD154"/>
    <mergeCell ref="NPF154:NPH154"/>
    <mergeCell ref="NPJ154:NPL154"/>
    <mergeCell ref="NPN154:NPP154"/>
    <mergeCell ref="NPR154:NPT154"/>
    <mergeCell ref="NPV154:NPX154"/>
    <mergeCell ref="NOD154:NOF154"/>
    <mergeCell ref="NOH154:NOJ154"/>
    <mergeCell ref="NOL154:NON154"/>
    <mergeCell ref="NOP154:NOR154"/>
    <mergeCell ref="NOT154:NOV154"/>
    <mergeCell ref="NOX154:NOZ154"/>
    <mergeCell ref="NNF154:NNH154"/>
    <mergeCell ref="NNJ154:NNL154"/>
    <mergeCell ref="NNN154:NNP154"/>
    <mergeCell ref="NNR154:NNT154"/>
    <mergeCell ref="NNV154:NNX154"/>
    <mergeCell ref="NNZ154:NOB154"/>
    <mergeCell ref="NMH154:NMJ154"/>
    <mergeCell ref="NML154:NMN154"/>
    <mergeCell ref="NMP154:NMR154"/>
    <mergeCell ref="NMT154:NMV154"/>
    <mergeCell ref="NMX154:NMZ154"/>
    <mergeCell ref="NNB154:NND154"/>
    <mergeCell ref="NLJ154:NLL154"/>
    <mergeCell ref="NLN154:NLP154"/>
    <mergeCell ref="NLR154:NLT154"/>
    <mergeCell ref="NLV154:NLX154"/>
    <mergeCell ref="NLZ154:NMB154"/>
    <mergeCell ref="NMD154:NMF154"/>
    <mergeCell ref="NKL154:NKN154"/>
    <mergeCell ref="NKP154:NKR154"/>
    <mergeCell ref="NKT154:NKV154"/>
    <mergeCell ref="NKX154:NKZ154"/>
    <mergeCell ref="NLB154:NLD154"/>
    <mergeCell ref="NLF154:NLH154"/>
    <mergeCell ref="NJN154:NJP154"/>
    <mergeCell ref="NJR154:NJT154"/>
    <mergeCell ref="NJV154:NJX154"/>
    <mergeCell ref="NJZ154:NKB154"/>
    <mergeCell ref="NKD154:NKF154"/>
    <mergeCell ref="NKH154:NKJ154"/>
    <mergeCell ref="NIP154:NIR154"/>
    <mergeCell ref="NIT154:NIV154"/>
    <mergeCell ref="NIX154:NIZ154"/>
    <mergeCell ref="NJB154:NJD154"/>
    <mergeCell ref="NJF154:NJH154"/>
    <mergeCell ref="NJJ154:NJL154"/>
    <mergeCell ref="NHR154:NHT154"/>
    <mergeCell ref="NHV154:NHX154"/>
    <mergeCell ref="NHZ154:NIB154"/>
    <mergeCell ref="NID154:NIF154"/>
    <mergeCell ref="NIH154:NIJ154"/>
    <mergeCell ref="NIL154:NIN154"/>
    <mergeCell ref="NGT154:NGV154"/>
    <mergeCell ref="NGX154:NGZ154"/>
    <mergeCell ref="NHB154:NHD154"/>
    <mergeCell ref="NHF154:NHH154"/>
    <mergeCell ref="NHJ154:NHL154"/>
    <mergeCell ref="NHN154:NHP154"/>
    <mergeCell ref="NFV154:NFX154"/>
    <mergeCell ref="NFZ154:NGB154"/>
    <mergeCell ref="NGD154:NGF154"/>
    <mergeCell ref="NGH154:NGJ154"/>
    <mergeCell ref="NGL154:NGN154"/>
    <mergeCell ref="NGP154:NGR154"/>
    <mergeCell ref="NEX154:NEZ154"/>
    <mergeCell ref="NFB154:NFD154"/>
    <mergeCell ref="NFF154:NFH154"/>
    <mergeCell ref="NFJ154:NFL154"/>
    <mergeCell ref="NFN154:NFP154"/>
    <mergeCell ref="NFR154:NFT154"/>
    <mergeCell ref="NDZ154:NEB154"/>
    <mergeCell ref="NED154:NEF154"/>
    <mergeCell ref="NEH154:NEJ154"/>
    <mergeCell ref="NEL154:NEN154"/>
    <mergeCell ref="NEP154:NER154"/>
    <mergeCell ref="NET154:NEV154"/>
    <mergeCell ref="NDB154:NDD154"/>
    <mergeCell ref="NDF154:NDH154"/>
    <mergeCell ref="NDJ154:NDL154"/>
    <mergeCell ref="NDN154:NDP154"/>
    <mergeCell ref="NDR154:NDT154"/>
    <mergeCell ref="NDV154:NDX154"/>
    <mergeCell ref="NCD154:NCF154"/>
    <mergeCell ref="NCH154:NCJ154"/>
    <mergeCell ref="NCL154:NCN154"/>
    <mergeCell ref="NCP154:NCR154"/>
    <mergeCell ref="NCT154:NCV154"/>
    <mergeCell ref="NCX154:NCZ154"/>
    <mergeCell ref="NBF154:NBH154"/>
    <mergeCell ref="NBJ154:NBL154"/>
    <mergeCell ref="NBN154:NBP154"/>
    <mergeCell ref="NBR154:NBT154"/>
    <mergeCell ref="NBV154:NBX154"/>
    <mergeCell ref="NBZ154:NCB154"/>
    <mergeCell ref="NAH154:NAJ154"/>
    <mergeCell ref="NAL154:NAN154"/>
    <mergeCell ref="NAP154:NAR154"/>
    <mergeCell ref="NAT154:NAV154"/>
    <mergeCell ref="NAX154:NAZ154"/>
    <mergeCell ref="NBB154:NBD154"/>
    <mergeCell ref="MZJ154:MZL154"/>
    <mergeCell ref="MZN154:MZP154"/>
    <mergeCell ref="MZR154:MZT154"/>
    <mergeCell ref="MZV154:MZX154"/>
    <mergeCell ref="MZZ154:NAB154"/>
    <mergeCell ref="NAD154:NAF154"/>
    <mergeCell ref="MYL154:MYN154"/>
    <mergeCell ref="MYP154:MYR154"/>
    <mergeCell ref="MYT154:MYV154"/>
    <mergeCell ref="MYX154:MYZ154"/>
    <mergeCell ref="MZB154:MZD154"/>
    <mergeCell ref="MZF154:MZH154"/>
    <mergeCell ref="MXN154:MXP154"/>
    <mergeCell ref="MXR154:MXT154"/>
    <mergeCell ref="MXV154:MXX154"/>
    <mergeCell ref="MXZ154:MYB154"/>
    <mergeCell ref="MYD154:MYF154"/>
    <mergeCell ref="MYH154:MYJ154"/>
    <mergeCell ref="MWP154:MWR154"/>
    <mergeCell ref="MWT154:MWV154"/>
    <mergeCell ref="MWX154:MWZ154"/>
    <mergeCell ref="MXB154:MXD154"/>
    <mergeCell ref="MXF154:MXH154"/>
    <mergeCell ref="MXJ154:MXL154"/>
    <mergeCell ref="MVR154:MVT154"/>
    <mergeCell ref="MVV154:MVX154"/>
    <mergeCell ref="MVZ154:MWB154"/>
    <mergeCell ref="MWD154:MWF154"/>
    <mergeCell ref="MWH154:MWJ154"/>
    <mergeCell ref="MWL154:MWN154"/>
    <mergeCell ref="MUT154:MUV154"/>
    <mergeCell ref="MUX154:MUZ154"/>
    <mergeCell ref="MVB154:MVD154"/>
    <mergeCell ref="MVF154:MVH154"/>
    <mergeCell ref="MVJ154:MVL154"/>
    <mergeCell ref="MVN154:MVP154"/>
    <mergeCell ref="MTV154:MTX154"/>
    <mergeCell ref="MTZ154:MUB154"/>
    <mergeCell ref="MUD154:MUF154"/>
    <mergeCell ref="MUH154:MUJ154"/>
    <mergeCell ref="MUL154:MUN154"/>
    <mergeCell ref="MUP154:MUR154"/>
    <mergeCell ref="MSX154:MSZ154"/>
    <mergeCell ref="MTB154:MTD154"/>
    <mergeCell ref="MTF154:MTH154"/>
    <mergeCell ref="MTJ154:MTL154"/>
    <mergeCell ref="MTN154:MTP154"/>
    <mergeCell ref="MTR154:MTT154"/>
    <mergeCell ref="MRZ154:MSB154"/>
    <mergeCell ref="MSD154:MSF154"/>
    <mergeCell ref="MSH154:MSJ154"/>
    <mergeCell ref="MSL154:MSN154"/>
    <mergeCell ref="MSP154:MSR154"/>
    <mergeCell ref="MST154:MSV154"/>
    <mergeCell ref="MRB154:MRD154"/>
    <mergeCell ref="MRF154:MRH154"/>
    <mergeCell ref="MRJ154:MRL154"/>
    <mergeCell ref="MRN154:MRP154"/>
    <mergeCell ref="MRR154:MRT154"/>
    <mergeCell ref="MRV154:MRX154"/>
    <mergeCell ref="MQD154:MQF154"/>
    <mergeCell ref="MQH154:MQJ154"/>
    <mergeCell ref="MQL154:MQN154"/>
    <mergeCell ref="MQP154:MQR154"/>
    <mergeCell ref="MQT154:MQV154"/>
    <mergeCell ref="MQX154:MQZ154"/>
    <mergeCell ref="MPF154:MPH154"/>
    <mergeCell ref="MPJ154:MPL154"/>
    <mergeCell ref="MPN154:MPP154"/>
    <mergeCell ref="MPR154:MPT154"/>
    <mergeCell ref="MPV154:MPX154"/>
    <mergeCell ref="MPZ154:MQB154"/>
    <mergeCell ref="MOH154:MOJ154"/>
    <mergeCell ref="MOL154:MON154"/>
    <mergeCell ref="MOP154:MOR154"/>
    <mergeCell ref="MOT154:MOV154"/>
    <mergeCell ref="MOX154:MOZ154"/>
    <mergeCell ref="MPB154:MPD154"/>
    <mergeCell ref="MNJ154:MNL154"/>
    <mergeCell ref="MNN154:MNP154"/>
    <mergeCell ref="MNR154:MNT154"/>
    <mergeCell ref="MNV154:MNX154"/>
    <mergeCell ref="MNZ154:MOB154"/>
    <mergeCell ref="MOD154:MOF154"/>
    <mergeCell ref="MML154:MMN154"/>
    <mergeCell ref="MMP154:MMR154"/>
    <mergeCell ref="MMT154:MMV154"/>
    <mergeCell ref="MMX154:MMZ154"/>
    <mergeCell ref="MNB154:MND154"/>
    <mergeCell ref="MNF154:MNH154"/>
    <mergeCell ref="MLN154:MLP154"/>
    <mergeCell ref="MLR154:MLT154"/>
    <mergeCell ref="MLV154:MLX154"/>
    <mergeCell ref="MLZ154:MMB154"/>
    <mergeCell ref="MMD154:MMF154"/>
    <mergeCell ref="MMH154:MMJ154"/>
    <mergeCell ref="MKP154:MKR154"/>
    <mergeCell ref="MKT154:MKV154"/>
    <mergeCell ref="MKX154:MKZ154"/>
    <mergeCell ref="MLB154:MLD154"/>
    <mergeCell ref="MLF154:MLH154"/>
    <mergeCell ref="MLJ154:MLL154"/>
    <mergeCell ref="MJR154:MJT154"/>
    <mergeCell ref="MJV154:MJX154"/>
    <mergeCell ref="MJZ154:MKB154"/>
    <mergeCell ref="MKD154:MKF154"/>
    <mergeCell ref="MKH154:MKJ154"/>
    <mergeCell ref="MKL154:MKN154"/>
    <mergeCell ref="MIT154:MIV154"/>
    <mergeCell ref="MIX154:MIZ154"/>
    <mergeCell ref="MJB154:MJD154"/>
    <mergeCell ref="MJF154:MJH154"/>
    <mergeCell ref="MJJ154:MJL154"/>
    <mergeCell ref="MJN154:MJP154"/>
    <mergeCell ref="MHV154:MHX154"/>
    <mergeCell ref="MHZ154:MIB154"/>
    <mergeCell ref="MID154:MIF154"/>
    <mergeCell ref="MIH154:MIJ154"/>
    <mergeCell ref="MIL154:MIN154"/>
    <mergeCell ref="MIP154:MIR154"/>
    <mergeCell ref="MGX154:MGZ154"/>
    <mergeCell ref="MHB154:MHD154"/>
    <mergeCell ref="MHF154:MHH154"/>
    <mergeCell ref="MHJ154:MHL154"/>
    <mergeCell ref="MHN154:MHP154"/>
    <mergeCell ref="MHR154:MHT154"/>
    <mergeCell ref="MFZ154:MGB154"/>
    <mergeCell ref="MGD154:MGF154"/>
    <mergeCell ref="MGH154:MGJ154"/>
    <mergeCell ref="MGL154:MGN154"/>
    <mergeCell ref="MGP154:MGR154"/>
    <mergeCell ref="MGT154:MGV154"/>
    <mergeCell ref="MFB154:MFD154"/>
    <mergeCell ref="MFF154:MFH154"/>
    <mergeCell ref="MFJ154:MFL154"/>
    <mergeCell ref="MFN154:MFP154"/>
    <mergeCell ref="MFR154:MFT154"/>
    <mergeCell ref="MFV154:MFX154"/>
    <mergeCell ref="MED154:MEF154"/>
    <mergeCell ref="MEH154:MEJ154"/>
    <mergeCell ref="MEL154:MEN154"/>
    <mergeCell ref="MEP154:MER154"/>
    <mergeCell ref="MET154:MEV154"/>
    <mergeCell ref="MEX154:MEZ154"/>
    <mergeCell ref="MDF154:MDH154"/>
    <mergeCell ref="MDJ154:MDL154"/>
    <mergeCell ref="MDN154:MDP154"/>
    <mergeCell ref="MDR154:MDT154"/>
    <mergeCell ref="MDV154:MDX154"/>
    <mergeCell ref="MDZ154:MEB154"/>
    <mergeCell ref="MCH154:MCJ154"/>
    <mergeCell ref="MCL154:MCN154"/>
    <mergeCell ref="MCP154:MCR154"/>
    <mergeCell ref="MCT154:MCV154"/>
    <mergeCell ref="MCX154:MCZ154"/>
    <mergeCell ref="MDB154:MDD154"/>
    <mergeCell ref="MBJ154:MBL154"/>
    <mergeCell ref="MBN154:MBP154"/>
    <mergeCell ref="MBR154:MBT154"/>
    <mergeCell ref="MBV154:MBX154"/>
    <mergeCell ref="MBZ154:MCB154"/>
    <mergeCell ref="MCD154:MCF154"/>
    <mergeCell ref="MAL154:MAN154"/>
    <mergeCell ref="MAP154:MAR154"/>
    <mergeCell ref="MAT154:MAV154"/>
    <mergeCell ref="MAX154:MAZ154"/>
    <mergeCell ref="MBB154:MBD154"/>
    <mergeCell ref="MBF154:MBH154"/>
    <mergeCell ref="LZN154:LZP154"/>
    <mergeCell ref="LZR154:LZT154"/>
    <mergeCell ref="LZV154:LZX154"/>
    <mergeCell ref="LZZ154:MAB154"/>
    <mergeCell ref="MAD154:MAF154"/>
    <mergeCell ref="MAH154:MAJ154"/>
    <mergeCell ref="LYP154:LYR154"/>
    <mergeCell ref="LYT154:LYV154"/>
    <mergeCell ref="LYX154:LYZ154"/>
    <mergeCell ref="LZB154:LZD154"/>
    <mergeCell ref="LZF154:LZH154"/>
    <mergeCell ref="LZJ154:LZL154"/>
    <mergeCell ref="LXR154:LXT154"/>
    <mergeCell ref="LXV154:LXX154"/>
    <mergeCell ref="LXZ154:LYB154"/>
    <mergeCell ref="LYD154:LYF154"/>
    <mergeCell ref="LYH154:LYJ154"/>
    <mergeCell ref="LYL154:LYN154"/>
    <mergeCell ref="LWT154:LWV154"/>
    <mergeCell ref="LWX154:LWZ154"/>
    <mergeCell ref="LXB154:LXD154"/>
    <mergeCell ref="LXF154:LXH154"/>
    <mergeCell ref="LXJ154:LXL154"/>
    <mergeCell ref="LXN154:LXP154"/>
    <mergeCell ref="LVV154:LVX154"/>
    <mergeCell ref="LVZ154:LWB154"/>
    <mergeCell ref="LWD154:LWF154"/>
    <mergeCell ref="LWH154:LWJ154"/>
    <mergeCell ref="LWL154:LWN154"/>
    <mergeCell ref="LWP154:LWR154"/>
    <mergeCell ref="LUX154:LUZ154"/>
    <mergeCell ref="LVB154:LVD154"/>
    <mergeCell ref="LVF154:LVH154"/>
    <mergeCell ref="LVJ154:LVL154"/>
    <mergeCell ref="LVN154:LVP154"/>
    <mergeCell ref="LVR154:LVT154"/>
    <mergeCell ref="LTZ154:LUB154"/>
    <mergeCell ref="LUD154:LUF154"/>
    <mergeCell ref="LUH154:LUJ154"/>
    <mergeCell ref="LUL154:LUN154"/>
    <mergeCell ref="LUP154:LUR154"/>
    <mergeCell ref="LUT154:LUV154"/>
    <mergeCell ref="LTB154:LTD154"/>
    <mergeCell ref="LTF154:LTH154"/>
    <mergeCell ref="LTJ154:LTL154"/>
    <mergeCell ref="LTN154:LTP154"/>
    <mergeCell ref="LTR154:LTT154"/>
    <mergeCell ref="LTV154:LTX154"/>
    <mergeCell ref="LSD154:LSF154"/>
    <mergeCell ref="LSH154:LSJ154"/>
    <mergeCell ref="LSL154:LSN154"/>
    <mergeCell ref="LSP154:LSR154"/>
    <mergeCell ref="LST154:LSV154"/>
    <mergeCell ref="LSX154:LSZ154"/>
    <mergeCell ref="LRF154:LRH154"/>
    <mergeCell ref="LRJ154:LRL154"/>
    <mergeCell ref="LRN154:LRP154"/>
    <mergeCell ref="LRR154:LRT154"/>
    <mergeCell ref="LRV154:LRX154"/>
    <mergeCell ref="LRZ154:LSB154"/>
    <mergeCell ref="LQH154:LQJ154"/>
    <mergeCell ref="LQL154:LQN154"/>
    <mergeCell ref="LQP154:LQR154"/>
    <mergeCell ref="LQT154:LQV154"/>
    <mergeCell ref="LQX154:LQZ154"/>
    <mergeCell ref="LRB154:LRD154"/>
    <mergeCell ref="LPJ154:LPL154"/>
    <mergeCell ref="LPN154:LPP154"/>
    <mergeCell ref="LPR154:LPT154"/>
    <mergeCell ref="LPV154:LPX154"/>
    <mergeCell ref="LPZ154:LQB154"/>
    <mergeCell ref="LQD154:LQF154"/>
    <mergeCell ref="LOL154:LON154"/>
    <mergeCell ref="LOP154:LOR154"/>
    <mergeCell ref="LOT154:LOV154"/>
    <mergeCell ref="LOX154:LOZ154"/>
    <mergeCell ref="LPB154:LPD154"/>
    <mergeCell ref="LPF154:LPH154"/>
    <mergeCell ref="LNN154:LNP154"/>
    <mergeCell ref="LNR154:LNT154"/>
    <mergeCell ref="LNV154:LNX154"/>
    <mergeCell ref="LNZ154:LOB154"/>
    <mergeCell ref="LOD154:LOF154"/>
    <mergeCell ref="LOH154:LOJ154"/>
    <mergeCell ref="LMP154:LMR154"/>
    <mergeCell ref="LMT154:LMV154"/>
    <mergeCell ref="LMX154:LMZ154"/>
    <mergeCell ref="LNB154:LND154"/>
    <mergeCell ref="LNF154:LNH154"/>
    <mergeCell ref="LNJ154:LNL154"/>
    <mergeCell ref="LLR154:LLT154"/>
    <mergeCell ref="LLV154:LLX154"/>
    <mergeCell ref="LLZ154:LMB154"/>
    <mergeCell ref="LMD154:LMF154"/>
    <mergeCell ref="LMH154:LMJ154"/>
    <mergeCell ref="LML154:LMN154"/>
    <mergeCell ref="LKT154:LKV154"/>
    <mergeCell ref="LKX154:LKZ154"/>
    <mergeCell ref="LLB154:LLD154"/>
    <mergeCell ref="LLF154:LLH154"/>
    <mergeCell ref="LLJ154:LLL154"/>
    <mergeCell ref="LLN154:LLP154"/>
    <mergeCell ref="LJV154:LJX154"/>
    <mergeCell ref="LJZ154:LKB154"/>
    <mergeCell ref="LKD154:LKF154"/>
    <mergeCell ref="LKH154:LKJ154"/>
    <mergeCell ref="LKL154:LKN154"/>
    <mergeCell ref="LKP154:LKR154"/>
    <mergeCell ref="LIX154:LIZ154"/>
    <mergeCell ref="LJB154:LJD154"/>
    <mergeCell ref="LJF154:LJH154"/>
    <mergeCell ref="LJJ154:LJL154"/>
    <mergeCell ref="LJN154:LJP154"/>
    <mergeCell ref="LJR154:LJT154"/>
    <mergeCell ref="LHZ154:LIB154"/>
    <mergeCell ref="LID154:LIF154"/>
    <mergeCell ref="LIH154:LIJ154"/>
    <mergeCell ref="LIL154:LIN154"/>
    <mergeCell ref="LIP154:LIR154"/>
    <mergeCell ref="LIT154:LIV154"/>
    <mergeCell ref="LHB154:LHD154"/>
    <mergeCell ref="LHF154:LHH154"/>
    <mergeCell ref="LHJ154:LHL154"/>
    <mergeCell ref="LHN154:LHP154"/>
    <mergeCell ref="LHR154:LHT154"/>
    <mergeCell ref="LHV154:LHX154"/>
    <mergeCell ref="LGD154:LGF154"/>
    <mergeCell ref="LGH154:LGJ154"/>
    <mergeCell ref="LGL154:LGN154"/>
    <mergeCell ref="LGP154:LGR154"/>
    <mergeCell ref="LGT154:LGV154"/>
    <mergeCell ref="LGX154:LGZ154"/>
    <mergeCell ref="LFF154:LFH154"/>
    <mergeCell ref="LFJ154:LFL154"/>
    <mergeCell ref="LFN154:LFP154"/>
    <mergeCell ref="LFR154:LFT154"/>
    <mergeCell ref="LFV154:LFX154"/>
    <mergeCell ref="LFZ154:LGB154"/>
    <mergeCell ref="LEH154:LEJ154"/>
    <mergeCell ref="LEL154:LEN154"/>
    <mergeCell ref="LEP154:LER154"/>
    <mergeCell ref="LET154:LEV154"/>
    <mergeCell ref="LEX154:LEZ154"/>
    <mergeCell ref="LFB154:LFD154"/>
    <mergeCell ref="LDJ154:LDL154"/>
    <mergeCell ref="LDN154:LDP154"/>
    <mergeCell ref="LDR154:LDT154"/>
    <mergeCell ref="LDV154:LDX154"/>
    <mergeCell ref="LDZ154:LEB154"/>
    <mergeCell ref="LED154:LEF154"/>
    <mergeCell ref="LCL154:LCN154"/>
    <mergeCell ref="LCP154:LCR154"/>
    <mergeCell ref="LCT154:LCV154"/>
    <mergeCell ref="LCX154:LCZ154"/>
    <mergeCell ref="LDB154:LDD154"/>
    <mergeCell ref="LDF154:LDH154"/>
    <mergeCell ref="LBN154:LBP154"/>
    <mergeCell ref="LBR154:LBT154"/>
    <mergeCell ref="LBV154:LBX154"/>
    <mergeCell ref="LBZ154:LCB154"/>
    <mergeCell ref="LCD154:LCF154"/>
    <mergeCell ref="LCH154:LCJ154"/>
    <mergeCell ref="LAP154:LAR154"/>
    <mergeCell ref="LAT154:LAV154"/>
    <mergeCell ref="LAX154:LAZ154"/>
    <mergeCell ref="LBB154:LBD154"/>
    <mergeCell ref="LBF154:LBH154"/>
    <mergeCell ref="LBJ154:LBL154"/>
    <mergeCell ref="KZR154:KZT154"/>
    <mergeCell ref="KZV154:KZX154"/>
    <mergeCell ref="KZZ154:LAB154"/>
    <mergeCell ref="LAD154:LAF154"/>
    <mergeCell ref="LAH154:LAJ154"/>
    <mergeCell ref="LAL154:LAN154"/>
    <mergeCell ref="KYT154:KYV154"/>
    <mergeCell ref="KYX154:KYZ154"/>
    <mergeCell ref="KZB154:KZD154"/>
    <mergeCell ref="KZF154:KZH154"/>
    <mergeCell ref="KZJ154:KZL154"/>
    <mergeCell ref="KZN154:KZP154"/>
    <mergeCell ref="KXV154:KXX154"/>
    <mergeCell ref="KXZ154:KYB154"/>
    <mergeCell ref="KYD154:KYF154"/>
    <mergeCell ref="KYH154:KYJ154"/>
    <mergeCell ref="KYL154:KYN154"/>
    <mergeCell ref="KYP154:KYR154"/>
    <mergeCell ref="KWX154:KWZ154"/>
    <mergeCell ref="KXB154:KXD154"/>
    <mergeCell ref="KXF154:KXH154"/>
    <mergeCell ref="KXJ154:KXL154"/>
    <mergeCell ref="KXN154:KXP154"/>
    <mergeCell ref="KXR154:KXT154"/>
    <mergeCell ref="KVZ154:KWB154"/>
    <mergeCell ref="KWD154:KWF154"/>
    <mergeCell ref="KWH154:KWJ154"/>
    <mergeCell ref="KWL154:KWN154"/>
    <mergeCell ref="KWP154:KWR154"/>
    <mergeCell ref="KWT154:KWV154"/>
    <mergeCell ref="KVB154:KVD154"/>
    <mergeCell ref="KVF154:KVH154"/>
    <mergeCell ref="KVJ154:KVL154"/>
    <mergeCell ref="KVN154:KVP154"/>
    <mergeCell ref="KVR154:KVT154"/>
    <mergeCell ref="KVV154:KVX154"/>
    <mergeCell ref="KUD154:KUF154"/>
    <mergeCell ref="KUH154:KUJ154"/>
    <mergeCell ref="KUL154:KUN154"/>
    <mergeCell ref="KUP154:KUR154"/>
    <mergeCell ref="KUT154:KUV154"/>
    <mergeCell ref="KUX154:KUZ154"/>
    <mergeCell ref="KTF154:KTH154"/>
    <mergeCell ref="KTJ154:KTL154"/>
    <mergeCell ref="KTN154:KTP154"/>
    <mergeCell ref="KTR154:KTT154"/>
    <mergeCell ref="KTV154:KTX154"/>
    <mergeCell ref="KTZ154:KUB154"/>
    <mergeCell ref="KSH154:KSJ154"/>
    <mergeCell ref="KSL154:KSN154"/>
    <mergeCell ref="KSP154:KSR154"/>
    <mergeCell ref="KST154:KSV154"/>
    <mergeCell ref="KSX154:KSZ154"/>
    <mergeCell ref="KTB154:KTD154"/>
    <mergeCell ref="KRJ154:KRL154"/>
    <mergeCell ref="KRN154:KRP154"/>
    <mergeCell ref="KRR154:KRT154"/>
    <mergeCell ref="KRV154:KRX154"/>
    <mergeCell ref="KRZ154:KSB154"/>
    <mergeCell ref="KSD154:KSF154"/>
    <mergeCell ref="KQL154:KQN154"/>
    <mergeCell ref="KQP154:KQR154"/>
    <mergeCell ref="KQT154:KQV154"/>
    <mergeCell ref="KQX154:KQZ154"/>
    <mergeCell ref="KRB154:KRD154"/>
    <mergeCell ref="KRF154:KRH154"/>
    <mergeCell ref="KPN154:KPP154"/>
    <mergeCell ref="KPR154:KPT154"/>
    <mergeCell ref="KPV154:KPX154"/>
    <mergeCell ref="KPZ154:KQB154"/>
    <mergeCell ref="KQD154:KQF154"/>
    <mergeCell ref="KQH154:KQJ154"/>
    <mergeCell ref="KOP154:KOR154"/>
    <mergeCell ref="KOT154:KOV154"/>
    <mergeCell ref="KOX154:KOZ154"/>
    <mergeCell ref="KPB154:KPD154"/>
    <mergeCell ref="KPF154:KPH154"/>
    <mergeCell ref="KPJ154:KPL154"/>
    <mergeCell ref="KNR154:KNT154"/>
    <mergeCell ref="KNV154:KNX154"/>
    <mergeCell ref="KNZ154:KOB154"/>
    <mergeCell ref="KOD154:KOF154"/>
    <mergeCell ref="KOH154:KOJ154"/>
    <mergeCell ref="KOL154:KON154"/>
    <mergeCell ref="KMT154:KMV154"/>
    <mergeCell ref="KMX154:KMZ154"/>
    <mergeCell ref="KNB154:KND154"/>
    <mergeCell ref="KNF154:KNH154"/>
    <mergeCell ref="KNJ154:KNL154"/>
    <mergeCell ref="KNN154:KNP154"/>
    <mergeCell ref="KLV154:KLX154"/>
    <mergeCell ref="KLZ154:KMB154"/>
    <mergeCell ref="KMD154:KMF154"/>
    <mergeCell ref="KMH154:KMJ154"/>
    <mergeCell ref="KML154:KMN154"/>
    <mergeCell ref="KMP154:KMR154"/>
    <mergeCell ref="KKX154:KKZ154"/>
    <mergeCell ref="KLB154:KLD154"/>
    <mergeCell ref="KLF154:KLH154"/>
    <mergeCell ref="KLJ154:KLL154"/>
    <mergeCell ref="KLN154:KLP154"/>
    <mergeCell ref="KLR154:KLT154"/>
    <mergeCell ref="KJZ154:KKB154"/>
    <mergeCell ref="KKD154:KKF154"/>
    <mergeCell ref="KKH154:KKJ154"/>
    <mergeCell ref="KKL154:KKN154"/>
    <mergeCell ref="KKP154:KKR154"/>
    <mergeCell ref="KKT154:KKV154"/>
    <mergeCell ref="KJB154:KJD154"/>
    <mergeCell ref="KJF154:KJH154"/>
    <mergeCell ref="KJJ154:KJL154"/>
    <mergeCell ref="KJN154:KJP154"/>
    <mergeCell ref="KJR154:KJT154"/>
    <mergeCell ref="KJV154:KJX154"/>
    <mergeCell ref="KID154:KIF154"/>
    <mergeCell ref="KIH154:KIJ154"/>
    <mergeCell ref="KIL154:KIN154"/>
    <mergeCell ref="KIP154:KIR154"/>
    <mergeCell ref="KIT154:KIV154"/>
    <mergeCell ref="KIX154:KIZ154"/>
    <mergeCell ref="KHF154:KHH154"/>
    <mergeCell ref="KHJ154:KHL154"/>
    <mergeCell ref="KHN154:KHP154"/>
    <mergeCell ref="KHR154:KHT154"/>
    <mergeCell ref="KHV154:KHX154"/>
    <mergeCell ref="KHZ154:KIB154"/>
    <mergeCell ref="KGH154:KGJ154"/>
    <mergeCell ref="KGL154:KGN154"/>
    <mergeCell ref="KGP154:KGR154"/>
    <mergeCell ref="KGT154:KGV154"/>
    <mergeCell ref="KGX154:KGZ154"/>
    <mergeCell ref="KHB154:KHD154"/>
    <mergeCell ref="KFJ154:KFL154"/>
    <mergeCell ref="KFN154:KFP154"/>
    <mergeCell ref="KFR154:KFT154"/>
    <mergeCell ref="KFV154:KFX154"/>
    <mergeCell ref="KFZ154:KGB154"/>
    <mergeCell ref="KGD154:KGF154"/>
    <mergeCell ref="KEL154:KEN154"/>
    <mergeCell ref="KEP154:KER154"/>
    <mergeCell ref="KET154:KEV154"/>
    <mergeCell ref="KEX154:KEZ154"/>
    <mergeCell ref="KFB154:KFD154"/>
    <mergeCell ref="KFF154:KFH154"/>
    <mergeCell ref="KDN154:KDP154"/>
    <mergeCell ref="KDR154:KDT154"/>
    <mergeCell ref="KDV154:KDX154"/>
    <mergeCell ref="KDZ154:KEB154"/>
    <mergeCell ref="KED154:KEF154"/>
    <mergeCell ref="KEH154:KEJ154"/>
    <mergeCell ref="KCP154:KCR154"/>
    <mergeCell ref="KCT154:KCV154"/>
    <mergeCell ref="KCX154:KCZ154"/>
    <mergeCell ref="KDB154:KDD154"/>
    <mergeCell ref="KDF154:KDH154"/>
    <mergeCell ref="KDJ154:KDL154"/>
    <mergeCell ref="KBR154:KBT154"/>
    <mergeCell ref="KBV154:KBX154"/>
    <mergeCell ref="KBZ154:KCB154"/>
    <mergeCell ref="KCD154:KCF154"/>
    <mergeCell ref="KCH154:KCJ154"/>
    <mergeCell ref="KCL154:KCN154"/>
    <mergeCell ref="KAT154:KAV154"/>
    <mergeCell ref="KAX154:KAZ154"/>
    <mergeCell ref="KBB154:KBD154"/>
    <mergeCell ref="KBF154:KBH154"/>
    <mergeCell ref="KBJ154:KBL154"/>
    <mergeCell ref="KBN154:KBP154"/>
    <mergeCell ref="JZV154:JZX154"/>
    <mergeCell ref="JZZ154:KAB154"/>
    <mergeCell ref="KAD154:KAF154"/>
    <mergeCell ref="KAH154:KAJ154"/>
    <mergeCell ref="KAL154:KAN154"/>
    <mergeCell ref="KAP154:KAR154"/>
    <mergeCell ref="JYX154:JYZ154"/>
    <mergeCell ref="JZB154:JZD154"/>
    <mergeCell ref="JZF154:JZH154"/>
    <mergeCell ref="JZJ154:JZL154"/>
    <mergeCell ref="JZN154:JZP154"/>
    <mergeCell ref="JZR154:JZT154"/>
    <mergeCell ref="JXZ154:JYB154"/>
    <mergeCell ref="JYD154:JYF154"/>
    <mergeCell ref="JYH154:JYJ154"/>
    <mergeCell ref="JYL154:JYN154"/>
    <mergeCell ref="JYP154:JYR154"/>
    <mergeCell ref="JYT154:JYV154"/>
    <mergeCell ref="JXB154:JXD154"/>
    <mergeCell ref="JXF154:JXH154"/>
    <mergeCell ref="JXJ154:JXL154"/>
    <mergeCell ref="JXN154:JXP154"/>
    <mergeCell ref="JXR154:JXT154"/>
    <mergeCell ref="JXV154:JXX154"/>
    <mergeCell ref="JWD154:JWF154"/>
    <mergeCell ref="JWH154:JWJ154"/>
    <mergeCell ref="JWL154:JWN154"/>
    <mergeCell ref="JWP154:JWR154"/>
    <mergeCell ref="JWT154:JWV154"/>
    <mergeCell ref="JWX154:JWZ154"/>
    <mergeCell ref="JVF154:JVH154"/>
    <mergeCell ref="JVJ154:JVL154"/>
    <mergeCell ref="JVN154:JVP154"/>
    <mergeCell ref="JVR154:JVT154"/>
    <mergeCell ref="JVV154:JVX154"/>
    <mergeCell ref="JVZ154:JWB154"/>
    <mergeCell ref="JUH154:JUJ154"/>
    <mergeCell ref="JUL154:JUN154"/>
    <mergeCell ref="JUP154:JUR154"/>
    <mergeCell ref="JUT154:JUV154"/>
    <mergeCell ref="JUX154:JUZ154"/>
    <mergeCell ref="JVB154:JVD154"/>
    <mergeCell ref="JTJ154:JTL154"/>
    <mergeCell ref="JTN154:JTP154"/>
    <mergeCell ref="JTR154:JTT154"/>
    <mergeCell ref="JTV154:JTX154"/>
    <mergeCell ref="JTZ154:JUB154"/>
    <mergeCell ref="JUD154:JUF154"/>
    <mergeCell ref="JSL154:JSN154"/>
    <mergeCell ref="JSP154:JSR154"/>
    <mergeCell ref="JST154:JSV154"/>
    <mergeCell ref="JSX154:JSZ154"/>
    <mergeCell ref="JTB154:JTD154"/>
    <mergeCell ref="JTF154:JTH154"/>
    <mergeCell ref="JRN154:JRP154"/>
    <mergeCell ref="JRR154:JRT154"/>
    <mergeCell ref="JRV154:JRX154"/>
    <mergeCell ref="JRZ154:JSB154"/>
    <mergeCell ref="JSD154:JSF154"/>
    <mergeCell ref="JSH154:JSJ154"/>
    <mergeCell ref="JQP154:JQR154"/>
    <mergeCell ref="JQT154:JQV154"/>
    <mergeCell ref="JQX154:JQZ154"/>
    <mergeCell ref="JRB154:JRD154"/>
    <mergeCell ref="JRF154:JRH154"/>
    <mergeCell ref="JRJ154:JRL154"/>
    <mergeCell ref="JPR154:JPT154"/>
    <mergeCell ref="JPV154:JPX154"/>
    <mergeCell ref="JPZ154:JQB154"/>
    <mergeCell ref="JQD154:JQF154"/>
    <mergeCell ref="JQH154:JQJ154"/>
    <mergeCell ref="JQL154:JQN154"/>
    <mergeCell ref="JOT154:JOV154"/>
    <mergeCell ref="JOX154:JOZ154"/>
    <mergeCell ref="JPB154:JPD154"/>
    <mergeCell ref="JPF154:JPH154"/>
    <mergeCell ref="JPJ154:JPL154"/>
    <mergeCell ref="JPN154:JPP154"/>
    <mergeCell ref="JNV154:JNX154"/>
    <mergeCell ref="JNZ154:JOB154"/>
    <mergeCell ref="JOD154:JOF154"/>
    <mergeCell ref="JOH154:JOJ154"/>
    <mergeCell ref="JOL154:JON154"/>
    <mergeCell ref="JOP154:JOR154"/>
    <mergeCell ref="JMX154:JMZ154"/>
    <mergeCell ref="JNB154:JND154"/>
    <mergeCell ref="JNF154:JNH154"/>
    <mergeCell ref="JNJ154:JNL154"/>
    <mergeCell ref="JNN154:JNP154"/>
    <mergeCell ref="JNR154:JNT154"/>
    <mergeCell ref="JLZ154:JMB154"/>
    <mergeCell ref="JMD154:JMF154"/>
    <mergeCell ref="JMH154:JMJ154"/>
    <mergeCell ref="JML154:JMN154"/>
    <mergeCell ref="JMP154:JMR154"/>
    <mergeCell ref="JMT154:JMV154"/>
    <mergeCell ref="JLB154:JLD154"/>
    <mergeCell ref="JLF154:JLH154"/>
    <mergeCell ref="JLJ154:JLL154"/>
    <mergeCell ref="JLN154:JLP154"/>
    <mergeCell ref="JLR154:JLT154"/>
    <mergeCell ref="JLV154:JLX154"/>
    <mergeCell ref="JKD154:JKF154"/>
    <mergeCell ref="JKH154:JKJ154"/>
    <mergeCell ref="JKL154:JKN154"/>
    <mergeCell ref="JKP154:JKR154"/>
    <mergeCell ref="JKT154:JKV154"/>
    <mergeCell ref="JKX154:JKZ154"/>
    <mergeCell ref="JJF154:JJH154"/>
    <mergeCell ref="JJJ154:JJL154"/>
    <mergeCell ref="JJN154:JJP154"/>
    <mergeCell ref="JJR154:JJT154"/>
    <mergeCell ref="JJV154:JJX154"/>
    <mergeCell ref="JJZ154:JKB154"/>
    <mergeCell ref="JIH154:JIJ154"/>
    <mergeCell ref="JIL154:JIN154"/>
    <mergeCell ref="JIP154:JIR154"/>
    <mergeCell ref="JIT154:JIV154"/>
    <mergeCell ref="JIX154:JIZ154"/>
    <mergeCell ref="JJB154:JJD154"/>
    <mergeCell ref="JHJ154:JHL154"/>
    <mergeCell ref="JHN154:JHP154"/>
    <mergeCell ref="JHR154:JHT154"/>
    <mergeCell ref="JHV154:JHX154"/>
    <mergeCell ref="JHZ154:JIB154"/>
    <mergeCell ref="JID154:JIF154"/>
    <mergeCell ref="JGL154:JGN154"/>
    <mergeCell ref="JGP154:JGR154"/>
    <mergeCell ref="JGT154:JGV154"/>
    <mergeCell ref="JGX154:JGZ154"/>
    <mergeCell ref="JHB154:JHD154"/>
    <mergeCell ref="JHF154:JHH154"/>
    <mergeCell ref="JFN154:JFP154"/>
    <mergeCell ref="JFR154:JFT154"/>
    <mergeCell ref="JFV154:JFX154"/>
    <mergeCell ref="JFZ154:JGB154"/>
    <mergeCell ref="JGD154:JGF154"/>
    <mergeCell ref="JGH154:JGJ154"/>
    <mergeCell ref="JEP154:JER154"/>
    <mergeCell ref="JET154:JEV154"/>
    <mergeCell ref="JEX154:JEZ154"/>
    <mergeCell ref="JFB154:JFD154"/>
    <mergeCell ref="JFF154:JFH154"/>
    <mergeCell ref="JFJ154:JFL154"/>
    <mergeCell ref="JDR154:JDT154"/>
    <mergeCell ref="JDV154:JDX154"/>
    <mergeCell ref="JDZ154:JEB154"/>
    <mergeCell ref="JED154:JEF154"/>
    <mergeCell ref="JEH154:JEJ154"/>
    <mergeCell ref="JEL154:JEN154"/>
    <mergeCell ref="JCT154:JCV154"/>
    <mergeCell ref="JCX154:JCZ154"/>
    <mergeCell ref="JDB154:JDD154"/>
    <mergeCell ref="JDF154:JDH154"/>
    <mergeCell ref="JDJ154:JDL154"/>
    <mergeCell ref="JDN154:JDP154"/>
    <mergeCell ref="JBV154:JBX154"/>
    <mergeCell ref="JBZ154:JCB154"/>
    <mergeCell ref="JCD154:JCF154"/>
    <mergeCell ref="JCH154:JCJ154"/>
    <mergeCell ref="JCL154:JCN154"/>
    <mergeCell ref="JCP154:JCR154"/>
    <mergeCell ref="JAX154:JAZ154"/>
    <mergeCell ref="JBB154:JBD154"/>
    <mergeCell ref="JBF154:JBH154"/>
    <mergeCell ref="JBJ154:JBL154"/>
    <mergeCell ref="JBN154:JBP154"/>
    <mergeCell ref="JBR154:JBT154"/>
    <mergeCell ref="IZZ154:JAB154"/>
    <mergeCell ref="JAD154:JAF154"/>
    <mergeCell ref="JAH154:JAJ154"/>
    <mergeCell ref="JAL154:JAN154"/>
    <mergeCell ref="JAP154:JAR154"/>
    <mergeCell ref="JAT154:JAV154"/>
    <mergeCell ref="IZB154:IZD154"/>
    <mergeCell ref="IZF154:IZH154"/>
    <mergeCell ref="IZJ154:IZL154"/>
    <mergeCell ref="IZN154:IZP154"/>
    <mergeCell ref="IZR154:IZT154"/>
    <mergeCell ref="IZV154:IZX154"/>
    <mergeCell ref="IYD154:IYF154"/>
    <mergeCell ref="IYH154:IYJ154"/>
    <mergeCell ref="IYL154:IYN154"/>
    <mergeCell ref="IYP154:IYR154"/>
    <mergeCell ref="IYT154:IYV154"/>
    <mergeCell ref="IYX154:IYZ154"/>
    <mergeCell ref="IXF154:IXH154"/>
    <mergeCell ref="IXJ154:IXL154"/>
    <mergeCell ref="IXN154:IXP154"/>
    <mergeCell ref="IXR154:IXT154"/>
    <mergeCell ref="IXV154:IXX154"/>
    <mergeCell ref="IXZ154:IYB154"/>
    <mergeCell ref="IWH154:IWJ154"/>
    <mergeCell ref="IWL154:IWN154"/>
    <mergeCell ref="IWP154:IWR154"/>
    <mergeCell ref="IWT154:IWV154"/>
    <mergeCell ref="IWX154:IWZ154"/>
    <mergeCell ref="IXB154:IXD154"/>
    <mergeCell ref="IVJ154:IVL154"/>
    <mergeCell ref="IVN154:IVP154"/>
    <mergeCell ref="IVR154:IVT154"/>
    <mergeCell ref="IVV154:IVX154"/>
    <mergeCell ref="IVZ154:IWB154"/>
    <mergeCell ref="IWD154:IWF154"/>
    <mergeCell ref="IUL154:IUN154"/>
    <mergeCell ref="IUP154:IUR154"/>
    <mergeCell ref="IUT154:IUV154"/>
    <mergeCell ref="IUX154:IUZ154"/>
    <mergeCell ref="IVB154:IVD154"/>
    <mergeCell ref="IVF154:IVH154"/>
    <mergeCell ref="ITN154:ITP154"/>
    <mergeCell ref="ITR154:ITT154"/>
    <mergeCell ref="ITV154:ITX154"/>
    <mergeCell ref="ITZ154:IUB154"/>
    <mergeCell ref="IUD154:IUF154"/>
    <mergeCell ref="IUH154:IUJ154"/>
    <mergeCell ref="ISP154:ISR154"/>
    <mergeCell ref="IST154:ISV154"/>
    <mergeCell ref="ISX154:ISZ154"/>
    <mergeCell ref="ITB154:ITD154"/>
    <mergeCell ref="ITF154:ITH154"/>
    <mergeCell ref="ITJ154:ITL154"/>
    <mergeCell ref="IRR154:IRT154"/>
    <mergeCell ref="IRV154:IRX154"/>
    <mergeCell ref="IRZ154:ISB154"/>
    <mergeCell ref="ISD154:ISF154"/>
    <mergeCell ref="ISH154:ISJ154"/>
    <mergeCell ref="ISL154:ISN154"/>
    <mergeCell ref="IQT154:IQV154"/>
    <mergeCell ref="IQX154:IQZ154"/>
    <mergeCell ref="IRB154:IRD154"/>
    <mergeCell ref="IRF154:IRH154"/>
    <mergeCell ref="IRJ154:IRL154"/>
    <mergeCell ref="IRN154:IRP154"/>
    <mergeCell ref="IPV154:IPX154"/>
    <mergeCell ref="IPZ154:IQB154"/>
    <mergeCell ref="IQD154:IQF154"/>
    <mergeCell ref="IQH154:IQJ154"/>
    <mergeCell ref="IQL154:IQN154"/>
    <mergeCell ref="IQP154:IQR154"/>
    <mergeCell ref="IOX154:IOZ154"/>
    <mergeCell ref="IPB154:IPD154"/>
    <mergeCell ref="IPF154:IPH154"/>
    <mergeCell ref="IPJ154:IPL154"/>
    <mergeCell ref="IPN154:IPP154"/>
    <mergeCell ref="IPR154:IPT154"/>
    <mergeCell ref="INZ154:IOB154"/>
    <mergeCell ref="IOD154:IOF154"/>
    <mergeCell ref="IOH154:IOJ154"/>
    <mergeCell ref="IOL154:ION154"/>
    <mergeCell ref="IOP154:IOR154"/>
    <mergeCell ref="IOT154:IOV154"/>
    <mergeCell ref="INB154:IND154"/>
    <mergeCell ref="INF154:INH154"/>
    <mergeCell ref="INJ154:INL154"/>
    <mergeCell ref="INN154:INP154"/>
    <mergeCell ref="INR154:INT154"/>
    <mergeCell ref="INV154:INX154"/>
    <mergeCell ref="IMD154:IMF154"/>
    <mergeCell ref="IMH154:IMJ154"/>
    <mergeCell ref="IML154:IMN154"/>
    <mergeCell ref="IMP154:IMR154"/>
    <mergeCell ref="IMT154:IMV154"/>
    <mergeCell ref="IMX154:IMZ154"/>
    <mergeCell ref="ILF154:ILH154"/>
    <mergeCell ref="ILJ154:ILL154"/>
    <mergeCell ref="ILN154:ILP154"/>
    <mergeCell ref="ILR154:ILT154"/>
    <mergeCell ref="ILV154:ILX154"/>
    <mergeCell ref="ILZ154:IMB154"/>
    <mergeCell ref="IKH154:IKJ154"/>
    <mergeCell ref="IKL154:IKN154"/>
    <mergeCell ref="IKP154:IKR154"/>
    <mergeCell ref="IKT154:IKV154"/>
    <mergeCell ref="IKX154:IKZ154"/>
    <mergeCell ref="ILB154:ILD154"/>
    <mergeCell ref="IJJ154:IJL154"/>
    <mergeCell ref="IJN154:IJP154"/>
    <mergeCell ref="IJR154:IJT154"/>
    <mergeCell ref="IJV154:IJX154"/>
    <mergeCell ref="IJZ154:IKB154"/>
    <mergeCell ref="IKD154:IKF154"/>
    <mergeCell ref="IIL154:IIN154"/>
    <mergeCell ref="IIP154:IIR154"/>
    <mergeCell ref="IIT154:IIV154"/>
    <mergeCell ref="IIX154:IIZ154"/>
    <mergeCell ref="IJB154:IJD154"/>
    <mergeCell ref="IJF154:IJH154"/>
    <mergeCell ref="IHN154:IHP154"/>
    <mergeCell ref="IHR154:IHT154"/>
    <mergeCell ref="IHV154:IHX154"/>
    <mergeCell ref="IHZ154:IIB154"/>
    <mergeCell ref="IID154:IIF154"/>
    <mergeCell ref="IIH154:IIJ154"/>
    <mergeCell ref="IGP154:IGR154"/>
    <mergeCell ref="IGT154:IGV154"/>
    <mergeCell ref="IGX154:IGZ154"/>
    <mergeCell ref="IHB154:IHD154"/>
    <mergeCell ref="IHF154:IHH154"/>
    <mergeCell ref="IHJ154:IHL154"/>
    <mergeCell ref="IFR154:IFT154"/>
    <mergeCell ref="IFV154:IFX154"/>
    <mergeCell ref="IFZ154:IGB154"/>
    <mergeCell ref="IGD154:IGF154"/>
    <mergeCell ref="IGH154:IGJ154"/>
    <mergeCell ref="IGL154:IGN154"/>
    <mergeCell ref="IET154:IEV154"/>
    <mergeCell ref="IEX154:IEZ154"/>
    <mergeCell ref="IFB154:IFD154"/>
    <mergeCell ref="IFF154:IFH154"/>
    <mergeCell ref="IFJ154:IFL154"/>
    <mergeCell ref="IFN154:IFP154"/>
    <mergeCell ref="IDV154:IDX154"/>
    <mergeCell ref="IDZ154:IEB154"/>
    <mergeCell ref="IED154:IEF154"/>
    <mergeCell ref="IEH154:IEJ154"/>
    <mergeCell ref="IEL154:IEN154"/>
    <mergeCell ref="IEP154:IER154"/>
    <mergeCell ref="ICX154:ICZ154"/>
    <mergeCell ref="IDB154:IDD154"/>
    <mergeCell ref="IDF154:IDH154"/>
    <mergeCell ref="IDJ154:IDL154"/>
    <mergeCell ref="IDN154:IDP154"/>
    <mergeCell ref="IDR154:IDT154"/>
    <mergeCell ref="IBZ154:ICB154"/>
    <mergeCell ref="ICD154:ICF154"/>
    <mergeCell ref="ICH154:ICJ154"/>
    <mergeCell ref="ICL154:ICN154"/>
    <mergeCell ref="ICP154:ICR154"/>
    <mergeCell ref="ICT154:ICV154"/>
    <mergeCell ref="IBB154:IBD154"/>
    <mergeCell ref="IBF154:IBH154"/>
    <mergeCell ref="IBJ154:IBL154"/>
    <mergeCell ref="IBN154:IBP154"/>
    <mergeCell ref="IBR154:IBT154"/>
    <mergeCell ref="IBV154:IBX154"/>
    <mergeCell ref="IAD154:IAF154"/>
    <mergeCell ref="IAH154:IAJ154"/>
    <mergeCell ref="IAL154:IAN154"/>
    <mergeCell ref="IAP154:IAR154"/>
    <mergeCell ref="IAT154:IAV154"/>
    <mergeCell ref="IAX154:IAZ154"/>
    <mergeCell ref="HZF154:HZH154"/>
    <mergeCell ref="HZJ154:HZL154"/>
    <mergeCell ref="HZN154:HZP154"/>
    <mergeCell ref="HZR154:HZT154"/>
    <mergeCell ref="HZV154:HZX154"/>
    <mergeCell ref="HZZ154:IAB154"/>
    <mergeCell ref="HYH154:HYJ154"/>
    <mergeCell ref="HYL154:HYN154"/>
    <mergeCell ref="HYP154:HYR154"/>
    <mergeCell ref="HYT154:HYV154"/>
    <mergeCell ref="HYX154:HYZ154"/>
    <mergeCell ref="HZB154:HZD154"/>
    <mergeCell ref="HXJ154:HXL154"/>
    <mergeCell ref="HXN154:HXP154"/>
    <mergeCell ref="HXR154:HXT154"/>
    <mergeCell ref="HXV154:HXX154"/>
    <mergeCell ref="HXZ154:HYB154"/>
    <mergeCell ref="HYD154:HYF154"/>
    <mergeCell ref="HWL154:HWN154"/>
    <mergeCell ref="HWP154:HWR154"/>
    <mergeCell ref="HWT154:HWV154"/>
    <mergeCell ref="HWX154:HWZ154"/>
    <mergeCell ref="HXB154:HXD154"/>
    <mergeCell ref="HXF154:HXH154"/>
    <mergeCell ref="HVN154:HVP154"/>
    <mergeCell ref="HVR154:HVT154"/>
    <mergeCell ref="HVV154:HVX154"/>
    <mergeCell ref="HVZ154:HWB154"/>
    <mergeCell ref="HWD154:HWF154"/>
    <mergeCell ref="HWH154:HWJ154"/>
    <mergeCell ref="HUP154:HUR154"/>
    <mergeCell ref="HUT154:HUV154"/>
    <mergeCell ref="HUX154:HUZ154"/>
    <mergeCell ref="HVB154:HVD154"/>
    <mergeCell ref="HVF154:HVH154"/>
    <mergeCell ref="HVJ154:HVL154"/>
    <mergeCell ref="HTR154:HTT154"/>
    <mergeCell ref="HTV154:HTX154"/>
    <mergeCell ref="HTZ154:HUB154"/>
    <mergeCell ref="HUD154:HUF154"/>
    <mergeCell ref="HUH154:HUJ154"/>
    <mergeCell ref="HUL154:HUN154"/>
    <mergeCell ref="HST154:HSV154"/>
    <mergeCell ref="HSX154:HSZ154"/>
    <mergeCell ref="HTB154:HTD154"/>
    <mergeCell ref="HTF154:HTH154"/>
    <mergeCell ref="HTJ154:HTL154"/>
    <mergeCell ref="HTN154:HTP154"/>
    <mergeCell ref="HRV154:HRX154"/>
    <mergeCell ref="HRZ154:HSB154"/>
    <mergeCell ref="HSD154:HSF154"/>
    <mergeCell ref="HSH154:HSJ154"/>
    <mergeCell ref="HSL154:HSN154"/>
    <mergeCell ref="HSP154:HSR154"/>
    <mergeCell ref="HQX154:HQZ154"/>
    <mergeCell ref="HRB154:HRD154"/>
    <mergeCell ref="HRF154:HRH154"/>
    <mergeCell ref="HRJ154:HRL154"/>
    <mergeCell ref="HRN154:HRP154"/>
    <mergeCell ref="HRR154:HRT154"/>
    <mergeCell ref="HPZ154:HQB154"/>
    <mergeCell ref="HQD154:HQF154"/>
    <mergeCell ref="HQH154:HQJ154"/>
    <mergeCell ref="HQL154:HQN154"/>
    <mergeCell ref="HQP154:HQR154"/>
    <mergeCell ref="HQT154:HQV154"/>
    <mergeCell ref="HPB154:HPD154"/>
    <mergeCell ref="HPF154:HPH154"/>
    <mergeCell ref="HPJ154:HPL154"/>
    <mergeCell ref="HPN154:HPP154"/>
    <mergeCell ref="HPR154:HPT154"/>
    <mergeCell ref="HPV154:HPX154"/>
    <mergeCell ref="HOD154:HOF154"/>
    <mergeCell ref="HOH154:HOJ154"/>
    <mergeCell ref="HOL154:HON154"/>
    <mergeCell ref="HOP154:HOR154"/>
    <mergeCell ref="HOT154:HOV154"/>
    <mergeCell ref="HOX154:HOZ154"/>
    <mergeCell ref="HNF154:HNH154"/>
    <mergeCell ref="HNJ154:HNL154"/>
    <mergeCell ref="HNN154:HNP154"/>
    <mergeCell ref="HNR154:HNT154"/>
    <mergeCell ref="HNV154:HNX154"/>
    <mergeCell ref="HNZ154:HOB154"/>
    <mergeCell ref="HMH154:HMJ154"/>
    <mergeCell ref="HML154:HMN154"/>
    <mergeCell ref="HMP154:HMR154"/>
    <mergeCell ref="HMT154:HMV154"/>
    <mergeCell ref="HMX154:HMZ154"/>
    <mergeCell ref="HNB154:HND154"/>
    <mergeCell ref="HLJ154:HLL154"/>
    <mergeCell ref="HLN154:HLP154"/>
    <mergeCell ref="HLR154:HLT154"/>
    <mergeCell ref="HLV154:HLX154"/>
    <mergeCell ref="HLZ154:HMB154"/>
    <mergeCell ref="HMD154:HMF154"/>
    <mergeCell ref="HKL154:HKN154"/>
    <mergeCell ref="HKP154:HKR154"/>
    <mergeCell ref="HKT154:HKV154"/>
    <mergeCell ref="HKX154:HKZ154"/>
    <mergeCell ref="HLB154:HLD154"/>
    <mergeCell ref="HLF154:HLH154"/>
    <mergeCell ref="HJN154:HJP154"/>
    <mergeCell ref="HJR154:HJT154"/>
    <mergeCell ref="HJV154:HJX154"/>
    <mergeCell ref="HJZ154:HKB154"/>
    <mergeCell ref="HKD154:HKF154"/>
    <mergeCell ref="HKH154:HKJ154"/>
    <mergeCell ref="HIP154:HIR154"/>
    <mergeCell ref="HIT154:HIV154"/>
    <mergeCell ref="HIX154:HIZ154"/>
    <mergeCell ref="HJB154:HJD154"/>
    <mergeCell ref="HJF154:HJH154"/>
    <mergeCell ref="HJJ154:HJL154"/>
    <mergeCell ref="HHR154:HHT154"/>
    <mergeCell ref="HHV154:HHX154"/>
    <mergeCell ref="HHZ154:HIB154"/>
    <mergeCell ref="HID154:HIF154"/>
    <mergeCell ref="HIH154:HIJ154"/>
    <mergeCell ref="HIL154:HIN154"/>
    <mergeCell ref="HGT154:HGV154"/>
    <mergeCell ref="HGX154:HGZ154"/>
    <mergeCell ref="HHB154:HHD154"/>
    <mergeCell ref="HHF154:HHH154"/>
    <mergeCell ref="HHJ154:HHL154"/>
    <mergeCell ref="HHN154:HHP154"/>
    <mergeCell ref="HFV154:HFX154"/>
    <mergeCell ref="HFZ154:HGB154"/>
    <mergeCell ref="HGD154:HGF154"/>
    <mergeCell ref="HGH154:HGJ154"/>
    <mergeCell ref="HGL154:HGN154"/>
    <mergeCell ref="HGP154:HGR154"/>
    <mergeCell ref="HEX154:HEZ154"/>
    <mergeCell ref="HFB154:HFD154"/>
    <mergeCell ref="HFF154:HFH154"/>
    <mergeCell ref="HFJ154:HFL154"/>
    <mergeCell ref="HFN154:HFP154"/>
    <mergeCell ref="HFR154:HFT154"/>
    <mergeCell ref="HDZ154:HEB154"/>
    <mergeCell ref="HED154:HEF154"/>
    <mergeCell ref="HEH154:HEJ154"/>
    <mergeCell ref="HEL154:HEN154"/>
    <mergeCell ref="HEP154:HER154"/>
    <mergeCell ref="HET154:HEV154"/>
    <mergeCell ref="HDB154:HDD154"/>
    <mergeCell ref="HDF154:HDH154"/>
    <mergeCell ref="HDJ154:HDL154"/>
    <mergeCell ref="HDN154:HDP154"/>
    <mergeCell ref="HDR154:HDT154"/>
    <mergeCell ref="HDV154:HDX154"/>
    <mergeCell ref="HCD154:HCF154"/>
    <mergeCell ref="HCH154:HCJ154"/>
    <mergeCell ref="HCL154:HCN154"/>
    <mergeCell ref="HCP154:HCR154"/>
    <mergeCell ref="HCT154:HCV154"/>
    <mergeCell ref="HCX154:HCZ154"/>
    <mergeCell ref="HBF154:HBH154"/>
    <mergeCell ref="HBJ154:HBL154"/>
    <mergeCell ref="HBN154:HBP154"/>
    <mergeCell ref="HBR154:HBT154"/>
    <mergeCell ref="HBV154:HBX154"/>
    <mergeCell ref="HBZ154:HCB154"/>
    <mergeCell ref="HAH154:HAJ154"/>
    <mergeCell ref="HAL154:HAN154"/>
    <mergeCell ref="HAP154:HAR154"/>
    <mergeCell ref="HAT154:HAV154"/>
    <mergeCell ref="HAX154:HAZ154"/>
    <mergeCell ref="HBB154:HBD154"/>
    <mergeCell ref="GZJ154:GZL154"/>
    <mergeCell ref="GZN154:GZP154"/>
    <mergeCell ref="GZR154:GZT154"/>
    <mergeCell ref="GZV154:GZX154"/>
    <mergeCell ref="GZZ154:HAB154"/>
    <mergeCell ref="HAD154:HAF154"/>
    <mergeCell ref="GYL154:GYN154"/>
    <mergeCell ref="GYP154:GYR154"/>
    <mergeCell ref="GYT154:GYV154"/>
    <mergeCell ref="GYX154:GYZ154"/>
    <mergeCell ref="GZB154:GZD154"/>
    <mergeCell ref="GZF154:GZH154"/>
    <mergeCell ref="GXN154:GXP154"/>
    <mergeCell ref="GXR154:GXT154"/>
    <mergeCell ref="GXV154:GXX154"/>
    <mergeCell ref="GXZ154:GYB154"/>
    <mergeCell ref="GYD154:GYF154"/>
    <mergeCell ref="GYH154:GYJ154"/>
    <mergeCell ref="GWP154:GWR154"/>
    <mergeCell ref="GWT154:GWV154"/>
    <mergeCell ref="GWX154:GWZ154"/>
    <mergeCell ref="GXB154:GXD154"/>
    <mergeCell ref="GXF154:GXH154"/>
    <mergeCell ref="GXJ154:GXL154"/>
    <mergeCell ref="GVR154:GVT154"/>
    <mergeCell ref="GVV154:GVX154"/>
    <mergeCell ref="GVZ154:GWB154"/>
    <mergeCell ref="GWD154:GWF154"/>
    <mergeCell ref="GWH154:GWJ154"/>
    <mergeCell ref="GWL154:GWN154"/>
    <mergeCell ref="GUT154:GUV154"/>
    <mergeCell ref="GUX154:GUZ154"/>
    <mergeCell ref="GVB154:GVD154"/>
    <mergeCell ref="GVF154:GVH154"/>
    <mergeCell ref="GVJ154:GVL154"/>
    <mergeCell ref="GVN154:GVP154"/>
    <mergeCell ref="GTV154:GTX154"/>
    <mergeCell ref="GTZ154:GUB154"/>
    <mergeCell ref="GUD154:GUF154"/>
    <mergeCell ref="GUH154:GUJ154"/>
    <mergeCell ref="GUL154:GUN154"/>
    <mergeCell ref="GUP154:GUR154"/>
    <mergeCell ref="GSX154:GSZ154"/>
    <mergeCell ref="GTB154:GTD154"/>
    <mergeCell ref="GTF154:GTH154"/>
    <mergeCell ref="GTJ154:GTL154"/>
    <mergeCell ref="GTN154:GTP154"/>
    <mergeCell ref="GTR154:GTT154"/>
    <mergeCell ref="GRZ154:GSB154"/>
    <mergeCell ref="GSD154:GSF154"/>
    <mergeCell ref="GSH154:GSJ154"/>
    <mergeCell ref="GSL154:GSN154"/>
    <mergeCell ref="GSP154:GSR154"/>
    <mergeCell ref="GST154:GSV154"/>
    <mergeCell ref="GRB154:GRD154"/>
    <mergeCell ref="GRF154:GRH154"/>
    <mergeCell ref="GRJ154:GRL154"/>
    <mergeCell ref="GRN154:GRP154"/>
    <mergeCell ref="GRR154:GRT154"/>
    <mergeCell ref="GRV154:GRX154"/>
    <mergeCell ref="GQD154:GQF154"/>
    <mergeCell ref="GQH154:GQJ154"/>
    <mergeCell ref="GQL154:GQN154"/>
    <mergeCell ref="GQP154:GQR154"/>
    <mergeCell ref="GQT154:GQV154"/>
    <mergeCell ref="GQX154:GQZ154"/>
    <mergeCell ref="GPF154:GPH154"/>
    <mergeCell ref="GPJ154:GPL154"/>
    <mergeCell ref="GPN154:GPP154"/>
    <mergeCell ref="GPR154:GPT154"/>
    <mergeCell ref="GPV154:GPX154"/>
    <mergeCell ref="GPZ154:GQB154"/>
    <mergeCell ref="GOH154:GOJ154"/>
    <mergeCell ref="GOL154:GON154"/>
    <mergeCell ref="GOP154:GOR154"/>
    <mergeCell ref="GOT154:GOV154"/>
    <mergeCell ref="GOX154:GOZ154"/>
    <mergeCell ref="GPB154:GPD154"/>
    <mergeCell ref="GNJ154:GNL154"/>
    <mergeCell ref="GNN154:GNP154"/>
    <mergeCell ref="GNR154:GNT154"/>
    <mergeCell ref="GNV154:GNX154"/>
    <mergeCell ref="GNZ154:GOB154"/>
    <mergeCell ref="GOD154:GOF154"/>
    <mergeCell ref="GML154:GMN154"/>
    <mergeCell ref="GMP154:GMR154"/>
    <mergeCell ref="GMT154:GMV154"/>
    <mergeCell ref="GMX154:GMZ154"/>
    <mergeCell ref="GNB154:GND154"/>
    <mergeCell ref="GNF154:GNH154"/>
    <mergeCell ref="GLN154:GLP154"/>
    <mergeCell ref="GLR154:GLT154"/>
    <mergeCell ref="GLV154:GLX154"/>
    <mergeCell ref="GLZ154:GMB154"/>
    <mergeCell ref="GMD154:GMF154"/>
    <mergeCell ref="GMH154:GMJ154"/>
    <mergeCell ref="GKP154:GKR154"/>
    <mergeCell ref="GKT154:GKV154"/>
    <mergeCell ref="GKX154:GKZ154"/>
    <mergeCell ref="GLB154:GLD154"/>
    <mergeCell ref="GLF154:GLH154"/>
    <mergeCell ref="GLJ154:GLL154"/>
    <mergeCell ref="GJR154:GJT154"/>
    <mergeCell ref="GJV154:GJX154"/>
    <mergeCell ref="GJZ154:GKB154"/>
    <mergeCell ref="GKD154:GKF154"/>
    <mergeCell ref="GKH154:GKJ154"/>
    <mergeCell ref="GKL154:GKN154"/>
    <mergeCell ref="GIT154:GIV154"/>
    <mergeCell ref="GIX154:GIZ154"/>
    <mergeCell ref="GJB154:GJD154"/>
    <mergeCell ref="GJF154:GJH154"/>
    <mergeCell ref="GJJ154:GJL154"/>
    <mergeCell ref="GJN154:GJP154"/>
    <mergeCell ref="GHV154:GHX154"/>
    <mergeCell ref="GHZ154:GIB154"/>
    <mergeCell ref="GID154:GIF154"/>
    <mergeCell ref="GIH154:GIJ154"/>
    <mergeCell ref="GIL154:GIN154"/>
    <mergeCell ref="GIP154:GIR154"/>
    <mergeCell ref="GGX154:GGZ154"/>
    <mergeCell ref="GHB154:GHD154"/>
    <mergeCell ref="GHF154:GHH154"/>
    <mergeCell ref="GHJ154:GHL154"/>
    <mergeCell ref="GHN154:GHP154"/>
    <mergeCell ref="GHR154:GHT154"/>
    <mergeCell ref="GFZ154:GGB154"/>
    <mergeCell ref="GGD154:GGF154"/>
    <mergeCell ref="GGH154:GGJ154"/>
    <mergeCell ref="GGL154:GGN154"/>
    <mergeCell ref="GGP154:GGR154"/>
    <mergeCell ref="GGT154:GGV154"/>
    <mergeCell ref="GFB154:GFD154"/>
    <mergeCell ref="GFF154:GFH154"/>
    <mergeCell ref="GFJ154:GFL154"/>
    <mergeCell ref="GFN154:GFP154"/>
    <mergeCell ref="GFR154:GFT154"/>
    <mergeCell ref="GFV154:GFX154"/>
    <mergeCell ref="GED154:GEF154"/>
    <mergeCell ref="GEH154:GEJ154"/>
    <mergeCell ref="GEL154:GEN154"/>
    <mergeCell ref="GEP154:GER154"/>
    <mergeCell ref="GET154:GEV154"/>
    <mergeCell ref="GEX154:GEZ154"/>
    <mergeCell ref="GDF154:GDH154"/>
    <mergeCell ref="GDJ154:GDL154"/>
    <mergeCell ref="GDN154:GDP154"/>
    <mergeCell ref="GDR154:GDT154"/>
    <mergeCell ref="GDV154:GDX154"/>
    <mergeCell ref="GDZ154:GEB154"/>
    <mergeCell ref="GCH154:GCJ154"/>
    <mergeCell ref="GCL154:GCN154"/>
    <mergeCell ref="GCP154:GCR154"/>
    <mergeCell ref="GCT154:GCV154"/>
    <mergeCell ref="GCX154:GCZ154"/>
    <mergeCell ref="GDB154:GDD154"/>
    <mergeCell ref="GBJ154:GBL154"/>
    <mergeCell ref="GBN154:GBP154"/>
    <mergeCell ref="GBR154:GBT154"/>
    <mergeCell ref="GBV154:GBX154"/>
    <mergeCell ref="GBZ154:GCB154"/>
    <mergeCell ref="GCD154:GCF154"/>
    <mergeCell ref="GAL154:GAN154"/>
    <mergeCell ref="GAP154:GAR154"/>
    <mergeCell ref="GAT154:GAV154"/>
    <mergeCell ref="GAX154:GAZ154"/>
    <mergeCell ref="GBB154:GBD154"/>
    <mergeCell ref="GBF154:GBH154"/>
    <mergeCell ref="FZN154:FZP154"/>
    <mergeCell ref="FZR154:FZT154"/>
    <mergeCell ref="FZV154:FZX154"/>
    <mergeCell ref="FZZ154:GAB154"/>
    <mergeCell ref="GAD154:GAF154"/>
    <mergeCell ref="GAH154:GAJ154"/>
    <mergeCell ref="FYP154:FYR154"/>
    <mergeCell ref="FYT154:FYV154"/>
    <mergeCell ref="FYX154:FYZ154"/>
    <mergeCell ref="FZB154:FZD154"/>
    <mergeCell ref="FZF154:FZH154"/>
    <mergeCell ref="FZJ154:FZL154"/>
    <mergeCell ref="FXR154:FXT154"/>
    <mergeCell ref="FXV154:FXX154"/>
    <mergeCell ref="FXZ154:FYB154"/>
    <mergeCell ref="FYD154:FYF154"/>
    <mergeCell ref="FYH154:FYJ154"/>
    <mergeCell ref="FYL154:FYN154"/>
    <mergeCell ref="FWT154:FWV154"/>
    <mergeCell ref="FWX154:FWZ154"/>
    <mergeCell ref="FXB154:FXD154"/>
    <mergeCell ref="FXF154:FXH154"/>
    <mergeCell ref="FXJ154:FXL154"/>
    <mergeCell ref="FXN154:FXP154"/>
    <mergeCell ref="FVV154:FVX154"/>
    <mergeCell ref="FVZ154:FWB154"/>
    <mergeCell ref="FWD154:FWF154"/>
    <mergeCell ref="FWH154:FWJ154"/>
    <mergeCell ref="FWL154:FWN154"/>
    <mergeCell ref="FWP154:FWR154"/>
    <mergeCell ref="FUX154:FUZ154"/>
    <mergeCell ref="FVB154:FVD154"/>
    <mergeCell ref="FVF154:FVH154"/>
    <mergeCell ref="FVJ154:FVL154"/>
    <mergeCell ref="FVN154:FVP154"/>
    <mergeCell ref="FVR154:FVT154"/>
    <mergeCell ref="FTZ154:FUB154"/>
    <mergeCell ref="FUD154:FUF154"/>
    <mergeCell ref="FUH154:FUJ154"/>
    <mergeCell ref="FUL154:FUN154"/>
    <mergeCell ref="FUP154:FUR154"/>
    <mergeCell ref="FUT154:FUV154"/>
    <mergeCell ref="FTB154:FTD154"/>
    <mergeCell ref="FTF154:FTH154"/>
    <mergeCell ref="FTJ154:FTL154"/>
    <mergeCell ref="FTN154:FTP154"/>
    <mergeCell ref="FTR154:FTT154"/>
    <mergeCell ref="FTV154:FTX154"/>
    <mergeCell ref="FSD154:FSF154"/>
    <mergeCell ref="FSH154:FSJ154"/>
    <mergeCell ref="FSL154:FSN154"/>
    <mergeCell ref="FSP154:FSR154"/>
    <mergeCell ref="FST154:FSV154"/>
    <mergeCell ref="FSX154:FSZ154"/>
    <mergeCell ref="FRF154:FRH154"/>
    <mergeCell ref="FRJ154:FRL154"/>
    <mergeCell ref="FRN154:FRP154"/>
    <mergeCell ref="FRR154:FRT154"/>
    <mergeCell ref="FRV154:FRX154"/>
    <mergeCell ref="FRZ154:FSB154"/>
    <mergeCell ref="FQH154:FQJ154"/>
    <mergeCell ref="FQL154:FQN154"/>
    <mergeCell ref="FQP154:FQR154"/>
    <mergeCell ref="FQT154:FQV154"/>
    <mergeCell ref="FQX154:FQZ154"/>
    <mergeCell ref="FRB154:FRD154"/>
    <mergeCell ref="FPJ154:FPL154"/>
    <mergeCell ref="FPN154:FPP154"/>
    <mergeCell ref="FPR154:FPT154"/>
    <mergeCell ref="FPV154:FPX154"/>
    <mergeCell ref="FPZ154:FQB154"/>
    <mergeCell ref="FQD154:FQF154"/>
    <mergeCell ref="FOL154:FON154"/>
    <mergeCell ref="FOP154:FOR154"/>
    <mergeCell ref="FOT154:FOV154"/>
    <mergeCell ref="FOX154:FOZ154"/>
    <mergeCell ref="FPB154:FPD154"/>
    <mergeCell ref="FPF154:FPH154"/>
    <mergeCell ref="FNN154:FNP154"/>
    <mergeCell ref="FNR154:FNT154"/>
    <mergeCell ref="FNV154:FNX154"/>
    <mergeCell ref="FNZ154:FOB154"/>
    <mergeCell ref="FOD154:FOF154"/>
    <mergeCell ref="FOH154:FOJ154"/>
    <mergeCell ref="FMP154:FMR154"/>
    <mergeCell ref="FMT154:FMV154"/>
    <mergeCell ref="FMX154:FMZ154"/>
    <mergeCell ref="FNB154:FND154"/>
    <mergeCell ref="FNF154:FNH154"/>
    <mergeCell ref="FNJ154:FNL154"/>
    <mergeCell ref="FLR154:FLT154"/>
    <mergeCell ref="FLV154:FLX154"/>
    <mergeCell ref="FLZ154:FMB154"/>
    <mergeCell ref="FMD154:FMF154"/>
    <mergeCell ref="FMH154:FMJ154"/>
    <mergeCell ref="FML154:FMN154"/>
    <mergeCell ref="FKT154:FKV154"/>
    <mergeCell ref="FKX154:FKZ154"/>
    <mergeCell ref="FLB154:FLD154"/>
    <mergeCell ref="FLF154:FLH154"/>
    <mergeCell ref="FLJ154:FLL154"/>
    <mergeCell ref="FLN154:FLP154"/>
    <mergeCell ref="FJV154:FJX154"/>
    <mergeCell ref="FJZ154:FKB154"/>
    <mergeCell ref="FKD154:FKF154"/>
    <mergeCell ref="FKH154:FKJ154"/>
    <mergeCell ref="FKL154:FKN154"/>
    <mergeCell ref="FKP154:FKR154"/>
    <mergeCell ref="FIX154:FIZ154"/>
    <mergeCell ref="FJB154:FJD154"/>
    <mergeCell ref="FJF154:FJH154"/>
    <mergeCell ref="FJJ154:FJL154"/>
    <mergeCell ref="FJN154:FJP154"/>
    <mergeCell ref="FJR154:FJT154"/>
    <mergeCell ref="FHZ154:FIB154"/>
    <mergeCell ref="FID154:FIF154"/>
    <mergeCell ref="FIH154:FIJ154"/>
    <mergeCell ref="FIL154:FIN154"/>
    <mergeCell ref="FIP154:FIR154"/>
    <mergeCell ref="FIT154:FIV154"/>
    <mergeCell ref="FHB154:FHD154"/>
    <mergeCell ref="FHF154:FHH154"/>
    <mergeCell ref="FHJ154:FHL154"/>
    <mergeCell ref="FHN154:FHP154"/>
    <mergeCell ref="FHR154:FHT154"/>
    <mergeCell ref="FHV154:FHX154"/>
    <mergeCell ref="FGD154:FGF154"/>
    <mergeCell ref="FGH154:FGJ154"/>
    <mergeCell ref="FGL154:FGN154"/>
    <mergeCell ref="FGP154:FGR154"/>
    <mergeCell ref="FGT154:FGV154"/>
    <mergeCell ref="FGX154:FGZ154"/>
    <mergeCell ref="FFF154:FFH154"/>
    <mergeCell ref="FFJ154:FFL154"/>
    <mergeCell ref="FFN154:FFP154"/>
    <mergeCell ref="FFR154:FFT154"/>
    <mergeCell ref="FFV154:FFX154"/>
    <mergeCell ref="FFZ154:FGB154"/>
    <mergeCell ref="FEH154:FEJ154"/>
    <mergeCell ref="FEL154:FEN154"/>
    <mergeCell ref="FEP154:FER154"/>
    <mergeCell ref="FET154:FEV154"/>
    <mergeCell ref="FEX154:FEZ154"/>
    <mergeCell ref="FFB154:FFD154"/>
    <mergeCell ref="FDJ154:FDL154"/>
    <mergeCell ref="FDN154:FDP154"/>
    <mergeCell ref="FDR154:FDT154"/>
    <mergeCell ref="FDV154:FDX154"/>
    <mergeCell ref="FDZ154:FEB154"/>
    <mergeCell ref="FED154:FEF154"/>
    <mergeCell ref="FCL154:FCN154"/>
    <mergeCell ref="FCP154:FCR154"/>
    <mergeCell ref="FCT154:FCV154"/>
    <mergeCell ref="FCX154:FCZ154"/>
    <mergeCell ref="FDB154:FDD154"/>
    <mergeCell ref="FDF154:FDH154"/>
    <mergeCell ref="FBN154:FBP154"/>
    <mergeCell ref="FBR154:FBT154"/>
    <mergeCell ref="FBV154:FBX154"/>
    <mergeCell ref="FBZ154:FCB154"/>
    <mergeCell ref="FCD154:FCF154"/>
    <mergeCell ref="FCH154:FCJ154"/>
    <mergeCell ref="FAP154:FAR154"/>
    <mergeCell ref="FAT154:FAV154"/>
    <mergeCell ref="FAX154:FAZ154"/>
    <mergeCell ref="FBB154:FBD154"/>
    <mergeCell ref="FBF154:FBH154"/>
    <mergeCell ref="FBJ154:FBL154"/>
    <mergeCell ref="EZR154:EZT154"/>
    <mergeCell ref="EZV154:EZX154"/>
    <mergeCell ref="EZZ154:FAB154"/>
    <mergeCell ref="FAD154:FAF154"/>
    <mergeCell ref="FAH154:FAJ154"/>
    <mergeCell ref="FAL154:FAN154"/>
    <mergeCell ref="EYT154:EYV154"/>
    <mergeCell ref="EYX154:EYZ154"/>
    <mergeCell ref="EZB154:EZD154"/>
    <mergeCell ref="EZF154:EZH154"/>
    <mergeCell ref="EZJ154:EZL154"/>
    <mergeCell ref="EZN154:EZP154"/>
    <mergeCell ref="EXV154:EXX154"/>
    <mergeCell ref="EXZ154:EYB154"/>
    <mergeCell ref="EYD154:EYF154"/>
    <mergeCell ref="EYH154:EYJ154"/>
    <mergeCell ref="EYL154:EYN154"/>
    <mergeCell ref="EYP154:EYR154"/>
    <mergeCell ref="EWX154:EWZ154"/>
    <mergeCell ref="EXB154:EXD154"/>
    <mergeCell ref="EXF154:EXH154"/>
    <mergeCell ref="EXJ154:EXL154"/>
    <mergeCell ref="EXN154:EXP154"/>
    <mergeCell ref="EXR154:EXT154"/>
    <mergeCell ref="EVZ154:EWB154"/>
    <mergeCell ref="EWD154:EWF154"/>
    <mergeCell ref="EWH154:EWJ154"/>
    <mergeCell ref="EWL154:EWN154"/>
    <mergeCell ref="EWP154:EWR154"/>
    <mergeCell ref="EWT154:EWV154"/>
    <mergeCell ref="EVB154:EVD154"/>
    <mergeCell ref="EVF154:EVH154"/>
    <mergeCell ref="EVJ154:EVL154"/>
    <mergeCell ref="EVN154:EVP154"/>
    <mergeCell ref="EVR154:EVT154"/>
    <mergeCell ref="EVV154:EVX154"/>
    <mergeCell ref="EUD154:EUF154"/>
    <mergeCell ref="EUH154:EUJ154"/>
    <mergeCell ref="EUL154:EUN154"/>
    <mergeCell ref="EUP154:EUR154"/>
    <mergeCell ref="EUT154:EUV154"/>
    <mergeCell ref="EUX154:EUZ154"/>
    <mergeCell ref="ETF154:ETH154"/>
    <mergeCell ref="ETJ154:ETL154"/>
    <mergeCell ref="ETN154:ETP154"/>
    <mergeCell ref="ETR154:ETT154"/>
    <mergeCell ref="ETV154:ETX154"/>
    <mergeCell ref="ETZ154:EUB154"/>
    <mergeCell ref="ESH154:ESJ154"/>
    <mergeCell ref="ESL154:ESN154"/>
    <mergeCell ref="ESP154:ESR154"/>
    <mergeCell ref="EST154:ESV154"/>
    <mergeCell ref="ESX154:ESZ154"/>
    <mergeCell ref="ETB154:ETD154"/>
    <mergeCell ref="ERJ154:ERL154"/>
    <mergeCell ref="ERN154:ERP154"/>
    <mergeCell ref="ERR154:ERT154"/>
    <mergeCell ref="ERV154:ERX154"/>
    <mergeCell ref="ERZ154:ESB154"/>
    <mergeCell ref="ESD154:ESF154"/>
    <mergeCell ref="EQL154:EQN154"/>
    <mergeCell ref="EQP154:EQR154"/>
    <mergeCell ref="EQT154:EQV154"/>
    <mergeCell ref="EQX154:EQZ154"/>
    <mergeCell ref="ERB154:ERD154"/>
    <mergeCell ref="ERF154:ERH154"/>
    <mergeCell ref="EPN154:EPP154"/>
    <mergeCell ref="EPR154:EPT154"/>
    <mergeCell ref="EPV154:EPX154"/>
    <mergeCell ref="EPZ154:EQB154"/>
    <mergeCell ref="EQD154:EQF154"/>
    <mergeCell ref="EQH154:EQJ154"/>
    <mergeCell ref="EOP154:EOR154"/>
    <mergeCell ref="EOT154:EOV154"/>
    <mergeCell ref="EOX154:EOZ154"/>
    <mergeCell ref="EPB154:EPD154"/>
    <mergeCell ref="EPF154:EPH154"/>
    <mergeCell ref="EPJ154:EPL154"/>
    <mergeCell ref="ENR154:ENT154"/>
    <mergeCell ref="ENV154:ENX154"/>
    <mergeCell ref="ENZ154:EOB154"/>
    <mergeCell ref="EOD154:EOF154"/>
    <mergeCell ref="EOH154:EOJ154"/>
    <mergeCell ref="EOL154:EON154"/>
    <mergeCell ref="EMT154:EMV154"/>
    <mergeCell ref="EMX154:EMZ154"/>
    <mergeCell ref="ENB154:END154"/>
    <mergeCell ref="ENF154:ENH154"/>
    <mergeCell ref="ENJ154:ENL154"/>
    <mergeCell ref="ENN154:ENP154"/>
    <mergeCell ref="ELV154:ELX154"/>
    <mergeCell ref="ELZ154:EMB154"/>
    <mergeCell ref="EMD154:EMF154"/>
    <mergeCell ref="EMH154:EMJ154"/>
    <mergeCell ref="EML154:EMN154"/>
    <mergeCell ref="EMP154:EMR154"/>
    <mergeCell ref="EKX154:EKZ154"/>
    <mergeCell ref="ELB154:ELD154"/>
    <mergeCell ref="ELF154:ELH154"/>
    <mergeCell ref="ELJ154:ELL154"/>
    <mergeCell ref="ELN154:ELP154"/>
    <mergeCell ref="ELR154:ELT154"/>
    <mergeCell ref="EJZ154:EKB154"/>
    <mergeCell ref="EKD154:EKF154"/>
    <mergeCell ref="EKH154:EKJ154"/>
    <mergeCell ref="EKL154:EKN154"/>
    <mergeCell ref="EKP154:EKR154"/>
    <mergeCell ref="EKT154:EKV154"/>
    <mergeCell ref="EJB154:EJD154"/>
    <mergeCell ref="EJF154:EJH154"/>
    <mergeCell ref="EJJ154:EJL154"/>
    <mergeCell ref="EJN154:EJP154"/>
    <mergeCell ref="EJR154:EJT154"/>
    <mergeCell ref="EJV154:EJX154"/>
    <mergeCell ref="EID154:EIF154"/>
    <mergeCell ref="EIH154:EIJ154"/>
    <mergeCell ref="EIL154:EIN154"/>
    <mergeCell ref="EIP154:EIR154"/>
    <mergeCell ref="EIT154:EIV154"/>
    <mergeCell ref="EIX154:EIZ154"/>
    <mergeCell ref="EHF154:EHH154"/>
    <mergeCell ref="EHJ154:EHL154"/>
    <mergeCell ref="EHN154:EHP154"/>
    <mergeCell ref="EHR154:EHT154"/>
    <mergeCell ref="EHV154:EHX154"/>
    <mergeCell ref="EHZ154:EIB154"/>
    <mergeCell ref="EGH154:EGJ154"/>
    <mergeCell ref="EGL154:EGN154"/>
    <mergeCell ref="EGP154:EGR154"/>
    <mergeCell ref="EGT154:EGV154"/>
    <mergeCell ref="EGX154:EGZ154"/>
    <mergeCell ref="EHB154:EHD154"/>
    <mergeCell ref="EFJ154:EFL154"/>
    <mergeCell ref="EFN154:EFP154"/>
    <mergeCell ref="EFR154:EFT154"/>
    <mergeCell ref="EFV154:EFX154"/>
    <mergeCell ref="EFZ154:EGB154"/>
    <mergeCell ref="EGD154:EGF154"/>
    <mergeCell ref="EEL154:EEN154"/>
    <mergeCell ref="EEP154:EER154"/>
    <mergeCell ref="EET154:EEV154"/>
    <mergeCell ref="EEX154:EEZ154"/>
    <mergeCell ref="EFB154:EFD154"/>
    <mergeCell ref="EFF154:EFH154"/>
    <mergeCell ref="EDN154:EDP154"/>
    <mergeCell ref="EDR154:EDT154"/>
    <mergeCell ref="EDV154:EDX154"/>
    <mergeCell ref="EDZ154:EEB154"/>
    <mergeCell ref="EED154:EEF154"/>
    <mergeCell ref="EEH154:EEJ154"/>
    <mergeCell ref="ECP154:ECR154"/>
    <mergeCell ref="ECT154:ECV154"/>
    <mergeCell ref="ECX154:ECZ154"/>
    <mergeCell ref="EDB154:EDD154"/>
    <mergeCell ref="EDF154:EDH154"/>
    <mergeCell ref="EDJ154:EDL154"/>
    <mergeCell ref="EBR154:EBT154"/>
    <mergeCell ref="EBV154:EBX154"/>
    <mergeCell ref="EBZ154:ECB154"/>
    <mergeCell ref="ECD154:ECF154"/>
    <mergeCell ref="ECH154:ECJ154"/>
    <mergeCell ref="ECL154:ECN154"/>
    <mergeCell ref="EAT154:EAV154"/>
    <mergeCell ref="EAX154:EAZ154"/>
    <mergeCell ref="EBB154:EBD154"/>
    <mergeCell ref="EBF154:EBH154"/>
    <mergeCell ref="EBJ154:EBL154"/>
    <mergeCell ref="EBN154:EBP154"/>
    <mergeCell ref="DZV154:DZX154"/>
    <mergeCell ref="DZZ154:EAB154"/>
    <mergeCell ref="EAD154:EAF154"/>
    <mergeCell ref="EAH154:EAJ154"/>
    <mergeCell ref="EAL154:EAN154"/>
    <mergeCell ref="EAP154:EAR154"/>
    <mergeCell ref="DYX154:DYZ154"/>
    <mergeCell ref="DZB154:DZD154"/>
    <mergeCell ref="DZF154:DZH154"/>
    <mergeCell ref="DZJ154:DZL154"/>
    <mergeCell ref="DZN154:DZP154"/>
    <mergeCell ref="DZR154:DZT154"/>
    <mergeCell ref="DXZ154:DYB154"/>
    <mergeCell ref="DYD154:DYF154"/>
    <mergeCell ref="DYH154:DYJ154"/>
    <mergeCell ref="DYL154:DYN154"/>
    <mergeCell ref="DYP154:DYR154"/>
    <mergeCell ref="DYT154:DYV154"/>
    <mergeCell ref="DXB154:DXD154"/>
    <mergeCell ref="DXF154:DXH154"/>
    <mergeCell ref="DXJ154:DXL154"/>
    <mergeCell ref="DXN154:DXP154"/>
    <mergeCell ref="DXR154:DXT154"/>
    <mergeCell ref="DXV154:DXX154"/>
    <mergeCell ref="DWD154:DWF154"/>
    <mergeCell ref="DWH154:DWJ154"/>
    <mergeCell ref="DWL154:DWN154"/>
    <mergeCell ref="DWP154:DWR154"/>
    <mergeCell ref="DWT154:DWV154"/>
    <mergeCell ref="DWX154:DWZ154"/>
    <mergeCell ref="DVF154:DVH154"/>
    <mergeCell ref="DVJ154:DVL154"/>
    <mergeCell ref="DVN154:DVP154"/>
    <mergeCell ref="DVR154:DVT154"/>
    <mergeCell ref="DVV154:DVX154"/>
    <mergeCell ref="DVZ154:DWB154"/>
    <mergeCell ref="DUH154:DUJ154"/>
    <mergeCell ref="DUL154:DUN154"/>
    <mergeCell ref="DUP154:DUR154"/>
    <mergeCell ref="DUT154:DUV154"/>
    <mergeCell ref="DUX154:DUZ154"/>
    <mergeCell ref="DVB154:DVD154"/>
    <mergeCell ref="DTJ154:DTL154"/>
    <mergeCell ref="DTN154:DTP154"/>
    <mergeCell ref="DTR154:DTT154"/>
    <mergeCell ref="DTV154:DTX154"/>
    <mergeCell ref="DTZ154:DUB154"/>
    <mergeCell ref="DUD154:DUF154"/>
    <mergeCell ref="DSL154:DSN154"/>
    <mergeCell ref="DSP154:DSR154"/>
    <mergeCell ref="DST154:DSV154"/>
    <mergeCell ref="DSX154:DSZ154"/>
    <mergeCell ref="DTB154:DTD154"/>
    <mergeCell ref="DTF154:DTH154"/>
    <mergeCell ref="DRN154:DRP154"/>
    <mergeCell ref="DRR154:DRT154"/>
    <mergeCell ref="DRV154:DRX154"/>
    <mergeCell ref="DRZ154:DSB154"/>
    <mergeCell ref="DSD154:DSF154"/>
    <mergeCell ref="DSH154:DSJ154"/>
    <mergeCell ref="DQP154:DQR154"/>
    <mergeCell ref="DQT154:DQV154"/>
    <mergeCell ref="DQX154:DQZ154"/>
    <mergeCell ref="DRB154:DRD154"/>
    <mergeCell ref="DRF154:DRH154"/>
    <mergeCell ref="DRJ154:DRL154"/>
    <mergeCell ref="DPR154:DPT154"/>
    <mergeCell ref="DPV154:DPX154"/>
    <mergeCell ref="DPZ154:DQB154"/>
    <mergeCell ref="DQD154:DQF154"/>
    <mergeCell ref="DQH154:DQJ154"/>
    <mergeCell ref="DQL154:DQN154"/>
    <mergeCell ref="DOT154:DOV154"/>
    <mergeCell ref="DOX154:DOZ154"/>
    <mergeCell ref="DPB154:DPD154"/>
    <mergeCell ref="DPF154:DPH154"/>
    <mergeCell ref="DPJ154:DPL154"/>
    <mergeCell ref="DPN154:DPP154"/>
    <mergeCell ref="DNV154:DNX154"/>
    <mergeCell ref="DNZ154:DOB154"/>
    <mergeCell ref="DOD154:DOF154"/>
    <mergeCell ref="DOH154:DOJ154"/>
    <mergeCell ref="DOL154:DON154"/>
    <mergeCell ref="DOP154:DOR154"/>
    <mergeCell ref="DMX154:DMZ154"/>
    <mergeCell ref="DNB154:DND154"/>
    <mergeCell ref="DNF154:DNH154"/>
    <mergeCell ref="DNJ154:DNL154"/>
    <mergeCell ref="DNN154:DNP154"/>
    <mergeCell ref="DNR154:DNT154"/>
    <mergeCell ref="DLZ154:DMB154"/>
    <mergeCell ref="DMD154:DMF154"/>
    <mergeCell ref="DMH154:DMJ154"/>
    <mergeCell ref="DML154:DMN154"/>
    <mergeCell ref="DMP154:DMR154"/>
    <mergeCell ref="DMT154:DMV154"/>
    <mergeCell ref="DLB154:DLD154"/>
    <mergeCell ref="DLF154:DLH154"/>
    <mergeCell ref="DLJ154:DLL154"/>
    <mergeCell ref="DLN154:DLP154"/>
    <mergeCell ref="DLR154:DLT154"/>
    <mergeCell ref="DLV154:DLX154"/>
    <mergeCell ref="DKD154:DKF154"/>
    <mergeCell ref="DKH154:DKJ154"/>
    <mergeCell ref="DKL154:DKN154"/>
    <mergeCell ref="DKP154:DKR154"/>
    <mergeCell ref="DKT154:DKV154"/>
    <mergeCell ref="DKX154:DKZ154"/>
    <mergeCell ref="DJF154:DJH154"/>
    <mergeCell ref="DJJ154:DJL154"/>
    <mergeCell ref="DJN154:DJP154"/>
    <mergeCell ref="DJR154:DJT154"/>
    <mergeCell ref="DJV154:DJX154"/>
    <mergeCell ref="DJZ154:DKB154"/>
    <mergeCell ref="DIH154:DIJ154"/>
    <mergeCell ref="DIL154:DIN154"/>
    <mergeCell ref="DIP154:DIR154"/>
    <mergeCell ref="DIT154:DIV154"/>
    <mergeCell ref="DIX154:DIZ154"/>
    <mergeCell ref="DJB154:DJD154"/>
    <mergeCell ref="DHJ154:DHL154"/>
    <mergeCell ref="DHN154:DHP154"/>
    <mergeCell ref="DHR154:DHT154"/>
    <mergeCell ref="DHV154:DHX154"/>
    <mergeCell ref="DHZ154:DIB154"/>
    <mergeCell ref="DID154:DIF154"/>
    <mergeCell ref="DGL154:DGN154"/>
    <mergeCell ref="DGP154:DGR154"/>
    <mergeCell ref="DGT154:DGV154"/>
    <mergeCell ref="DGX154:DGZ154"/>
    <mergeCell ref="DHB154:DHD154"/>
    <mergeCell ref="DHF154:DHH154"/>
    <mergeCell ref="DFN154:DFP154"/>
    <mergeCell ref="DFR154:DFT154"/>
    <mergeCell ref="DFV154:DFX154"/>
    <mergeCell ref="DFZ154:DGB154"/>
    <mergeCell ref="DGD154:DGF154"/>
    <mergeCell ref="DGH154:DGJ154"/>
    <mergeCell ref="DEP154:DER154"/>
    <mergeCell ref="DET154:DEV154"/>
    <mergeCell ref="DEX154:DEZ154"/>
    <mergeCell ref="DFB154:DFD154"/>
    <mergeCell ref="DFF154:DFH154"/>
    <mergeCell ref="DFJ154:DFL154"/>
    <mergeCell ref="DDR154:DDT154"/>
    <mergeCell ref="DDV154:DDX154"/>
    <mergeCell ref="DDZ154:DEB154"/>
    <mergeCell ref="DED154:DEF154"/>
    <mergeCell ref="DEH154:DEJ154"/>
    <mergeCell ref="DEL154:DEN154"/>
    <mergeCell ref="DCT154:DCV154"/>
    <mergeCell ref="DCX154:DCZ154"/>
    <mergeCell ref="DDB154:DDD154"/>
    <mergeCell ref="DDF154:DDH154"/>
    <mergeCell ref="DDJ154:DDL154"/>
    <mergeCell ref="DDN154:DDP154"/>
    <mergeCell ref="DBV154:DBX154"/>
    <mergeCell ref="DBZ154:DCB154"/>
    <mergeCell ref="DCD154:DCF154"/>
    <mergeCell ref="DCH154:DCJ154"/>
    <mergeCell ref="DCL154:DCN154"/>
    <mergeCell ref="DCP154:DCR154"/>
    <mergeCell ref="DAX154:DAZ154"/>
    <mergeCell ref="DBB154:DBD154"/>
    <mergeCell ref="DBF154:DBH154"/>
    <mergeCell ref="DBJ154:DBL154"/>
    <mergeCell ref="DBN154:DBP154"/>
    <mergeCell ref="DBR154:DBT154"/>
    <mergeCell ref="CZZ154:DAB154"/>
    <mergeCell ref="DAD154:DAF154"/>
    <mergeCell ref="DAH154:DAJ154"/>
    <mergeCell ref="DAL154:DAN154"/>
    <mergeCell ref="DAP154:DAR154"/>
    <mergeCell ref="DAT154:DAV154"/>
    <mergeCell ref="CZB154:CZD154"/>
    <mergeCell ref="CZF154:CZH154"/>
    <mergeCell ref="CZJ154:CZL154"/>
    <mergeCell ref="CZN154:CZP154"/>
    <mergeCell ref="CZR154:CZT154"/>
    <mergeCell ref="CZV154:CZX154"/>
    <mergeCell ref="CYD154:CYF154"/>
    <mergeCell ref="CYH154:CYJ154"/>
    <mergeCell ref="CYL154:CYN154"/>
    <mergeCell ref="CYP154:CYR154"/>
    <mergeCell ref="CYT154:CYV154"/>
    <mergeCell ref="CYX154:CYZ154"/>
    <mergeCell ref="CXF154:CXH154"/>
    <mergeCell ref="CXJ154:CXL154"/>
    <mergeCell ref="CXN154:CXP154"/>
    <mergeCell ref="CXR154:CXT154"/>
    <mergeCell ref="CXV154:CXX154"/>
    <mergeCell ref="CXZ154:CYB154"/>
    <mergeCell ref="CWH154:CWJ154"/>
    <mergeCell ref="CWL154:CWN154"/>
    <mergeCell ref="CWP154:CWR154"/>
    <mergeCell ref="CWT154:CWV154"/>
    <mergeCell ref="CWX154:CWZ154"/>
    <mergeCell ref="CXB154:CXD154"/>
    <mergeCell ref="CVJ154:CVL154"/>
    <mergeCell ref="CVN154:CVP154"/>
    <mergeCell ref="CVR154:CVT154"/>
    <mergeCell ref="CVV154:CVX154"/>
    <mergeCell ref="CVZ154:CWB154"/>
    <mergeCell ref="CWD154:CWF154"/>
    <mergeCell ref="CUL154:CUN154"/>
    <mergeCell ref="CUP154:CUR154"/>
    <mergeCell ref="CUT154:CUV154"/>
    <mergeCell ref="CUX154:CUZ154"/>
    <mergeCell ref="CVB154:CVD154"/>
    <mergeCell ref="CVF154:CVH154"/>
    <mergeCell ref="CTN154:CTP154"/>
    <mergeCell ref="CTR154:CTT154"/>
    <mergeCell ref="CTV154:CTX154"/>
    <mergeCell ref="CTZ154:CUB154"/>
    <mergeCell ref="CUD154:CUF154"/>
    <mergeCell ref="CUH154:CUJ154"/>
    <mergeCell ref="CSP154:CSR154"/>
    <mergeCell ref="CST154:CSV154"/>
    <mergeCell ref="CSX154:CSZ154"/>
    <mergeCell ref="CTB154:CTD154"/>
    <mergeCell ref="CTF154:CTH154"/>
    <mergeCell ref="CTJ154:CTL154"/>
    <mergeCell ref="CRR154:CRT154"/>
    <mergeCell ref="CRV154:CRX154"/>
    <mergeCell ref="CRZ154:CSB154"/>
    <mergeCell ref="CSD154:CSF154"/>
    <mergeCell ref="CSH154:CSJ154"/>
    <mergeCell ref="CSL154:CSN154"/>
    <mergeCell ref="CQT154:CQV154"/>
    <mergeCell ref="CQX154:CQZ154"/>
    <mergeCell ref="CRB154:CRD154"/>
    <mergeCell ref="CRF154:CRH154"/>
    <mergeCell ref="CRJ154:CRL154"/>
    <mergeCell ref="CRN154:CRP154"/>
    <mergeCell ref="CPV154:CPX154"/>
    <mergeCell ref="CPZ154:CQB154"/>
    <mergeCell ref="CQD154:CQF154"/>
    <mergeCell ref="CQH154:CQJ154"/>
    <mergeCell ref="CQL154:CQN154"/>
    <mergeCell ref="CQP154:CQR154"/>
    <mergeCell ref="COX154:COZ154"/>
    <mergeCell ref="CPB154:CPD154"/>
    <mergeCell ref="CPF154:CPH154"/>
    <mergeCell ref="CPJ154:CPL154"/>
    <mergeCell ref="CPN154:CPP154"/>
    <mergeCell ref="CPR154:CPT154"/>
    <mergeCell ref="CNZ154:COB154"/>
    <mergeCell ref="COD154:COF154"/>
    <mergeCell ref="COH154:COJ154"/>
    <mergeCell ref="COL154:CON154"/>
    <mergeCell ref="COP154:COR154"/>
    <mergeCell ref="COT154:COV154"/>
    <mergeCell ref="CNB154:CND154"/>
    <mergeCell ref="CNF154:CNH154"/>
    <mergeCell ref="CNJ154:CNL154"/>
    <mergeCell ref="CNN154:CNP154"/>
    <mergeCell ref="CNR154:CNT154"/>
    <mergeCell ref="CNV154:CNX154"/>
    <mergeCell ref="CMD154:CMF154"/>
    <mergeCell ref="CMH154:CMJ154"/>
    <mergeCell ref="CML154:CMN154"/>
    <mergeCell ref="CMP154:CMR154"/>
    <mergeCell ref="CMT154:CMV154"/>
    <mergeCell ref="CMX154:CMZ154"/>
    <mergeCell ref="CLF154:CLH154"/>
    <mergeCell ref="CLJ154:CLL154"/>
    <mergeCell ref="CLN154:CLP154"/>
    <mergeCell ref="CLR154:CLT154"/>
    <mergeCell ref="CLV154:CLX154"/>
    <mergeCell ref="CLZ154:CMB154"/>
    <mergeCell ref="CKH154:CKJ154"/>
    <mergeCell ref="CKL154:CKN154"/>
    <mergeCell ref="CKP154:CKR154"/>
    <mergeCell ref="CKT154:CKV154"/>
    <mergeCell ref="CKX154:CKZ154"/>
    <mergeCell ref="CLB154:CLD154"/>
    <mergeCell ref="CJJ154:CJL154"/>
    <mergeCell ref="CJN154:CJP154"/>
    <mergeCell ref="CJR154:CJT154"/>
    <mergeCell ref="CJV154:CJX154"/>
    <mergeCell ref="CJZ154:CKB154"/>
    <mergeCell ref="CKD154:CKF154"/>
    <mergeCell ref="CIL154:CIN154"/>
    <mergeCell ref="CIP154:CIR154"/>
    <mergeCell ref="CIT154:CIV154"/>
    <mergeCell ref="CIX154:CIZ154"/>
    <mergeCell ref="CJB154:CJD154"/>
    <mergeCell ref="CJF154:CJH154"/>
    <mergeCell ref="CHN154:CHP154"/>
    <mergeCell ref="CHR154:CHT154"/>
    <mergeCell ref="CHV154:CHX154"/>
    <mergeCell ref="CHZ154:CIB154"/>
    <mergeCell ref="CID154:CIF154"/>
    <mergeCell ref="CIH154:CIJ154"/>
    <mergeCell ref="CGP154:CGR154"/>
    <mergeCell ref="CGT154:CGV154"/>
    <mergeCell ref="CGX154:CGZ154"/>
    <mergeCell ref="CHB154:CHD154"/>
    <mergeCell ref="CHF154:CHH154"/>
    <mergeCell ref="CHJ154:CHL154"/>
    <mergeCell ref="CFR154:CFT154"/>
    <mergeCell ref="CFV154:CFX154"/>
    <mergeCell ref="CFZ154:CGB154"/>
    <mergeCell ref="CGD154:CGF154"/>
    <mergeCell ref="CGH154:CGJ154"/>
    <mergeCell ref="CGL154:CGN154"/>
    <mergeCell ref="CET154:CEV154"/>
    <mergeCell ref="CEX154:CEZ154"/>
    <mergeCell ref="CFB154:CFD154"/>
    <mergeCell ref="CFF154:CFH154"/>
    <mergeCell ref="CFJ154:CFL154"/>
    <mergeCell ref="CFN154:CFP154"/>
    <mergeCell ref="CDV154:CDX154"/>
    <mergeCell ref="CDZ154:CEB154"/>
    <mergeCell ref="CED154:CEF154"/>
    <mergeCell ref="CEH154:CEJ154"/>
    <mergeCell ref="CEL154:CEN154"/>
    <mergeCell ref="CEP154:CER154"/>
    <mergeCell ref="CCX154:CCZ154"/>
    <mergeCell ref="CDB154:CDD154"/>
    <mergeCell ref="CDF154:CDH154"/>
    <mergeCell ref="CDJ154:CDL154"/>
    <mergeCell ref="CDN154:CDP154"/>
    <mergeCell ref="CDR154:CDT154"/>
    <mergeCell ref="CBZ154:CCB154"/>
    <mergeCell ref="CCD154:CCF154"/>
    <mergeCell ref="CCH154:CCJ154"/>
    <mergeCell ref="CCL154:CCN154"/>
    <mergeCell ref="CCP154:CCR154"/>
    <mergeCell ref="CCT154:CCV154"/>
    <mergeCell ref="CBB154:CBD154"/>
    <mergeCell ref="CBF154:CBH154"/>
    <mergeCell ref="CBJ154:CBL154"/>
    <mergeCell ref="CBN154:CBP154"/>
    <mergeCell ref="CBR154:CBT154"/>
    <mergeCell ref="CBV154:CBX154"/>
    <mergeCell ref="CAD154:CAF154"/>
    <mergeCell ref="CAH154:CAJ154"/>
    <mergeCell ref="CAL154:CAN154"/>
    <mergeCell ref="CAP154:CAR154"/>
    <mergeCell ref="CAT154:CAV154"/>
    <mergeCell ref="CAX154:CAZ154"/>
    <mergeCell ref="BZF154:BZH154"/>
    <mergeCell ref="BZJ154:BZL154"/>
    <mergeCell ref="BZN154:BZP154"/>
    <mergeCell ref="BZR154:BZT154"/>
    <mergeCell ref="BZV154:BZX154"/>
    <mergeCell ref="BZZ154:CAB154"/>
    <mergeCell ref="BYH154:BYJ154"/>
    <mergeCell ref="BYL154:BYN154"/>
    <mergeCell ref="BYP154:BYR154"/>
    <mergeCell ref="BYT154:BYV154"/>
    <mergeCell ref="BYX154:BYZ154"/>
    <mergeCell ref="BZB154:BZD154"/>
    <mergeCell ref="BXJ154:BXL154"/>
    <mergeCell ref="BXN154:BXP154"/>
    <mergeCell ref="BXR154:BXT154"/>
    <mergeCell ref="BXV154:BXX154"/>
    <mergeCell ref="BXZ154:BYB154"/>
    <mergeCell ref="BYD154:BYF154"/>
    <mergeCell ref="BWL154:BWN154"/>
    <mergeCell ref="BWP154:BWR154"/>
    <mergeCell ref="BWT154:BWV154"/>
    <mergeCell ref="BWX154:BWZ154"/>
    <mergeCell ref="BXB154:BXD154"/>
    <mergeCell ref="BXF154:BXH154"/>
    <mergeCell ref="BVN154:BVP154"/>
    <mergeCell ref="BVR154:BVT154"/>
    <mergeCell ref="BVV154:BVX154"/>
    <mergeCell ref="BVZ154:BWB154"/>
    <mergeCell ref="BWD154:BWF154"/>
    <mergeCell ref="BWH154:BWJ154"/>
    <mergeCell ref="BUP154:BUR154"/>
    <mergeCell ref="BUT154:BUV154"/>
    <mergeCell ref="BUX154:BUZ154"/>
    <mergeCell ref="BVB154:BVD154"/>
    <mergeCell ref="BVF154:BVH154"/>
    <mergeCell ref="BVJ154:BVL154"/>
    <mergeCell ref="BTR154:BTT154"/>
    <mergeCell ref="BTV154:BTX154"/>
    <mergeCell ref="BTZ154:BUB154"/>
    <mergeCell ref="BUD154:BUF154"/>
    <mergeCell ref="BUH154:BUJ154"/>
    <mergeCell ref="BUL154:BUN154"/>
    <mergeCell ref="BST154:BSV154"/>
    <mergeCell ref="BSX154:BSZ154"/>
    <mergeCell ref="BTB154:BTD154"/>
    <mergeCell ref="BTF154:BTH154"/>
    <mergeCell ref="BTJ154:BTL154"/>
    <mergeCell ref="BTN154:BTP154"/>
    <mergeCell ref="BRV154:BRX154"/>
    <mergeCell ref="BRZ154:BSB154"/>
    <mergeCell ref="BSD154:BSF154"/>
    <mergeCell ref="BSH154:BSJ154"/>
    <mergeCell ref="BSL154:BSN154"/>
    <mergeCell ref="BSP154:BSR154"/>
    <mergeCell ref="BQX154:BQZ154"/>
    <mergeCell ref="BRB154:BRD154"/>
    <mergeCell ref="BRF154:BRH154"/>
    <mergeCell ref="BRJ154:BRL154"/>
    <mergeCell ref="BRN154:BRP154"/>
    <mergeCell ref="BRR154:BRT154"/>
    <mergeCell ref="BPZ154:BQB154"/>
    <mergeCell ref="BQD154:BQF154"/>
    <mergeCell ref="BQH154:BQJ154"/>
    <mergeCell ref="BQL154:BQN154"/>
    <mergeCell ref="BQP154:BQR154"/>
    <mergeCell ref="BQT154:BQV154"/>
    <mergeCell ref="BPB154:BPD154"/>
    <mergeCell ref="BPF154:BPH154"/>
    <mergeCell ref="BPJ154:BPL154"/>
    <mergeCell ref="BPN154:BPP154"/>
    <mergeCell ref="BPR154:BPT154"/>
    <mergeCell ref="BPV154:BPX154"/>
    <mergeCell ref="BOD154:BOF154"/>
    <mergeCell ref="BOH154:BOJ154"/>
    <mergeCell ref="BOL154:BON154"/>
    <mergeCell ref="BOP154:BOR154"/>
    <mergeCell ref="BOT154:BOV154"/>
    <mergeCell ref="BOX154:BOZ154"/>
    <mergeCell ref="BNF154:BNH154"/>
    <mergeCell ref="BNJ154:BNL154"/>
    <mergeCell ref="BNN154:BNP154"/>
    <mergeCell ref="BNR154:BNT154"/>
    <mergeCell ref="BNV154:BNX154"/>
    <mergeCell ref="BNZ154:BOB154"/>
    <mergeCell ref="BMH154:BMJ154"/>
    <mergeCell ref="BML154:BMN154"/>
    <mergeCell ref="BMP154:BMR154"/>
    <mergeCell ref="BMT154:BMV154"/>
    <mergeCell ref="BMX154:BMZ154"/>
    <mergeCell ref="BNB154:BND154"/>
    <mergeCell ref="BLJ154:BLL154"/>
    <mergeCell ref="BLN154:BLP154"/>
    <mergeCell ref="BLR154:BLT154"/>
    <mergeCell ref="BLV154:BLX154"/>
    <mergeCell ref="BLZ154:BMB154"/>
    <mergeCell ref="BMD154:BMF154"/>
    <mergeCell ref="BKL154:BKN154"/>
    <mergeCell ref="BKP154:BKR154"/>
    <mergeCell ref="BKT154:BKV154"/>
    <mergeCell ref="BKX154:BKZ154"/>
    <mergeCell ref="BLB154:BLD154"/>
    <mergeCell ref="BLF154:BLH154"/>
    <mergeCell ref="BJN154:BJP154"/>
    <mergeCell ref="BJR154:BJT154"/>
    <mergeCell ref="BJV154:BJX154"/>
    <mergeCell ref="BJZ154:BKB154"/>
    <mergeCell ref="BKD154:BKF154"/>
    <mergeCell ref="BKH154:BKJ154"/>
    <mergeCell ref="BIP154:BIR154"/>
    <mergeCell ref="BIT154:BIV154"/>
    <mergeCell ref="BIX154:BIZ154"/>
    <mergeCell ref="BJB154:BJD154"/>
    <mergeCell ref="BJF154:BJH154"/>
    <mergeCell ref="BJJ154:BJL154"/>
    <mergeCell ref="BHR154:BHT154"/>
    <mergeCell ref="BHV154:BHX154"/>
    <mergeCell ref="BHZ154:BIB154"/>
    <mergeCell ref="BID154:BIF154"/>
    <mergeCell ref="BIH154:BIJ154"/>
    <mergeCell ref="BIL154:BIN154"/>
    <mergeCell ref="BGT154:BGV154"/>
    <mergeCell ref="BGX154:BGZ154"/>
    <mergeCell ref="BHB154:BHD154"/>
    <mergeCell ref="BHF154:BHH154"/>
    <mergeCell ref="BHJ154:BHL154"/>
    <mergeCell ref="BHN154:BHP154"/>
    <mergeCell ref="BFV154:BFX154"/>
    <mergeCell ref="BFZ154:BGB154"/>
    <mergeCell ref="BGD154:BGF154"/>
    <mergeCell ref="BGH154:BGJ154"/>
    <mergeCell ref="BGL154:BGN154"/>
    <mergeCell ref="BGP154:BGR154"/>
    <mergeCell ref="BEX154:BEZ154"/>
    <mergeCell ref="BFB154:BFD154"/>
    <mergeCell ref="BFF154:BFH154"/>
    <mergeCell ref="BFJ154:BFL154"/>
    <mergeCell ref="BFN154:BFP154"/>
    <mergeCell ref="BFR154:BFT154"/>
    <mergeCell ref="BDZ154:BEB154"/>
    <mergeCell ref="BED154:BEF154"/>
    <mergeCell ref="BEH154:BEJ154"/>
    <mergeCell ref="BEL154:BEN154"/>
    <mergeCell ref="BEP154:BER154"/>
    <mergeCell ref="BET154:BEV154"/>
    <mergeCell ref="BDB154:BDD154"/>
    <mergeCell ref="BDF154:BDH154"/>
    <mergeCell ref="BDJ154:BDL154"/>
    <mergeCell ref="BDN154:BDP154"/>
    <mergeCell ref="BDR154:BDT154"/>
    <mergeCell ref="BDV154:BDX154"/>
    <mergeCell ref="BCD154:BCF154"/>
    <mergeCell ref="BCH154:BCJ154"/>
    <mergeCell ref="BCL154:BCN154"/>
    <mergeCell ref="BCP154:BCR154"/>
    <mergeCell ref="BCT154:BCV154"/>
    <mergeCell ref="BCX154:BCZ154"/>
    <mergeCell ref="BBF154:BBH154"/>
    <mergeCell ref="BBJ154:BBL154"/>
    <mergeCell ref="BBN154:BBP154"/>
    <mergeCell ref="BBR154:BBT154"/>
    <mergeCell ref="BBV154:BBX154"/>
    <mergeCell ref="BBZ154:BCB154"/>
    <mergeCell ref="BAH154:BAJ154"/>
    <mergeCell ref="BAL154:BAN154"/>
    <mergeCell ref="BAP154:BAR154"/>
    <mergeCell ref="BAT154:BAV154"/>
    <mergeCell ref="BAX154:BAZ154"/>
    <mergeCell ref="BBB154:BBD154"/>
    <mergeCell ref="AZJ154:AZL154"/>
    <mergeCell ref="AZN154:AZP154"/>
    <mergeCell ref="AZR154:AZT154"/>
    <mergeCell ref="AZV154:AZX154"/>
    <mergeCell ref="AZZ154:BAB154"/>
    <mergeCell ref="BAD154:BAF154"/>
    <mergeCell ref="AYL154:AYN154"/>
    <mergeCell ref="AYP154:AYR154"/>
    <mergeCell ref="AYT154:AYV154"/>
    <mergeCell ref="AYX154:AYZ154"/>
    <mergeCell ref="AZB154:AZD154"/>
    <mergeCell ref="AZF154:AZH154"/>
    <mergeCell ref="AXN154:AXP154"/>
    <mergeCell ref="AXR154:AXT154"/>
    <mergeCell ref="AXV154:AXX154"/>
    <mergeCell ref="AXZ154:AYB154"/>
    <mergeCell ref="AYD154:AYF154"/>
    <mergeCell ref="AYH154:AYJ154"/>
    <mergeCell ref="AWP154:AWR154"/>
    <mergeCell ref="AWT154:AWV154"/>
    <mergeCell ref="AWX154:AWZ154"/>
    <mergeCell ref="AXB154:AXD154"/>
    <mergeCell ref="AXF154:AXH154"/>
    <mergeCell ref="AXJ154:AXL154"/>
    <mergeCell ref="AVR154:AVT154"/>
    <mergeCell ref="AVV154:AVX154"/>
    <mergeCell ref="AVZ154:AWB154"/>
    <mergeCell ref="AWD154:AWF154"/>
    <mergeCell ref="AWH154:AWJ154"/>
    <mergeCell ref="AWL154:AWN154"/>
    <mergeCell ref="AUT154:AUV154"/>
    <mergeCell ref="AUX154:AUZ154"/>
    <mergeCell ref="AVB154:AVD154"/>
    <mergeCell ref="AVF154:AVH154"/>
    <mergeCell ref="AVJ154:AVL154"/>
    <mergeCell ref="AVN154:AVP154"/>
    <mergeCell ref="ATV154:ATX154"/>
    <mergeCell ref="ATZ154:AUB154"/>
    <mergeCell ref="AUD154:AUF154"/>
    <mergeCell ref="AUH154:AUJ154"/>
    <mergeCell ref="AUL154:AUN154"/>
    <mergeCell ref="AUP154:AUR154"/>
    <mergeCell ref="ASX154:ASZ154"/>
    <mergeCell ref="ATB154:ATD154"/>
    <mergeCell ref="ATF154:ATH154"/>
    <mergeCell ref="ATJ154:ATL154"/>
    <mergeCell ref="ATN154:ATP154"/>
    <mergeCell ref="ATR154:ATT154"/>
    <mergeCell ref="ARZ154:ASB154"/>
    <mergeCell ref="ASD154:ASF154"/>
    <mergeCell ref="ASH154:ASJ154"/>
    <mergeCell ref="ASL154:ASN154"/>
    <mergeCell ref="ASP154:ASR154"/>
    <mergeCell ref="AST154:ASV154"/>
    <mergeCell ref="ARB154:ARD154"/>
    <mergeCell ref="ARF154:ARH154"/>
    <mergeCell ref="ARJ154:ARL154"/>
    <mergeCell ref="ARN154:ARP154"/>
    <mergeCell ref="ARR154:ART154"/>
    <mergeCell ref="ARV154:ARX154"/>
    <mergeCell ref="AQD154:AQF154"/>
    <mergeCell ref="AQH154:AQJ154"/>
    <mergeCell ref="AQL154:AQN154"/>
    <mergeCell ref="AQP154:AQR154"/>
    <mergeCell ref="AQT154:AQV154"/>
    <mergeCell ref="AQX154:AQZ154"/>
    <mergeCell ref="APF154:APH154"/>
    <mergeCell ref="APJ154:APL154"/>
    <mergeCell ref="APN154:APP154"/>
    <mergeCell ref="APR154:APT154"/>
    <mergeCell ref="APV154:APX154"/>
    <mergeCell ref="APZ154:AQB154"/>
    <mergeCell ref="AOH154:AOJ154"/>
    <mergeCell ref="AOL154:AON154"/>
    <mergeCell ref="AOP154:AOR154"/>
    <mergeCell ref="AOT154:AOV154"/>
    <mergeCell ref="AOX154:AOZ154"/>
    <mergeCell ref="APB154:APD154"/>
    <mergeCell ref="ANJ154:ANL154"/>
    <mergeCell ref="ANN154:ANP154"/>
    <mergeCell ref="ANR154:ANT154"/>
    <mergeCell ref="ANV154:ANX154"/>
    <mergeCell ref="ANZ154:AOB154"/>
    <mergeCell ref="AOD154:AOF154"/>
    <mergeCell ref="AML154:AMN154"/>
    <mergeCell ref="AMP154:AMR154"/>
    <mergeCell ref="AMT154:AMV154"/>
    <mergeCell ref="AMX154:AMZ154"/>
    <mergeCell ref="ANB154:AND154"/>
    <mergeCell ref="ANF154:ANH154"/>
    <mergeCell ref="ALN154:ALP154"/>
    <mergeCell ref="ALR154:ALT154"/>
    <mergeCell ref="ALV154:ALX154"/>
    <mergeCell ref="ALZ154:AMB154"/>
    <mergeCell ref="AMD154:AMF154"/>
    <mergeCell ref="AMH154:AMJ154"/>
    <mergeCell ref="AKP154:AKR154"/>
    <mergeCell ref="AKT154:AKV154"/>
    <mergeCell ref="AKX154:AKZ154"/>
    <mergeCell ref="ALB154:ALD154"/>
    <mergeCell ref="ALF154:ALH154"/>
    <mergeCell ref="ALJ154:ALL154"/>
    <mergeCell ref="AJR154:AJT154"/>
    <mergeCell ref="AJV154:AJX154"/>
    <mergeCell ref="AJZ154:AKB154"/>
    <mergeCell ref="AKD154:AKF154"/>
    <mergeCell ref="AKH154:AKJ154"/>
    <mergeCell ref="AKL154:AKN154"/>
    <mergeCell ref="AIT154:AIV154"/>
    <mergeCell ref="AIX154:AIZ154"/>
    <mergeCell ref="AJB154:AJD154"/>
    <mergeCell ref="AJF154:AJH154"/>
    <mergeCell ref="AJJ154:AJL154"/>
    <mergeCell ref="AJN154:AJP154"/>
    <mergeCell ref="AHV154:AHX154"/>
    <mergeCell ref="AHZ154:AIB154"/>
    <mergeCell ref="AID154:AIF154"/>
    <mergeCell ref="AIH154:AIJ154"/>
    <mergeCell ref="AIL154:AIN154"/>
    <mergeCell ref="AIP154:AIR154"/>
    <mergeCell ref="AGX154:AGZ154"/>
    <mergeCell ref="AHB154:AHD154"/>
    <mergeCell ref="AHF154:AHH154"/>
    <mergeCell ref="AHJ154:AHL154"/>
    <mergeCell ref="AHN154:AHP154"/>
    <mergeCell ref="AHR154:AHT154"/>
    <mergeCell ref="AFZ154:AGB154"/>
    <mergeCell ref="AGD154:AGF154"/>
    <mergeCell ref="AGH154:AGJ154"/>
    <mergeCell ref="AGL154:AGN154"/>
    <mergeCell ref="AGP154:AGR154"/>
    <mergeCell ref="AGT154:AGV154"/>
    <mergeCell ref="AFB154:AFD154"/>
    <mergeCell ref="AFF154:AFH154"/>
    <mergeCell ref="AFJ154:AFL154"/>
    <mergeCell ref="AFN154:AFP154"/>
    <mergeCell ref="AFR154:AFT154"/>
    <mergeCell ref="AFV154:AFX154"/>
    <mergeCell ref="AED154:AEF154"/>
    <mergeCell ref="AEH154:AEJ154"/>
    <mergeCell ref="AEL154:AEN154"/>
    <mergeCell ref="AEP154:AER154"/>
    <mergeCell ref="AET154:AEV154"/>
    <mergeCell ref="AEX154:AEZ154"/>
    <mergeCell ref="ADF154:ADH154"/>
    <mergeCell ref="ADJ154:ADL154"/>
    <mergeCell ref="ADN154:ADP154"/>
    <mergeCell ref="ADR154:ADT154"/>
    <mergeCell ref="ADV154:ADX154"/>
    <mergeCell ref="ADZ154:AEB154"/>
    <mergeCell ref="ACH154:ACJ154"/>
    <mergeCell ref="ACL154:ACN154"/>
    <mergeCell ref="ACP154:ACR154"/>
    <mergeCell ref="ACT154:ACV154"/>
    <mergeCell ref="ACX154:ACZ154"/>
    <mergeCell ref="ADB154:ADD154"/>
    <mergeCell ref="ABJ154:ABL154"/>
    <mergeCell ref="ABN154:ABP154"/>
    <mergeCell ref="ABR154:ABT154"/>
    <mergeCell ref="ABV154:ABX154"/>
    <mergeCell ref="ABZ154:ACB154"/>
    <mergeCell ref="ACD154:ACF154"/>
    <mergeCell ref="AAL154:AAN154"/>
    <mergeCell ref="AAP154:AAR154"/>
    <mergeCell ref="AAT154:AAV154"/>
    <mergeCell ref="AAX154:AAZ154"/>
    <mergeCell ref="ABB154:ABD154"/>
    <mergeCell ref="ABF154:ABH154"/>
    <mergeCell ref="ZN154:ZP154"/>
    <mergeCell ref="ZR154:ZT154"/>
    <mergeCell ref="ZV154:ZX154"/>
    <mergeCell ref="ZZ154:AAB154"/>
    <mergeCell ref="AAD154:AAF154"/>
    <mergeCell ref="AAH154:AAJ154"/>
    <mergeCell ref="YP154:YR154"/>
    <mergeCell ref="YT154:YV154"/>
    <mergeCell ref="YX154:YZ154"/>
    <mergeCell ref="ZB154:ZD154"/>
    <mergeCell ref="ZF154:ZH154"/>
    <mergeCell ref="ZJ154:ZL154"/>
    <mergeCell ref="XR154:XT154"/>
    <mergeCell ref="XV154:XX154"/>
    <mergeCell ref="XZ154:YB154"/>
    <mergeCell ref="YD154:YF154"/>
    <mergeCell ref="YH154:YJ154"/>
    <mergeCell ref="YL154:YN154"/>
    <mergeCell ref="WT154:WV154"/>
    <mergeCell ref="WX154:WZ154"/>
    <mergeCell ref="XB154:XD154"/>
    <mergeCell ref="XF154:XH154"/>
    <mergeCell ref="XJ154:XL154"/>
    <mergeCell ref="XN154:XP154"/>
    <mergeCell ref="VV154:VX154"/>
    <mergeCell ref="VZ154:WB154"/>
    <mergeCell ref="WD154:WF154"/>
    <mergeCell ref="WH154:WJ154"/>
    <mergeCell ref="WL154:WN154"/>
    <mergeCell ref="WP154:WR154"/>
    <mergeCell ref="UX154:UZ154"/>
    <mergeCell ref="VB154:VD154"/>
    <mergeCell ref="VF154:VH154"/>
    <mergeCell ref="VJ154:VL154"/>
    <mergeCell ref="VN154:VP154"/>
    <mergeCell ref="VR154:VT154"/>
    <mergeCell ref="TZ154:UB154"/>
    <mergeCell ref="UD154:UF154"/>
    <mergeCell ref="UH154:UJ154"/>
    <mergeCell ref="UL154:UN154"/>
    <mergeCell ref="UP154:UR154"/>
    <mergeCell ref="UT154:UV154"/>
    <mergeCell ref="TB154:TD154"/>
    <mergeCell ref="TF154:TH154"/>
    <mergeCell ref="TJ154:TL154"/>
    <mergeCell ref="TN154:TP154"/>
    <mergeCell ref="TR154:TT154"/>
    <mergeCell ref="TV154:TX154"/>
    <mergeCell ref="SD154:SF154"/>
    <mergeCell ref="SH154:SJ154"/>
    <mergeCell ref="SL154:SN154"/>
    <mergeCell ref="SP154:SR154"/>
    <mergeCell ref="ST154:SV154"/>
    <mergeCell ref="SX154:SZ154"/>
    <mergeCell ref="RF154:RH154"/>
    <mergeCell ref="RJ154:RL154"/>
    <mergeCell ref="RN154:RP154"/>
    <mergeCell ref="RR154:RT154"/>
    <mergeCell ref="RV154:RX154"/>
    <mergeCell ref="RZ154:SB154"/>
    <mergeCell ref="QH154:QJ154"/>
    <mergeCell ref="QL154:QN154"/>
    <mergeCell ref="QP154:QR154"/>
    <mergeCell ref="QT154:QV154"/>
    <mergeCell ref="QX154:QZ154"/>
    <mergeCell ref="RB154:RD154"/>
    <mergeCell ref="PJ154:PL154"/>
    <mergeCell ref="PN154:PP154"/>
    <mergeCell ref="PR154:PT154"/>
    <mergeCell ref="PV154:PX154"/>
    <mergeCell ref="PZ154:QB154"/>
    <mergeCell ref="QD154:QF154"/>
    <mergeCell ref="OL154:ON154"/>
    <mergeCell ref="OP154:OR154"/>
    <mergeCell ref="OT154:OV154"/>
    <mergeCell ref="OX154:OZ154"/>
    <mergeCell ref="PB154:PD154"/>
    <mergeCell ref="PF154:PH154"/>
    <mergeCell ref="NN154:NP154"/>
    <mergeCell ref="NR154:NT154"/>
    <mergeCell ref="NV154:NX154"/>
    <mergeCell ref="NZ154:OB154"/>
    <mergeCell ref="OD154:OF154"/>
    <mergeCell ref="OH154:OJ154"/>
    <mergeCell ref="MP154:MR154"/>
    <mergeCell ref="MT154:MV154"/>
    <mergeCell ref="MX154:MZ154"/>
    <mergeCell ref="NB154:ND154"/>
    <mergeCell ref="NF154:NH154"/>
    <mergeCell ref="NJ154:NL154"/>
    <mergeCell ref="LR154:LT154"/>
    <mergeCell ref="LV154:LX154"/>
    <mergeCell ref="LZ154:MB154"/>
    <mergeCell ref="MD154:MF154"/>
    <mergeCell ref="MH154:MJ154"/>
    <mergeCell ref="ML154:MN154"/>
    <mergeCell ref="KT154:KV154"/>
    <mergeCell ref="KX154:KZ154"/>
    <mergeCell ref="LB154:LD154"/>
    <mergeCell ref="LF154:LH154"/>
    <mergeCell ref="LJ154:LL154"/>
    <mergeCell ref="LN154:LP154"/>
    <mergeCell ref="JV154:JX154"/>
    <mergeCell ref="JZ154:KB154"/>
    <mergeCell ref="KD154:KF154"/>
    <mergeCell ref="KH154:KJ154"/>
    <mergeCell ref="KL154:KN154"/>
    <mergeCell ref="KP154:KR154"/>
    <mergeCell ref="IX154:IZ154"/>
    <mergeCell ref="JB154:JD154"/>
    <mergeCell ref="JF154:JH154"/>
    <mergeCell ref="JJ154:JL154"/>
    <mergeCell ref="JN154:JP154"/>
    <mergeCell ref="JR154:JT154"/>
    <mergeCell ref="HZ154:IB154"/>
    <mergeCell ref="ID154:IF154"/>
    <mergeCell ref="IH154:IJ154"/>
    <mergeCell ref="IL154:IN154"/>
    <mergeCell ref="IP154:IR154"/>
    <mergeCell ref="IT154:IV154"/>
    <mergeCell ref="HB154:HD154"/>
    <mergeCell ref="HF154:HH154"/>
    <mergeCell ref="HJ154:HL154"/>
    <mergeCell ref="HN154:HP154"/>
    <mergeCell ref="HR154:HT154"/>
    <mergeCell ref="HV154:HX154"/>
    <mergeCell ref="GD154:GF154"/>
    <mergeCell ref="GH154:GJ154"/>
    <mergeCell ref="GL154:GN154"/>
    <mergeCell ref="GP154:GR154"/>
    <mergeCell ref="GT154:GV154"/>
    <mergeCell ref="GX154:GZ154"/>
    <mergeCell ref="FF154:FH154"/>
    <mergeCell ref="FJ154:FL154"/>
    <mergeCell ref="FN154:FP154"/>
    <mergeCell ref="FR154:FT154"/>
    <mergeCell ref="FV154:FX154"/>
    <mergeCell ref="FZ154:GB154"/>
    <mergeCell ref="EH154:EJ154"/>
    <mergeCell ref="EL154:EN154"/>
    <mergeCell ref="EP154:ER154"/>
    <mergeCell ref="ET154:EV154"/>
    <mergeCell ref="EX154:EZ154"/>
    <mergeCell ref="FB154:FD154"/>
    <mergeCell ref="DJ154:DL154"/>
    <mergeCell ref="DN154:DP154"/>
    <mergeCell ref="DR154:DT154"/>
    <mergeCell ref="DV154:DX154"/>
    <mergeCell ref="DZ154:EB154"/>
    <mergeCell ref="ED154:EF154"/>
    <mergeCell ref="CL154:CN154"/>
    <mergeCell ref="CP154:CR154"/>
    <mergeCell ref="CT154:CV154"/>
    <mergeCell ref="CX154:CZ154"/>
    <mergeCell ref="DB154:DD154"/>
    <mergeCell ref="DF154:DH154"/>
    <mergeCell ref="BN154:BP154"/>
    <mergeCell ref="BR154:BT154"/>
    <mergeCell ref="BV154:BX154"/>
    <mergeCell ref="BZ154:CB154"/>
    <mergeCell ref="CD154:CF154"/>
    <mergeCell ref="CH154:CJ154"/>
    <mergeCell ref="AP154:AR154"/>
    <mergeCell ref="AT154:AV154"/>
    <mergeCell ref="AX154:AZ154"/>
    <mergeCell ref="BB154:BD154"/>
    <mergeCell ref="BF154:BH154"/>
    <mergeCell ref="BJ154:BL154"/>
    <mergeCell ref="R154:T154"/>
    <mergeCell ref="V154:X154"/>
    <mergeCell ref="Z154:AB154"/>
    <mergeCell ref="AD154:AF154"/>
    <mergeCell ref="AH154:AJ154"/>
    <mergeCell ref="AL154:AN154"/>
    <mergeCell ref="B146:D146"/>
    <mergeCell ref="B147:D147"/>
    <mergeCell ref="B151:D151"/>
    <mergeCell ref="B154:D154"/>
    <mergeCell ref="J154:L154"/>
    <mergeCell ref="N154:P154"/>
    <mergeCell ref="B136:D136"/>
    <mergeCell ref="B137:D137"/>
    <mergeCell ref="B138:D138"/>
    <mergeCell ref="B139:D139"/>
    <mergeCell ref="B140:D140"/>
    <mergeCell ref="B141:D141"/>
    <mergeCell ref="B127:D127"/>
    <mergeCell ref="B128:D128"/>
    <mergeCell ref="B130:D130"/>
    <mergeCell ref="B131:D131"/>
    <mergeCell ref="B133:D133"/>
    <mergeCell ref="B134:D134"/>
    <mergeCell ref="B121:D121"/>
    <mergeCell ref="B122:D122"/>
    <mergeCell ref="B123:D123"/>
    <mergeCell ref="B124:D124"/>
    <mergeCell ref="B125:D125"/>
    <mergeCell ref="B126:D126"/>
    <mergeCell ref="B111:D111"/>
    <mergeCell ref="B112:D112"/>
    <mergeCell ref="B113:D113"/>
    <mergeCell ref="B114:D114"/>
    <mergeCell ref="B115:D115"/>
    <mergeCell ref="B116:D116"/>
    <mergeCell ref="B105:D105"/>
    <mergeCell ref="B106:D106"/>
    <mergeCell ref="B107:D107"/>
    <mergeCell ref="B108:D108"/>
    <mergeCell ref="B109:D109"/>
    <mergeCell ref="B110:D110"/>
    <mergeCell ref="B99:D99"/>
    <mergeCell ref="B100:D100"/>
    <mergeCell ref="B101:D101"/>
    <mergeCell ref="B102:D102"/>
    <mergeCell ref="B103:D103"/>
    <mergeCell ref="B104:D104"/>
    <mergeCell ref="B92:D92"/>
    <mergeCell ref="B93:D93"/>
    <mergeCell ref="B95:D95"/>
    <mergeCell ref="B96:D96"/>
    <mergeCell ref="B97:D97"/>
    <mergeCell ref="B98:D98"/>
    <mergeCell ref="B86:D86"/>
    <mergeCell ref="B87:D87"/>
    <mergeCell ref="B88:D88"/>
    <mergeCell ref="B89:D89"/>
    <mergeCell ref="B90:D90"/>
    <mergeCell ref="B91:D91"/>
    <mergeCell ref="B79:D79"/>
    <mergeCell ref="B80:D80"/>
    <mergeCell ref="B81:D81"/>
    <mergeCell ref="B82:D82"/>
    <mergeCell ref="B83:D83"/>
    <mergeCell ref="B84:D84"/>
    <mergeCell ref="B73:D73"/>
    <mergeCell ref="B74:D74"/>
    <mergeCell ref="B75:D75"/>
    <mergeCell ref="B76:D76"/>
    <mergeCell ref="B77:D77"/>
    <mergeCell ref="B78:D78"/>
    <mergeCell ref="B60:D60"/>
    <mergeCell ref="B61:D61"/>
    <mergeCell ref="B62:D62"/>
    <mergeCell ref="B63:D63"/>
    <mergeCell ref="B64:D64"/>
    <mergeCell ref="B65:D65"/>
    <mergeCell ref="B54:D54"/>
    <mergeCell ref="B55:D55"/>
    <mergeCell ref="B56:D56"/>
    <mergeCell ref="B57:D57"/>
    <mergeCell ref="B58:D58"/>
    <mergeCell ref="B59:D59"/>
    <mergeCell ref="B48:D48"/>
    <mergeCell ref="B49:D49"/>
    <mergeCell ref="B50:D50"/>
    <mergeCell ref="B51:D51"/>
    <mergeCell ref="B52:D52"/>
    <mergeCell ref="B53:D53"/>
    <mergeCell ref="B42:D42"/>
    <mergeCell ref="B43:D43"/>
    <mergeCell ref="B44:D44"/>
    <mergeCell ref="B45:D45"/>
    <mergeCell ref="B46:D46"/>
    <mergeCell ref="B47:D47"/>
    <mergeCell ref="B35:D35"/>
    <mergeCell ref="B36:D36"/>
    <mergeCell ref="B38:D38"/>
    <mergeCell ref="B39:D39"/>
    <mergeCell ref="B40:D40"/>
    <mergeCell ref="B41:D41"/>
    <mergeCell ref="B29:D29"/>
    <mergeCell ref="B30:D30"/>
    <mergeCell ref="B31:D31"/>
    <mergeCell ref="B32:D32"/>
    <mergeCell ref="B33:D33"/>
    <mergeCell ref="B34:D34"/>
    <mergeCell ref="B22:D22"/>
    <mergeCell ref="B23:D23"/>
    <mergeCell ref="B24:D24"/>
    <mergeCell ref="B25:D25"/>
    <mergeCell ref="B27:D27"/>
    <mergeCell ref="B28:D28"/>
    <mergeCell ref="A10:F10"/>
    <mergeCell ref="A11:F11"/>
    <mergeCell ref="A12:F12"/>
    <mergeCell ref="A13:F13"/>
    <mergeCell ref="B17:D17"/>
    <mergeCell ref="B18:D18"/>
  </mergeCells>
  <pageMargins left="0.70866141732283505" right="0.70866141732283505" top="0.74803149606299202" bottom="0.74803149606299202" header="0.31496062992126" footer="0.31496062992126"/>
  <pageSetup scale="67" fitToHeight="0" orientation="portrait" r:id="rId1"/>
  <rowBreaks count="4" manualBreakCount="4">
    <brk id="69" max="5" man="1"/>
    <brk id="117" max="5" man="1"/>
    <brk id="166" max="5" man="1"/>
    <brk id="224" max="5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resultado acumulado </vt:lpstr>
      <vt:lpstr>'Estado resultado acumulado '!Área_de_impresión</vt:lpstr>
      <vt:lpstr>'Estado resultado acumulado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Luz Dilone</cp:lastModifiedBy>
  <dcterms:created xsi:type="dcterms:W3CDTF">2025-04-14T18:43:24Z</dcterms:created>
  <dcterms:modified xsi:type="dcterms:W3CDTF">2025-04-14T18:44:28Z</dcterms:modified>
</cp:coreProperties>
</file>