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uz Dilone\OneDrive - INSTITUTO DE DESARROLLO Y CREDITO COOPERATIVO\Escritorio\AÑO 2025\PORTAL TRANSPARENCIA MENSUAL\"/>
    </mc:Choice>
  </mc:AlternateContent>
  <bookViews>
    <workbookView xWindow="0" yWindow="0" windowWidth="20490" windowHeight="6930"/>
  </bookViews>
  <sheets>
    <sheet name="Estado resultado acumulado " sheetId="1" r:id="rId1"/>
  </sheets>
  <externalReferences>
    <externalReference r:id="rId2"/>
    <externalReference r:id="rId3"/>
    <externalReference r:id="rId4"/>
  </externalReferences>
  <definedNames>
    <definedName name="_xlnm._FilterDatabase" localSheetId="0" hidden="1">'Estado resultado acumulado '!$A$14:$H$223</definedName>
    <definedName name="_xlnm.Print_Area" localSheetId="0">'Estado resultado acumulado '!$A$1:$F$223</definedName>
    <definedName name="_xlnm.Print_Titles" localSheetId="0">'Estado resultado acumulado '!$1:$13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6" i="1" l="1"/>
  <c r="E215" i="1"/>
  <c r="E213" i="1"/>
  <c r="E212" i="1"/>
  <c r="E211" i="1"/>
  <c r="E209" i="1"/>
  <c r="E208" i="1"/>
  <c r="E207" i="1"/>
  <c r="E206" i="1"/>
  <c r="E203" i="1"/>
  <c r="E202" i="1"/>
  <c r="E200" i="1"/>
  <c r="E199" i="1"/>
  <c r="E198" i="1"/>
  <c r="E197" i="1"/>
  <c r="E196" i="1"/>
  <c r="E195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 s="1"/>
  <c r="E165" i="1"/>
  <c r="E164" i="1"/>
  <c r="E163" i="1"/>
  <c r="E162" i="1"/>
  <c r="E161" i="1"/>
  <c r="E160" i="1" s="1"/>
  <c r="E159" i="1"/>
  <c r="E158" i="1"/>
  <c r="E157" i="1"/>
  <c r="E156" i="1"/>
  <c r="E155" i="1"/>
  <c r="E153" i="1"/>
  <c r="E152" i="1"/>
  <c r="E151" i="1"/>
  <c r="E150" i="1" s="1"/>
  <c r="E149" i="1"/>
  <c r="E148" i="1"/>
  <c r="E147" i="1" s="1"/>
  <c r="E145" i="1"/>
  <c r="E144" i="1" s="1"/>
  <c r="E143" i="1"/>
  <c r="E142" i="1"/>
  <c r="E141" i="1"/>
  <c r="E140" i="1"/>
  <c r="E139" i="1" s="1"/>
  <c r="E138" i="1"/>
  <c r="E137" i="1"/>
  <c r="E136" i="1"/>
  <c r="E135" i="1"/>
  <c r="E134" i="1"/>
  <c r="E133" i="1"/>
  <c r="E132" i="1" s="1"/>
  <c r="E129" i="1"/>
  <c r="E128" i="1" s="1"/>
  <c r="E127" i="1"/>
  <c r="E126" i="1"/>
  <c r="E125" i="1"/>
  <c r="E124" i="1" s="1"/>
  <c r="E122" i="1" s="1"/>
  <c r="E117" i="1"/>
  <c r="E116" i="1"/>
  <c r="E115" i="1"/>
  <c r="E114" i="1"/>
  <c r="E113" i="1"/>
  <c r="E112" i="1"/>
  <c r="E111" i="1"/>
  <c r="E110" i="1"/>
  <c r="E109" i="1"/>
  <c r="E108" i="1"/>
  <c r="E107" i="1" s="1"/>
  <c r="E106" i="1"/>
  <c r="E105" i="1"/>
  <c r="E104" i="1"/>
  <c r="E103" i="1"/>
  <c r="E102" i="1"/>
  <c r="E101" i="1"/>
  <c r="E100" i="1"/>
  <c r="E99" i="1"/>
  <c r="E98" i="1"/>
  <c r="E97" i="1"/>
  <c r="E96" i="1" s="1"/>
  <c r="E95" i="1"/>
  <c r="E94" i="1"/>
  <c r="E93" i="1"/>
  <c r="E92" i="1"/>
  <c r="E91" i="1"/>
  <c r="E90" i="1"/>
  <c r="E89" i="1"/>
  <c r="E88" i="1"/>
  <c r="E87" i="1"/>
  <c r="E86" i="1"/>
  <c r="E85" i="1"/>
  <c r="E84" i="1"/>
  <c r="E83" i="1" s="1"/>
  <c r="E82" i="1"/>
  <c r="E81" i="1"/>
  <c r="E80" i="1" s="1"/>
  <c r="E79" i="1"/>
  <c r="E74" i="1" s="1"/>
  <c r="E78" i="1"/>
  <c r="E77" i="1"/>
  <c r="E76" i="1"/>
  <c r="E75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 s="1"/>
  <c r="E52" i="1"/>
  <c r="E51" i="1" s="1"/>
  <c r="E40" i="1" s="1"/>
  <c r="E50" i="1"/>
  <c r="E49" i="1"/>
  <c r="E48" i="1"/>
  <c r="E47" i="1"/>
  <c r="E46" i="1"/>
  <c r="E45" i="1"/>
  <c r="E44" i="1"/>
  <c r="E43" i="1"/>
  <c r="E42" i="1"/>
  <c r="E41" i="1"/>
  <c r="E36" i="1"/>
  <c r="E35" i="1"/>
  <c r="F34" i="1"/>
  <c r="E33" i="1"/>
  <c r="E32" i="1"/>
  <c r="F31" i="1" s="1"/>
  <c r="F18" i="1" s="1"/>
  <c r="F17" i="1" s="1"/>
  <c r="E30" i="1"/>
  <c r="E29" i="1"/>
  <c r="E28" i="1"/>
  <c r="F27" i="1"/>
  <c r="E26" i="1"/>
  <c r="E25" i="1"/>
  <c r="E24" i="1"/>
  <c r="E23" i="1"/>
  <c r="F22" i="1"/>
  <c r="E21" i="1"/>
  <c r="E20" i="1" s="1"/>
  <c r="F19" i="1" s="1"/>
  <c r="A12" i="1"/>
  <c r="E131" i="1" l="1"/>
  <c r="E73" i="1"/>
  <c r="E39" i="1" s="1"/>
  <c r="F38" i="1" s="1"/>
  <c r="F217" i="1" l="1"/>
  <c r="F219" i="1" s="1"/>
  <c r="G219" i="1" s="1"/>
</calcChain>
</file>

<file path=xl/comments1.xml><?xml version="1.0" encoding="utf-8"?>
<comments xmlns="http://schemas.openxmlformats.org/spreadsheetml/2006/main">
  <authors>
    <author>Suanny Colon</author>
  </authors>
  <commentList>
    <comment ref="E199" authorId="0" shapeId="0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pendiente hacer distribucion por cuenta gasto
</t>
        </r>
      </text>
    </comment>
    <comment ref="B209" authorId="0" shapeId="0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diferencia en pago ck·051 05/03/2024 aporte a COOPASERME RD$20,000.00, EL MISMO SURGE DE CHEQUE ANULADO NO.39 10/11/2023.</t>
        </r>
      </text>
    </comment>
  </commentList>
</comments>
</file>

<file path=xl/sharedStrings.xml><?xml version="1.0" encoding="utf-8"?>
<sst xmlns="http://schemas.openxmlformats.org/spreadsheetml/2006/main" count="353" uniqueCount="350">
  <si>
    <t xml:space="preserve">Instituto De Desarrollo y Credito Cooperativo (IDECOOP)  </t>
  </si>
  <si>
    <t>Estado de Resultados Acumulado</t>
  </si>
  <si>
    <t xml:space="preserve"> (Valores en RD$)</t>
  </si>
  <si>
    <t>Ingresos</t>
  </si>
  <si>
    <t>Ingresos sin contraprestación</t>
  </si>
  <si>
    <t>4.2.02</t>
  </si>
  <si>
    <t xml:space="preserve">Donaciones </t>
  </si>
  <si>
    <t>4.2.02.01</t>
  </si>
  <si>
    <t>Donaciones corrientes</t>
  </si>
  <si>
    <t>4.2.02.01.03</t>
  </si>
  <si>
    <t>Donaciones corrientes del Sector Privado</t>
  </si>
  <si>
    <t>4.2.03</t>
  </si>
  <si>
    <t>Transferencias</t>
  </si>
  <si>
    <t>4.2.03.01</t>
  </si>
  <si>
    <t>Transferencias corrientes</t>
  </si>
  <si>
    <t>4.2.03.01.02</t>
  </si>
  <si>
    <t>Transferencias corrientes del sector público</t>
  </si>
  <si>
    <t>4.2.03.01.02.01</t>
  </si>
  <si>
    <t xml:space="preserve">Transferencias corrientes de la administración central </t>
  </si>
  <si>
    <t>4.2.03.01.02.03</t>
  </si>
  <si>
    <t xml:space="preserve">Transferencias corrientes de instituciones de la seguridad social </t>
  </si>
  <si>
    <t>4.2.04</t>
  </si>
  <si>
    <t>Subvenciones</t>
  </si>
  <si>
    <t>4.2.04.01</t>
  </si>
  <si>
    <t>Subvenciones recibidas</t>
  </si>
  <si>
    <t>4.2.04.01.03</t>
  </si>
  <si>
    <t>Subvenciones recibidas de insituciones finaniceras monetarias (Reserva Educativa)</t>
  </si>
  <si>
    <t>4.2.04.01.04</t>
  </si>
  <si>
    <t xml:space="preserve">Subvenciones recibidas de instituciones financieras no monetarias </t>
  </si>
  <si>
    <t>4.2.09</t>
  </si>
  <si>
    <t>Ingresos sin contraprestación diversos</t>
  </si>
  <si>
    <t>4.2.09.99</t>
  </si>
  <si>
    <t>Otros ingresos sin contraprestación diversos</t>
  </si>
  <si>
    <t>4.2.09.99.01</t>
  </si>
  <si>
    <t xml:space="preserve">Otros ingresos sin contraprestacion diversos </t>
  </si>
  <si>
    <t>Ingresos con contraprestación</t>
  </si>
  <si>
    <t>4.3.02.99</t>
  </si>
  <si>
    <t>Ingresos por otras ventas de servicios</t>
  </si>
  <si>
    <t>4.3.03.01.02</t>
  </si>
  <si>
    <t>Ingresos por arrendamientos de inmuebles</t>
  </si>
  <si>
    <t xml:space="preserve">Gastos </t>
  </si>
  <si>
    <t>Gastos de operación</t>
  </si>
  <si>
    <t>5.1.01</t>
  </si>
  <si>
    <t xml:space="preserve">Beneficios a los empleados </t>
  </si>
  <si>
    <t>5.1.01.01</t>
  </si>
  <si>
    <t xml:space="preserve">Remuneraciones </t>
  </si>
  <si>
    <t>5.1.01.01.01</t>
  </si>
  <si>
    <t xml:space="preserve">Remuneraciones al personal fijo </t>
  </si>
  <si>
    <t>5.1.01.01.01.01</t>
  </si>
  <si>
    <t>Sueldos Fijos</t>
  </si>
  <si>
    <t>5.1.01.01.02</t>
  </si>
  <si>
    <t xml:space="preserve">Remuneraciones al personal con carácter transitorio </t>
  </si>
  <si>
    <t>5.1.01.01.02.01</t>
  </si>
  <si>
    <t>Sueldo de personal contratado e igualado</t>
  </si>
  <si>
    <t>5.1.01.01.02.02</t>
  </si>
  <si>
    <t>Sueldo de personal nominal</t>
  </si>
  <si>
    <t>5.1.01.01.03</t>
  </si>
  <si>
    <t>Remuneraciones eventuales</t>
  </si>
  <si>
    <t>5.1.01.01.03.02</t>
  </si>
  <si>
    <t>Sueldos al personal por servicios especiales</t>
  </si>
  <si>
    <t>5.1.01.01.04</t>
  </si>
  <si>
    <t>Sueldos al personal fijo en trámite de pensiones</t>
  </si>
  <si>
    <t>5.1.01.01.05</t>
  </si>
  <si>
    <t>Vacaciones</t>
  </si>
  <si>
    <t>5.1.01.02</t>
  </si>
  <si>
    <t>Adicionales e incentivos salariales</t>
  </si>
  <si>
    <t>5.1.01.02.02</t>
  </si>
  <si>
    <t>Salario de navidad</t>
  </si>
  <si>
    <t>5.1.01.02.04</t>
  </si>
  <si>
    <t>Compensaciones</t>
  </si>
  <si>
    <t>5.1.01.02.04.03</t>
  </si>
  <si>
    <t>Compensación servicios de seguridad</t>
  </si>
  <si>
    <t>5.1.01.02.06.01</t>
  </si>
  <si>
    <t>Bonificaciones</t>
  </si>
  <si>
    <t>5.1.01.03</t>
  </si>
  <si>
    <t>Dietas y gastos de representación</t>
  </si>
  <si>
    <t>5.1.01.03.02</t>
  </si>
  <si>
    <t>Gastos de representación</t>
  </si>
  <si>
    <t>5.1.01.03.02.01</t>
  </si>
  <si>
    <t>Gastos de representación en el país</t>
  </si>
  <si>
    <t>5.1.01.04</t>
  </si>
  <si>
    <t>Beneficios por terminación</t>
  </si>
  <si>
    <t>5.1.01.04.01</t>
  </si>
  <si>
    <t>Prestaciones económicas por desvinculación</t>
  </si>
  <si>
    <t>5.1.01.04.99</t>
  </si>
  <si>
    <t>Otros beneficios por terminación</t>
  </si>
  <si>
    <t>5.1.01.05</t>
  </si>
  <si>
    <t>Contribuciones a la seguridad social</t>
  </si>
  <si>
    <t>5.1.01.05.01</t>
  </si>
  <si>
    <t>Contribuciones al seguro de salud</t>
  </si>
  <si>
    <t>5.1.01.05.02</t>
  </si>
  <si>
    <t>Contribuciones al seguro de pensiones</t>
  </si>
  <si>
    <t>5.1.01.05.03</t>
  </si>
  <si>
    <t>Contribuciones al seguro de riesgo laboral</t>
  </si>
  <si>
    <t>5.1.02</t>
  </si>
  <si>
    <t>Servicios</t>
  </si>
  <si>
    <t>5.1.02.01</t>
  </si>
  <si>
    <t>Servicios básicos</t>
  </si>
  <si>
    <t>5.1.02.01.02</t>
  </si>
  <si>
    <t>Servicio telefónico de larga distancia</t>
  </si>
  <si>
    <t>5.1.02.01.03</t>
  </si>
  <si>
    <t>Teléfono local</t>
  </si>
  <si>
    <t>5.1.02.01.06</t>
  </si>
  <si>
    <t>Electricidad</t>
  </si>
  <si>
    <t>5.1.02.01.07</t>
  </si>
  <si>
    <t>Agua</t>
  </si>
  <si>
    <t>5.1.02.01.08</t>
  </si>
  <si>
    <t>Recolección de Residuos Sólidos</t>
  </si>
  <si>
    <t>5.1.02.02</t>
  </si>
  <si>
    <t>Publicidad, impresión y encuadernación</t>
  </si>
  <si>
    <t>5.1.02.02.01</t>
  </si>
  <si>
    <t>Publicidad y propaganda</t>
  </si>
  <si>
    <t>5.1.02.02.02</t>
  </si>
  <si>
    <t>Impresión y encuadernación</t>
  </si>
  <si>
    <t>5.1.02.03</t>
  </si>
  <si>
    <t>Viáticos</t>
  </si>
  <si>
    <t>5.1.02.03.01</t>
  </si>
  <si>
    <t>Viáticos dentro del país</t>
  </si>
  <si>
    <t>5.1.02.03.02</t>
  </si>
  <si>
    <t>Viáticos fuera del país</t>
  </si>
  <si>
    <t>5.1.02.04</t>
  </si>
  <si>
    <t>Transporte y almacenaje</t>
  </si>
  <si>
    <t>5.1.02.04.01</t>
  </si>
  <si>
    <t>Pasajes</t>
  </si>
  <si>
    <t>5.1.02.04.02</t>
  </si>
  <si>
    <t>Fletes</t>
  </si>
  <si>
    <t>5.1.02.04.04</t>
  </si>
  <si>
    <t xml:space="preserve">Peajes </t>
  </si>
  <si>
    <t>5.1.02.04.05</t>
  </si>
  <si>
    <t>Servicios de manejo y embalaje</t>
  </si>
  <si>
    <t>5.1.02.05</t>
  </si>
  <si>
    <t>Alquileres y derechos sobre bienes</t>
  </si>
  <si>
    <t>5.1.02.05.01</t>
  </si>
  <si>
    <t>Alquileres</t>
  </si>
  <si>
    <t>5.1.02.05.01.02</t>
  </si>
  <si>
    <t>Alquiler de edificios</t>
  </si>
  <si>
    <t>5.1.02.05.01.04</t>
  </si>
  <si>
    <t>Alquiler de maquinarias y equipos especializados</t>
  </si>
  <si>
    <t>5.1.02.05.01.99</t>
  </si>
  <si>
    <t>Otros alquileres</t>
  </si>
  <si>
    <t>5.1.02.06</t>
  </si>
  <si>
    <t>Seguros</t>
  </si>
  <si>
    <t>5.1.02.06.01</t>
  </si>
  <si>
    <t>Seguro de bienes inmuebles</t>
  </si>
  <si>
    <t>5.1.02.06.02</t>
  </si>
  <si>
    <t>Seguro de bienes muebles</t>
  </si>
  <si>
    <t>5.1.02.06.03</t>
  </si>
  <si>
    <t>Seguro de personas</t>
  </si>
  <si>
    <t>5.1.02.07</t>
  </si>
  <si>
    <t>Servicios de conservación, reparaciones e instalaciones temporales</t>
  </si>
  <si>
    <t>5.1.02.07.01</t>
  </si>
  <si>
    <t>Reparaciones y obras menores</t>
  </si>
  <si>
    <t>5.1.02.07.01.01</t>
  </si>
  <si>
    <t>Reparaciones y obras menores en edificaciones</t>
  </si>
  <si>
    <t>5.1.02.07.02</t>
  </si>
  <si>
    <t>Mantenimiento y reparación de planta y equipo</t>
  </si>
  <si>
    <t>5.1.02.07.02.01</t>
  </si>
  <si>
    <t>Mantenimiento y reparación de equipos de transporte, tracción y elevación</t>
  </si>
  <si>
    <t>5.1.02.07.02.04</t>
  </si>
  <si>
    <t xml:space="preserve">Mantenimiento y reparación de equipos y mobiliarios de oficina y alojamiento </t>
  </si>
  <si>
    <t>5.1.02.07.02.99</t>
  </si>
  <si>
    <t>Otros mantenimiento y reparaciones</t>
  </si>
  <si>
    <t>5.1.02.08</t>
  </si>
  <si>
    <t>Servicios técnicos y profesionales</t>
  </si>
  <si>
    <t>5.1.02.08.01</t>
  </si>
  <si>
    <t>Estudios de ingeniería, arquitectura, investigaciones y análisis de factibilidad</t>
  </si>
  <si>
    <t>5.1.02.08.02</t>
  </si>
  <si>
    <t>Servicios jurídicos</t>
  </si>
  <si>
    <t>5.1.02.08.03</t>
  </si>
  <si>
    <t>Servicios contables y de auditoría</t>
  </si>
  <si>
    <t>5.1.02.08.04</t>
  </si>
  <si>
    <t>Servicios de capacitación</t>
  </si>
  <si>
    <t>5.1.02.08.05</t>
  </si>
  <si>
    <t>Servicio de informática y sistemas computarizados</t>
  </si>
  <si>
    <t>5.1.02.08.06</t>
  </si>
  <si>
    <t>Servicios sanitarios, médicos y veterinarios</t>
  </si>
  <si>
    <t>5.1.02.08.99</t>
  </si>
  <si>
    <t>Otros servicios técnicos y profesionales</t>
  </si>
  <si>
    <t>5.1.02.09</t>
  </si>
  <si>
    <t>Servicios de alimentación y Catering</t>
  </si>
  <si>
    <t>5.1.02.09.01</t>
  </si>
  <si>
    <t>Servicios de alimentación</t>
  </si>
  <si>
    <t>5.1.02.09.03</t>
  </si>
  <si>
    <t>Servicios de Catering</t>
  </si>
  <si>
    <t>5.1.02.99</t>
  </si>
  <si>
    <t>Otros servicios</t>
  </si>
  <si>
    <t>5.1.02.99.01</t>
  </si>
  <si>
    <t>Gastos judiciales</t>
  </si>
  <si>
    <t>5.1.02.99.05</t>
  </si>
  <si>
    <t>Servicios fumigación, lavandería, limpieza e higiene</t>
  </si>
  <si>
    <t>5.1.02.99.05.01</t>
  </si>
  <si>
    <t>Servicios de fumigación</t>
  </si>
  <si>
    <t>5.1.02.99.05.02</t>
  </si>
  <si>
    <t>Servicios de Lavandería</t>
  </si>
  <si>
    <t>5.1.02.99.05.03</t>
  </si>
  <si>
    <t>Servicios de Limpieza e higiene</t>
  </si>
  <si>
    <t>5.1.02.99.06</t>
  </si>
  <si>
    <t>Servicios de Organización de eventos y festividades</t>
  </si>
  <si>
    <t>5.1.02.99.06.01</t>
  </si>
  <si>
    <t>Servicios de Organización de eventos generales</t>
  </si>
  <si>
    <t>5.1.03</t>
  </si>
  <si>
    <t>Materiales y suministros consumidos</t>
  </si>
  <si>
    <t>5.1.03.01</t>
  </si>
  <si>
    <t>Alimentos y productos agroforestales consumidos</t>
  </si>
  <si>
    <t>5.1.03.01.01</t>
  </si>
  <si>
    <t>Alimentos y bebidas para personas y animales consumidos</t>
  </si>
  <si>
    <t>5.1.03.01.02</t>
  </si>
  <si>
    <t>Productos agroforestales y pecuarios consumidos</t>
  </si>
  <si>
    <t>5.1.03.02</t>
  </si>
  <si>
    <t>Textiles y vestuarios consumidos</t>
  </si>
  <si>
    <t>5.1.03.02.01</t>
  </si>
  <si>
    <t>Hilados y telas consumidos</t>
  </si>
  <si>
    <t>5.1.03.02.02</t>
  </si>
  <si>
    <t>Acabados textiles consumidos</t>
  </si>
  <si>
    <t>5.1.03.02.03</t>
  </si>
  <si>
    <t>Prendas de vestir consumidas</t>
  </si>
  <si>
    <t>5.1.03.03</t>
  </si>
  <si>
    <t>Productos de papel, cartón e impresos consumidos</t>
  </si>
  <si>
    <t>5.1.03.03.01</t>
  </si>
  <si>
    <t>Papel de escritorio consumido</t>
  </si>
  <si>
    <t>5.1.03.03.02</t>
  </si>
  <si>
    <t>Productos de papel y cartón consumidos</t>
  </si>
  <si>
    <t>5.1.03.03.03</t>
  </si>
  <si>
    <t>Productos de artes gráficas consumidos</t>
  </si>
  <si>
    <t>5.1.03.03.04</t>
  </si>
  <si>
    <t>Libros, revistas y periódicos consumidos</t>
  </si>
  <si>
    <t>5.1.03.05</t>
  </si>
  <si>
    <t>Materiales y Utiles medicos consumidos</t>
  </si>
  <si>
    <t>5.1.03.05.01</t>
  </si>
  <si>
    <t>Utiles menores  medicos-quirurgicos consumidos</t>
  </si>
  <si>
    <t>5.1.03.06</t>
  </si>
  <si>
    <t>Productos de cuero, caucho y plástico consumidos</t>
  </si>
  <si>
    <t>5.1.03.06.03</t>
  </si>
  <si>
    <t>Llantas y neumáticos</t>
  </si>
  <si>
    <t>5.1.03.06.06</t>
  </si>
  <si>
    <t>Plasticos consumidos</t>
  </si>
  <si>
    <t>5.1.03.07</t>
  </si>
  <si>
    <t>Productos de minerales metalicos y no metalicos consumidos</t>
  </si>
  <si>
    <t>5.1.03.07.01</t>
  </si>
  <si>
    <t>Productos de cemento, cal, asbesto, yeso y arcilla</t>
  </si>
  <si>
    <t>5.1.03.07.02</t>
  </si>
  <si>
    <t>Productos de vidrio, loza y porcelana</t>
  </si>
  <si>
    <t>5.1.03.07.03</t>
  </si>
  <si>
    <t>Productos metalicos y derivados</t>
  </si>
  <si>
    <t>5.1.03.08</t>
  </si>
  <si>
    <t>Combustibles, lubricantes, productos químicos y conexos consumidos</t>
  </si>
  <si>
    <t>5.1.03.08.01</t>
  </si>
  <si>
    <t>Combustibles consumidos</t>
  </si>
  <si>
    <t>5.1.03.08.02</t>
  </si>
  <si>
    <t>Lubricantes consumidos</t>
  </si>
  <si>
    <t>5.1.03.09</t>
  </si>
  <si>
    <t>Materiales y suministros de defensa, orden público, protección y seguridad consumidos</t>
  </si>
  <si>
    <t>5.1.03.09.99</t>
  </si>
  <si>
    <t>Otros materiales y suministros de defensa, orden público, protección y seguridad consumidos</t>
  </si>
  <si>
    <t>5.1.03.10</t>
  </si>
  <si>
    <t>Materiales y suministros varios consumidos</t>
  </si>
  <si>
    <t>5.1.03.10.01</t>
  </si>
  <si>
    <t>Materiales para limpieza consumidos</t>
  </si>
  <si>
    <t>5.1.03.10.02</t>
  </si>
  <si>
    <t>Útiles de escritorio, oficina informática y enseñanza consumidos</t>
  </si>
  <si>
    <t>5.1.03.10.04</t>
  </si>
  <si>
    <t>Útiles de cocina y comedor consumidos</t>
  </si>
  <si>
    <t>5.1.03.10.05</t>
  </si>
  <si>
    <t>Productos eléctricos y afines consumidos</t>
  </si>
  <si>
    <t>5.1.03.10.99</t>
  </si>
  <si>
    <t>Productos y útiles varios no identificados precedentemente (.)</t>
  </si>
  <si>
    <t>5.1.04</t>
  </si>
  <si>
    <t>Depreciaciones, agotamiento y amortizaciones de bienes</t>
  </si>
  <si>
    <t>5.1.04.01</t>
  </si>
  <si>
    <t>Depreciaciones, agotamiento y amortizaciones de bienes no concesionados</t>
  </si>
  <si>
    <t>5.1.04.01.01</t>
  </si>
  <si>
    <t>Depreciaciones de propiedades, planta y equipos no concesionados</t>
  </si>
  <si>
    <t>5.1.04.01.01.01</t>
  </si>
  <si>
    <t>Depreciaciones de edificios</t>
  </si>
  <si>
    <t>5.1.04.01.01.02</t>
  </si>
  <si>
    <t>Depreciaciones de equipos de transporte, tracción y elevación</t>
  </si>
  <si>
    <t>5.1.04.01.01.03</t>
  </si>
  <si>
    <t>Depreciaciones de maquinarias y equipos especializados</t>
  </si>
  <si>
    <t>5.1.04.01.01.04</t>
  </si>
  <si>
    <t>Depreciaciones de equipos e instrumentos medicos, cientifico y de laboratorio</t>
  </si>
  <si>
    <t>5.1.04.01.01.05</t>
  </si>
  <si>
    <t>Depreciaciones de equipos y mobiliario de oficina y alojamiento</t>
  </si>
  <si>
    <t>5.1.04.01.01.06</t>
  </si>
  <si>
    <t>Depreciacion de equipos y mobiliarios educacional , deportivo y recreativo</t>
  </si>
  <si>
    <t>5.1.04.01.01.07</t>
  </si>
  <si>
    <t>Depreciacion de equipos de defensa y seguridad y orden publico</t>
  </si>
  <si>
    <t>5.1.04.01.01.09</t>
  </si>
  <si>
    <t>Depreciaciones de equipos de computo</t>
  </si>
  <si>
    <t>5.1.04.01.01.10</t>
  </si>
  <si>
    <t xml:space="preserve">Depreciacion de Electrodomesticos </t>
  </si>
  <si>
    <t>5.1.04.01.01.11</t>
  </si>
  <si>
    <t>Depreciaciones de muebles de alojamiento</t>
  </si>
  <si>
    <t>5.1.04.01.01.12</t>
  </si>
  <si>
    <t xml:space="preserve">Depreciaciones de Otros equipos y mobiliario de oficina y alojamiento </t>
  </si>
  <si>
    <t>5.1.04.01.01.13</t>
  </si>
  <si>
    <t>Camaras fotograficas y video</t>
  </si>
  <si>
    <t>5.1.04.01.01.14</t>
  </si>
  <si>
    <t>Sistemas de aire acondicionado, calefaccion y refrigeracion industrial y comercial- Depreciacion</t>
  </si>
  <si>
    <t>5.1.04.01.01.15</t>
  </si>
  <si>
    <t>Equipos de comunicación, telecomunicaciones y señalamiento- Deprecaicion acumulada</t>
  </si>
  <si>
    <t>5.1.04.01.01.16</t>
  </si>
  <si>
    <t>Equipos de generacion electrica, aparatos y accesorios electricos- Depreciaciones acumuladas</t>
  </si>
  <si>
    <t>5.1.04.01.01.99</t>
  </si>
  <si>
    <t>Depreciaciones de otras propiedades, planta y equipos</t>
  </si>
  <si>
    <t>5.1.04.01.06</t>
  </si>
  <si>
    <t>Amortizaciones de bienes intangibles no concesionados</t>
  </si>
  <si>
    <t>5.1.04.02.05.03</t>
  </si>
  <si>
    <t>Amortizaciones de programas de informática y base de datos</t>
  </si>
  <si>
    <t>5.1.04.01.06.04</t>
  </si>
  <si>
    <t>Amortizaciones de licencias</t>
  </si>
  <si>
    <t>5.1.04.01.06.99</t>
  </si>
  <si>
    <t>Amortizaciones de otros bienes intangibles</t>
  </si>
  <si>
    <t>5.1.05</t>
  </si>
  <si>
    <t>Deterioro y pérdidas de inventarios</t>
  </si>
  <si>
    <t>5.1.05.01</t>
  </si>
  <si>
    <t>Deterioro y pérdidas de materiales y suministros para consumo y prestación de servicios</t>
  </si>
  <si>
    <t>5.1.05.01.01</t>
  </si>
  <si>
    <t>Deterioro y pérdidas de alimentos y productos agroforestales</t>
  </si>
  <si>
    <t>5.1.05.01.02</t>
  </si>
  <si>
    <t>Deterioro y pérdidas de textiles y vestuarios</t>
  </si>
  <si>
    <t>5.1.05.01.03</t>
  </si>
  <si>
    <t>Deterioro y pérdidas de productos de papel, cartón e impresos</t>
  </si>
  <si>
    <t>5.1.05.01.04</t>
  </si>
  <si>
    <t>Deterioro y pérdidas de materiales y útiles médicos</t>
  </si>
  <si>
    <t>5.1.06</t>
  </si>
  <si>
    <t>Perdidas por deterioro de bienes</t>
  </si>
  <si>
    <t>5.1.06.01.01.06</t>
  </si>
  <si>
    <t>Deterioro de equipos y mobiliarios de oficina y alojamiento</t>
  </si>
  <si>
    <t>5.2.01</t>
  </si>
  <si>
    <t>5.2.01.04.01</t>
  </si>
  <si>
    <t>Subvenciones a empresas del sector privado</t>
  </si>
  <si>
    <t>5.2.01.04.03</t>
  </si>
  <si>
    <t>Subvenciones a instituciones públicas financieras no monetarias</t>
  </si>
  <si>
    <t>5.2.01.04.04</t>
  </si>
  <si>
    <t>Subvenciones a instituciones públicas financieras monetarias</t>
  </si>
  <si>
    <t xml:space="preserve"> </t>
  </si>
  <si>
    <t>Gastos Financieros</t>
  </si>
  <si>
    <t>5.4.09</t>
  </si>
  <si>
    <t>Otros gastos financieros</t>
  </si>
  <si>
    <t>5.4.09.99</t>
  </si>
  <si>
    <t>Otros gastos financieros varios</t>
  </si>
  <si>
    <t>5.5.09.02</t>
  </si>
  <si>
    <t>Impuestos, multas y recargos moratorios</t>
  </si>
  <si>
    <t>5.5.09.02.01</t>
  </si>
  <si>
    <t>Impuestos</t>
  </si>
  <si>
    <t>Utilidad del periodo</t>
  </si>
  <si>
    <t xml:space="preserve">           Licda. Suanny Colón_________</t>
  </si>
  <si>
    <t>Licda. Bernarda Gómez</t>
  </si>
  <si>
    <t xml:space="preserve">         Firma del Contador General</t>
  </si>
  <si>
    <t xml:space="preserve"> Firma del Director 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</si>
</sst>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-* #.##0.00\ _€_-;\-* #.##0.00\ _€_-;_-* &quot;-&quot;??\ _€_-;_-@_-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231F20"/>
      <name val="Times New Roman"/>
      <family val="1"/>
    </font>
    <font>
      <sz val="14"/>
      <color theme="1"/>
      <name val="Calibri"/>
      <family val="2"/>
      <scheme val="minor"/>
    </font>
    <font>
      <b/>
      <sz val="9"/>
      <color rgb="FF231F20"/>
      <name val="Times New Roman"/>
      <family val="1"/>
    </font>
    <font>
      <b/>
      <sz val="11"/>
      <color theme="1"/>
      <name val="Times New Roman"/>
      <family val="1"/>
    </font>
    <font>
      <b/>
      <sz val="11"/>
      <color rgb="FF231F20"/>
      <name val="Times New Roman"/>
      <family val="1"/>
    </font>
    <font>
      <sz val="11"/>
      <color theme="1"/>
      <name val="Times New Roman"/>
      <family val="1"/>
    </font>
    <font>
      <sz val="11"/>
      <color rgb="FF231F20"/>
      <name val="Times New Roman"/>
      <family val="1"/>
    </font>
    <font>
      <b/>
      <u/>
      <sz val="10"/>
      <color rgb="FF231F20"/>
      <name val="Times New Roman"/>
      <family val="1"/>
    </font>
    <font>
      <u/>
      <sz val="11"/>
      <color rgb="FF231F20"/>
      <name val="Times New Roman"/>
      <family val="1"/>
    </font>
    <font>
      <b/>
      <u/>
      <sz val="11"/>
      <color rgb="FF231F20"/>
      <name val="Times New Roman"/>
      <family val="1"/>
    </font>
    <font>
      <b/>
      <sz val="11"/>
      <color rgb="FFFF0000"/>
      <name val="Times New Roman"/>
      <family val="1"/>
    </font>
    <font>
      <b/>
      <sz val="10"/>
      <color rgb="FF231F20"/>
      <name val="Times New Roman"/>
      <family val="1"/>
    </font>
    <font>
      <sz val="12"/>
      <color theme="1"/>
      <name val="Times New Roman"/>
      <family val="1"/>
    </font>
    <font>
      <sz val="12"/>
      <color rgb="FF231F20"/>
      <name val="Times New Roman"/>
      <family val="1"/>
    </font>
    <font>
      <sz val="11"/>
      <name val="Times New Roman"/>
      <family val="1"/>
    </font>
    <font>
      <b/>
      <u val="singleAccounting"/>
      <sz val="11"/>
      <color theme="1"/>
      <name val="Times New Roman"/>
      <family val="1"/>
    </font>
    <font>
      <b/>
      <u/>
      <sz val="11"/>
      <color theme="1"/>
      <name val="Verdana"/>
      <family val="2"/>
    </font>
    <font>
      <sz val="11"/>
      <color theme="1"/>
      <name val="Verdana"/>
      <family val="2"/>
    </font>
    <font>
      <b/>
      <u val="singleAccounting"/>
      <sz val="11"/>
      <color theme="1"/>
      <name val="Verdana"/>
      <family val="2"/>
    </font>
    <font>
      <b/>
      <sz val="11"/>
      <color theme="1"/>
      <name val="Verdan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6">
    <xf numFmtId="0" fontId="0" fillId="0" borderId="0" xfId="0"/>
    <xf numFmtId="0" fontId="0" fillId="0" borderId="0" xfId="0" applyFill="1"/>
    <xf numFmtId="164" fontId="1" fillId="0" borderId="0" xfId="1" applyFont="1"/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right"/>
    </xf>
    <xf numFmtId="0" fontId="6" fillId="0" borderId="0" xfId="0" applyFont="1" applyFill="1" applyAlignment="1">
      <alignment horizontal="left"/>
    </xf>
    <xf numFmtId="0" fontId="6" fillId="0" borderId="0" xfId="0" applyFont="1" applyFill="1"/>
    <xf numFmtId="164" fontId="6" fillId="0" borderId="0" xfId="1" applyFont="1" applyFill="1" applyBorder="1" applyAlignment="1">
      <alignment vertical="center" wrapText="1"/>
    </xf>
    <xf numFmtId="43" fontId="0" fillId="0" borderId="0" xfId="0" applyNumberFormat="1"/>
    <xf numFmtId="0" fontId="7" fillId="0" borderId="0" xfId="0" applyFont="1" applyFill="1" applyAlignment="1">
      <alignment horizontal="left" vertical="center"/>
    </xf>
    <xf numFmtId="164" fontId="7" fillId="0" borderId="0" xfId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right"/>
    </xf>
    <xf numFmtId="0" fontId="9" fillId="0" borderId="0" xfId="0" applyFont="1" applyFill="1" applyAlignment="1">
      <alignment horizontal="left" vertical="center"/>
    </xf>
    <xf numFmtId="164" fontId="6" fillId="0" borderId="0" xfId="1" applyFont="1" applyFill="1" applyBorder="1"/>
    <xf numFmtId="164" fontId="9" fillId="0" borderId="0" xfId="1" applyFont="1" applyFill="1" applyBorder="1" applyAlignment="1">
      <alignment horizontal="center" vertical="center" wrapText="1"/>
    </xf>
    <xf numFmtId="41" fontId="8" fillId="0" borderId="0" xfId="1" applyNumberFormat="1" applyFont="1" applyFill="1" applyBorder="1"/>
    <xf numFmtId="0" fontId="9" fillId="0" borderId="0" xfId="0" applyFont="1" applyFill="1" applyAlignment="1">
      <alignment horizontal="left" vertical="center"/>
    </xf>
    <xf numFmtId="164" fontId="8" fillId="0" borderId="0" xfId="1" applyFont="1" applyFill="1" applyBorder="1"/>
    <xf numFmtId="164" fontId="1" fillId="0" borderId="0" xfId="1" applyFont="1" applyFill="1"/>
    <xf numFmtId="43" fontId="0" fillId="0" borderId="0" xfId="0" applyNumberFormat="1" applyFill="1"/>
    <xf numFmtId="0" fontId="9" fillId="0" borderId="0" xfId="0" applyFont="1" applyFill="1" applyAlignment="1">
      <alignment vertical="center"/>
    </xf>
    <xf numFmtId="0" fontId="8" fillId="0" borderId="0" xfId="0" applyFont="1" applyFill="1"/>
    <xf numFmtId="164" fontId="10" fillId="0" borderId="0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41" fontId="6" fillId="0" borderId="0" xfId="1" applyNumberFormat="1" applyFont="1" applyFill="1" applyBorder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11" fillId="0" borderId="0" xfId="0" applyFont="1" applyFill="1" applyAlignment="1">
      <alignment horizontal="center" vertical="center" wrapText="1"/>
    </xf>
    <xf numFmtId="164" fontId="1" fillId="0" borderId="0" xfId="1" applyFont="1" applyFill="1" applyBorder="1"/>
    <xf numFmtId="43" fontId="6" fillId="0" borderId="0" xfId="1" applyNumberFormat="1" applyFont="1" applyFill="1" applyBorder="1" applyAlignment="1">
      <alignment vertical="center" wrapText="1"/>
    </xf>
    <xf numFmtId="165" fontId="0" fillId="0" borderId="0" xfId="0" applyNumberFormat="1"/>
    <xf numFmtId="164" fontId="12" fillId="0" borderId="0" xfId="1" applyFont="1" applyFill="1" applyBorder="1" applyAlignment="1">
      <alignment horizontal="center" vertical="center" wrapText="1"/>
    </xf>
    <xf numFmtId="164" fontId="1" fillId="2" borderId="0" xfId="1" applyFont="1" applyFill="1" applyBorder="1"/>
    <xf numFmtId="0" fontId="0" fillId="2" borderId="0" xfId="0" applyFill="1"/>
    <xf numFmtId="164" fontId="1" fillId="2" borderId="0" xfId="1" applyFont="1" applyFill="1"/>
    <xf numFmtId="43" fontId="7" fillId="0" borderId="0" xfId="1" applyNumberFormat="1" applyFont="1" applyFill="1" applyBorder="1" applyAlignment="1">
      <alignment horizontal="right" vertical="center" wrapText="1"/>
    </xf>
    <xf numFmtId="0" fontId="9" fillId="0" borderId="0" xfId="0" applyFont="1" applyFill="1" applyAlignment="1">
      <alignment vertical="center"/>
    </xf>
    <xf numFmtId="43" fontId="7" fillId="0" borderId="0" xfId="1" applyNumberFormat="1" applyFont="1" applyFill="1" applyBorder="1" applyAlignment="1">
      <alignment horizontal="center" vertical="center" wrapText="1"/>
    </xf>
    <xf numFmtId="164" fontId="0" fillId="0" borderId="0" xfId="0" applyNumberFormat="1"/>
    <xf numFmtId="43" fontId="2" fillId="0" borderId="0" xfId="0" applyNumberFormat="1" applyFont="1" applyFill="1"/>
    <xf numFmtId="43" fontId="8" fillId="0" borderId="0" xfId="1" applyNumberFormat="1" applyFont="1" applyFill="1" applyBorder="1"/>
    <xf numFmtId="43" fontId="9" fillId="0" borderId="0" xfId="1" applyNumberFormat="1" applyFont="1" applyFill="1" applyBorder="1" applyAlignment="1">
      <alignment horizontal="center" vertical="center" wrapText="1"/>
    </xf>
    <xf numFmtId="43" fontId="6" fillId="0" borderId="0" xfId="1" applyNumberFormat="1" applyFont="1" applyFill="1" applyBorder="1"/>
    <xf numFmtId="164" fontId="0" fillId="0" borderId="0" xfId="1" applyFont="1" applyFill="1" applyBorder="1"/>
    <xf numFmtId="43" fontId="12" fillId="0" borderId="0" xfId="1" applyNumberFormat="1" applyFont="1" applyFill="1" applyBorder="1" applyAlignment="1">
      <alignment horizontal="center" vertical="center" wrapText="1"/>
    </xf>
    <xf numFmtId="43" fontId="13" fillId="0" borderId="0" xfId="1" applyNumberFormat="1" applyFont="1" applyFill="1" applyBorder="1" applyAlignment="1">
      <alignment horizontal="center" vertical="center" wrapText="1"/>
    </xf>
    <xf numFmtId="43" fontId="14" fillId="0" borderId="0" xfId="1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/>
    </xf>
    <xf numFmtId="164" fontId="2" fillId="0" borderId="0" xfId="1" applyFont="1" applyFill="1" applyBorder="1"/>
    <xf numFmtId="0" fontId="2" fillId="0" borderId="0" xfId="0" applyFont="1"/>
    <xf numFmtId="164" fontId="2" fillId="0" borderId="0" xfId="1" applyFont="1"/>
    <xf numFmtId="0" fontId="15" fillId="0" borderId="0" xfId="0" applyFont="1" applyAlignment="1">
      <alignment horizontal="right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164" fontId="1" fillId="0" borderId="0" xfId="1" applyFont="1" applyBorder="1"/>
    <xf numFmtId="164" fontId="0" fillId="0" borderId="0" xfId="1" applyFont="1"/>
    <xf numFmtId="0" fontId="16" fillId="0" borderId="0" xfId="0" applyFont="1" applyFill="1" applyAlignment="1">
      <alignment horizontal="left" vertical="center"/>
    </xf>
    <xf numFmtId="41" fontId="17" fillId="0" borderId="0" xfId="1" applyNumberFormat="1" applyFont="1" applyFill="1" applyBorder="1"/>
    <xf numFmtId="164" fontId="12" fillId="0" borderId="0" xfId="1" applyFont="1" applyFill="1" applyBorder="1" applyAlignment="1">
      <alignment horizontal="left" vertical="center" wrapText="1"/>
    </xf>
    <xf numFmtId="164" fontId="9" fillId="0" borderId="0" xfId="1" applyFont="1" applyFill="1" applyBorder="1" applyAlignment="1">
      <alignment horizontal="left" vertical="center" wrapText="1"/>
    </xf>
    <xf numFmtId="43" fontId="8" fillId="0" borderId="0" xfId="0" applyNumberFormat="1" applyFont="1" applyFill="1"/>
    <xf numFmtId="0" fontId="8" fillId="0" borderId="0" xfId="0" applyFont="1" applyFill="1" applyAlignment="1">
      <alignment horizontal="left"/>
    </xf>
    <xf numFmtId="164" fontId="7" fillId="0" borderId="0" xfId="1" applyFont="1" applyFill="1" applyBorder="1" applyAlignment="1">
      <alignment horizontal="left" vertical="center" wrapText="1"/>
    </xf>
    <xf numFmtId="164" fontId="0" fillId="2" borderId="0" xfId="1" applyFont="1" applyFill="1" applyBorder="1"/>
    <xf numFmtId="43" fontId="18" fillId="0" borderId="0" xfId="0" applyNumberFormat="1" applyFont="1" applyFill="1"/>
    <xf numFmtId="164" fontId="18" fillId="0" borderId="0" xfId="1" applyFont="1" applyFill="1"/>
    <xf numFmtId="43" fontId="6" fillId="0" borderId="0" xfId="1" applyNumberFormat="1" applyFont="1" applyFill="1"/>
    <xf numFmtId="43" fontId="0" fillId="2" borderId="0" xfId="0" applyNumberFormat="1" applyFill="1"/>
    <xf numFmtId="0" fontId="3" fillId="0" borderId="0" xfId="0" applyFont="1" applyFill="1" applyAlignment="1">
      <alignment horizontal="left" vertical="center"/>
    </xf>
    <xf numFmtId="0" fontId="16" fillId="0" borderId="0" xfId="0" applyFont="1" applyFill="1" applyAlignment="1">
      <alignment horizontal="left" vertical="center"/>
    </xf>
    <xf numFmtId="164" fontId="8" fillId="0" borderId="0" xfId="0" applyNumberFormat="1" applyFont="1" applyFill="1"/>
    <xf numFmtId="43" fontId="8" fillId="0" borderId="0" xfId="1" applyNumberFormat="1" applyFont="1" applyFill="1"/>
    <xf numFmtId="43" fontId="6" fillId="0" borderId="1" xfId="0" applyNumberFormat="1" applyFont="1" applyFill="1" applyBorder="1"/>
    <xf numFmtId="0" fontId="19" fillId="0" borderId="0" xfId="0" applyFont="1"/>
    <xf numFmtId="0" fontId="20" fillId="0" borderId="0" xfId="0" applyFont="1"/>
    <xf numFmtId="164" fontId="20" fillId="0" borderId="0" xfId="0" applyNumberFormat="1" applyFont="1"/>
    <xf numFmtId="164" fontId="21" fillId="0" borderId="0" xfId="1" applyFont="1" applyFill="1" applyBorder="1" applyAlignment="1">
      <alignment horizontal="center"/>
    </xf>
    <xf numFmtId="164" fontId="22" fillId="0" borderId="0" xfId="1" applyFont="1" applyFill="1" applyBorder="1" applyAlignment="1"/>
    <xf numFmtId="0" fontId="22" fillId="0" borderId="0" xfId="0" applyFont="1" applyAlignment="1">
      <alignment horizontal="left"/>
    </xf>
    <xf numFmtId="164" fontId="22" fillId="0" borderId="0" xfId="0" applyNumberFormat="1" applyFont="1"/>
    <xf numFmtId="164" fontId="22" fillId="0" borderId="0" xfId="0" applyNumberFormat="1" applyFont="1" applyBorder="1" applyAlignment="1">
      <alignment horizontal="center"/>
    </xf>
    <xf numFmtId="164" fontId="22" fillId="0" borderId="0" xfId="0" applyNumberFormat="1" applyFont="1" applyBorder="1" applyAlignme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z%20Dilone/OneDrive%20-%20INSTITUTO%20DE%20DESARROLLO%20Y%20CREDITO%20COOPERATIVO/Escritorio/A&#209;O%202025/ESTADOS%20FINANCIEROS%202025/Balance%20General%20Marzo%202025%20definitiv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anny%20Colon/OneDrive%20-%20INSTITUTO%20DE%20DESARROLLO%20Y%20CREDITO%20COOPERATIVO/Escritorio/CONTABILIDAD/Contabilidad%202025/febrero%202025/Balance%20General%20Febrero%202025%20definitivo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z%20Dilone/Desktop/Estados%20Financieros%20mensuales/Balance%20General%20Marz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 (2)"/>
      <sheetName val="CXP SEPTIEMBRE 2024"/>
      <sheetName val="RESUMEN CTA CUT SEPT 24"/>
      <sheetName val="ANALISIS CUENTA CUT SEPT. 24"/>
      <sheetName val="ANALISIS CUENTA 8996 SEPT 24"/>
      <sheetName val="ANALISIS CUENTA 8870"/>
      <sheetName val="ENTRADA DE DIARIO"/>
      <sheetName val="BALANCE DE COMPROBACION"/>
      <sheetName val="Balance General "/>
      <sheetName val="Estado resultado acumulado "/>
      <sheetName val="Depreciaciones "/>
      <sheetName val="INGRESOS"/>
      <sheetName val="Inventario marzo 2025"/>
      <sheetName val="Salidas marzo 2025 "/>
      <sheetName val="CXP MARZO"/>
      <sheetName val="CUADRE DEPRECIAC."/>
      <sheetName val="deprec. edificio"/>
      <sheetName val="CONCILIACION ACT. FIJO... "/>
      <sheetName val="CONCILAICION ACT. FIJO"/>
      <sheetName val="Caja Chica 2024"/>
      <sheetName val="Hoja2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6">
          <cell r="A6" t="str">
            <v>1.1.01.01.01.01</v>
          </cell>
          <cell r="B6" t="str">
            <v>Efectivo en caja general en el país</v>
          </cell>
          <cell r="C6">
            <v>70000</v>
          </cell>
          <cell r="D6">
            <v>0</v>
          </cell>
          <cell r="E6">
            <v>70000</v>
          </cell>
          <cell r="F6">
            <v>-70000</v>
          </cell>
          <cell r="G6">
            <v>0</v>
          </cell>
        </row>
        <row r="7">
          <cell r="A7" t="str">
            <v xml:space="preserve">1.1.01.01.01.02 </v>
          </cell>
          <cell r="B7" t="str">
            <v>Efectivo en caja chica en el país</v>
          </cell>
          <cell r="C7">
            <v>130000.00000000001</v>
          </cell>
          <cell r="D7">
            <v>0</v>
          </cell>
          <cell r="E7">
            <v>0</v>
          </cell>
          <cell r="F7">
            <v>0</v>
          </cell>
          <cell r="G7">
            <v>130000.00000000001</v>
          </cell>
        </row>
        <row r="8">
          <cell r="A8" t="str">
            <v>1.1.01.02.01.01.01</v>
          </cell>
          <cell r="B8" t="str">
            <v>BanReservas cuenta única en RD$ - Subcuenta de Disponibilidad (fuente 8014)</v>
          </cell>
          <cell r="C8">
            <v>50000</v>
          </cell>
          <cell r="D8">
            <v>0</v>
          </cell>
          <cell r="E8">
            <v>0</v>
          </cell>
          <cell r="F8">
            <v>0</v>
          </cell>
          <cell r="G8">
            <v>50000</v>
          </cell>
        </row>
        <row r="9">
          <cell r="A9" t="str">
            <v>1.1.01.02.01.01.02</v>
          </cell>
          <cell r="B9" t="str">
            <v>BanReservas cuenta única en RD$ - Subcuenta de cuota (fuente 0100)</v>
          </cell>
          <cell r="C9">
            <v>41574339.300000004</v>
          </cell>
          <cell r="D9">
            <v>24485353.789999999</v>
          </cell>
          <cell r="E9">
            <v>21929745.899999999</v>
          </cell>
          <cell r="F9">
            <v>2555607.8900000006</v>
          </cell>
          <cell r="G9">
            <v>44129947.190000005</v>
          </cell>
        </row>
        <row r="10">
          <cell r="A10" t="str">
            <v>1.1.01.02.01.01.03</v>
          </cell>
          <cell r="B10" t="str">
            <v>BanReservas cuenta única en RD$ - Subcuenta de Transferencia(fuente 9995)</v>
          </cell>
          <cell r="C10">
            <v>653073.26</v>
          </cell>
          <cell r="D10">
            <v>0</v>
          </cell>
          <cell r="E10">
            <v>0</v>
          </cell>
          <cell r="F10">
            <v>0</v>
          </cell>
          <cell r="G10">
            <v>653073.26</v>
          </cell>
        </row>
        <row r="11">
          <cell r="A11" t="str">
            <v>1.1.01.02.02.04.01</v>
          </cell>
          <cell r="B11" t="str">
            <v>Banco de Reservas (102418870)</v>
          </cell>
          <cell r="C11">
            <v>313358.8</v>
          </cell>
          <cell r="D11">
            <v>0</v>
          </cell>
          <cell r="E11">
            <v>175</v>
          </cell>
          <cell r="F11">
            <v>-175</v>
          </cell>
          <cell r="G11">
            <v>313183.8</v>
          </cell>
        </row>
        <row r="12">
          <cell r="A12" t="str">
            <v>1.1.01.02.02.06.01</v>
          </cell>
          <cell r="B12" t="str">
            <v>Banco de Reservas (102493863)</v>
          </cell>
          <cell r="C12">
            <v>23226.880000000001</v>
          </cell>
          <cell r="D12">
            <v>0</v>
          </cell>
          <cell r="E12">
            <v>175</v>
          </cell>
          <cell r="F12">
            <v>-175</v>
          </cell>
          <cell r="G12">
            <v>23051.88</v>
          </cell>
        </row>
        <row r="13">
          <cell r="A13" t="str">
            <v>1.1.01.02.02.06.02</v>
          </cell>
          <cell r="B13" t="str">
            <v>Banco de Reservas (9603978996)</v>
          </cell>
          <cell r="C13">
            <v>3308527.31</v>
          </cell>
          <cell r="D13">
            <v>1604840.19</v>
          </cell>
          <cell r="E13">
            <v>1435445.94</v>
          </cell>
          <cell r="F13">
            <v>169394.25</v>
          </cell>
          <cell r="G13">
            <v>3477921.56</v>
          </cell>
        </row>
        <row r="14">
          <cell r="A14" t="str">
            <v>1.1.01.04.01.01</v>
          </cell>
          <cell r="B14" t="str">
            <v>Deposito Agua y Basura</v>
          </cell>
          <cell r="C14">
            <v>3870.58</v>
          </cell>
          <cell r="D14">
            <v>0</v>
          </cell>
          <cell r="E14">
            <v>0</v>
          </cell>
          <cell r="F14">
            <v>0</v>
          </cell>
          <cell r="G14">
            <v>3870.58</v>
          </cell>
        </row>
        <row r="15">
          <cell r="A15" t="str">
            <v>1.1.01.04.01.02</v>
          </cell>
          <cell r="B15" t="str">
            <v>Deposito de Telefono</v>
          </cell>
          <cell r="C15">
            <v>21860.25</v>
          </cell>
          <cell r="D15">
            <v>0</v>
          </cell>
          <cell r="E15">
            <v>0</v>
          </cell>
          <cell r="F15">
            <v>0</v>
          </cell>
          <cell r="G15">
            <v>21860.25</v>
          </cell>
        </row>
        <row r="16">
          <cell r="A16" t="str">
            <v>1.1.01.04.01.03</v>
          </cell>
          <cell r="B16" t="str">
            <v>Deposito de Alquileres</v>
          </cell>
          <cell r="C16">
            <v>271500</v>
          </cell>
          <cell r="D16">
            <v>0</v>
          </cell>
          <cell r="E16">
            <v>0</v>
          </cell>
          <cell r="F16">
            <v>0</v>
          </cell>
          <cell r="G16">
            <v>271500</v>
          </cell>
        </row>
        <row r="17">
          <cell r="A17" t="str">
            <v>1.1.01.04.01.04</v>
          </cell>
          <cell r="B17" t="str">
            <v>Deposito de Electricidad</v>
          </cell>
          <cell r="C17">
            <v>15540</v>
          </cell>
          <cell r="D17">
            <v>0</v>
          </cell>
          <cell r="E17">
            <v>0</v>
          </cell>
          <cell r="F17">
            <v>0</v>
          </cell>
          <cell r="G17">
            <v>15540</v>
          </cell>
        </row>
        <row r="18">
          <cell r="A18" t="str">
            <v>1.1.01.04.01.05</v>
          </cell>
          <cell r="B18" t="str">
            <v>Deposito Cuenta CCC-CA</v>
          </cell>
          <cell r="C18">
            <v>14905</v>
          </cell>
          <cell r="D18">
            <v>0</v>
          </cell>
          <cell r="E18">
            <v>0</v>
          </cell>
          <cell r="F18">
            <v>0</v>
          </cell>
          <cell r="G18">
            <v>14905</v>
          </cell>
        </row>
        <row r="19">
          <cell r="A19" t="str">
            <v>1.1.01.04.01.06</v>
          </cell>
          <cell r="B19" t="str">
            <v>Carmen Antonia Segura</v>
          </cell>
          <cell r="C19">
            <v>90000</v>
          </cell>
          <cell r="D19">
            <v>0</v>
          </cell>
          <cell r="E19">
            <v>0</v>
          </cell>
          <cell r="F19">
            <v>0</v>
          </cell>
          <cell r="G19">
            <v>90000</v>
          </cell>
        </row>
        <row r="20">
          <cell r="A20" t="str">
            <v>1.1.01.04.01.07</v>
          </cell>
          <cell r="B20" t="str">
            <v>Rosa Rodriguez</v>
          </cell>
          <cell r="C20">
            <v>60000</v>
          </cell>
          <cell r="D20">
            <v>0</v>
          </cell>
          <cell r="E20">
            <v>0</v>
          </cell>
          <cell r="F20">
            <v>0</v>
          </cell>
          <cell r="G20">
            <v>60000</v>
          </cell>
        </row>
        <row r="21">
          <cell r="A21" t="str">
            <v>1.1.01.04.01.08</v>
          </cell>
          <cell r="B21" t="str">
            <v>Elizabeth Alcantara</v>
          </cell>
          <cell r="C21">
            <v>70000</v>
          </cell>
          <cell r="D21">
            <v>0</v>
          </cell>
          <cell r="E21">
            <v>0</v>
          </cell>
          <cell r="F21">
            <v>0</v>
          </cell>
          <cell r="G21">
            <v>70000</v>
          </cell>
        </row>
        <row r="22">
          <cell r="A22" t="str">
            <v>1.1.01.04.01.09</v>
          </cell>
          <cell r="B22" t="str">
            <v>Abraham Abukama Cabrera</v>
          </cell>
          <cell r="C22">
            <v>40000</v>
          </cell>
          <cell r="D22">
            <v>0</v>
          </cell>
          <cell r="E22">
            <v>0</v>
          </cell>
          <cell r="F22">
            <v>0</v>
          </cell>
          <cell r="G22">
            <v>40000</v>
          </cell>
        </row>
        <row r="23">
          <cell r="A23" t="str">
            <v>1.1.01.04.01.10</v>
          </cell>
          <cell r="B23" t="str">
            <v>Ramon</v>
          </cell>
          <cell r="C23">
            <v>30000</v>
          </cell>
          <cell r="D23">
            <v>0</v>
          </cell>
          <cell r="E23">
            <v>0</v>
          </cell>
          <cell r="F23">
            <v>0</v>
          </cell>
          <cell r="G23">
            <v>30000</v>
          </cell>
        </row>
        <row r="24">
          <cell r="A24" t="str">
            <v>1.1.01.04.01.11</v>
          </cell>
          <cell r="B24" t="str">
            <v>Deulin</v>
          </cell>
          <cell r="C24">
            <v>75000</v>
          </cell>
          <cell r="D24">
            <v>0</v>
          </cell>
          <cell r="E24">
            <v>0</v>
          </cell>
          <cell r="F24">
            <v>0</v>
          </cell>
          <cell r="G24">
            <v>75000</v>
          </cell>
        </row>
        <row r="25">
          <cell r="A25" t="str">
            <v>1.1.01.04.01.12</v>
          </cell>
          <cell r="B25" t="str">
            <v>Marichal</v>
          </cell>
          <cell r="C25">
            <v>36000</v>
          </cell>
          <cell r="D25">
            <v>0</v>
          </cell>
          <cell r="E25">
            <v>0</v>
          </cell>
          <cell r="F25">
            <v>0</v>
          </cell>
          <cell r="G25">
            <v>36000</v>
          </cell>
        </row>
        <row r="26">
          <cell r="A26" t="str">
            <v>1.1.01.04.01.13</v>
          </cell>
          <cell r="B26" t="str">
            <v>Mildred</v>
          </cell>
          <cell r="C26">
            <v>51000</v>
          </cell>
          <cell r="D26">
            <v>0</v>
          </cell>
          <cell r="E26">
            <v>0</v>
          </cell>
          <cell r="F26">
            <v>0</v>
          </cell>
          <cell r="G26">
            <v>51000</v>
          </cell>
        </row>
        <row r="27">
          <cell r="A27" t="str">
            <v>1.1.01.04.01.14</v>
          </cell>
          <cell r="B27" t="str">
            <v>Yohnny Wascar</v>
          </cell>
          <cell r="C27">
            <v>36000</v>
          </cell>
          <cell r="D27">
            <v>0</v>
          </cell>
          <cell r="E27">
            <v>0</v>
          </cell>
          <cell r="F27">
            <v>0</v>
          </cell>
          <cell r="G27">
            <v>36000</v>
          </cell>
        </row>
        <row r="28">
          <cell r="A28" t="str">
            <v>1.1.04.07.01.01.01</v>
          </cell>
          <cell r="B28" t="str">
            <v>Programa de Computo y Licenciamiento</v>
          </cell>
          <cell r="C28">
            <v>6571677.46</v>
          </cell>
          <cell r="D28">
            <v>0</v>
          </cell>
          <cell r="E28">
            <v>0</v>
          </cell>
          <cell r="F28">
            <v>0</v>
          </cell>
          <cell r="G28">
            <v>6571677.46</v>
          </cell>
        </row>
        <row r="29">
          <cell r="A29" t="str">
            <v>1.1.04.07.01.01.02</v>
          </cell>
          <cell r="B29" t="str">
            <v>Compra activos fijos en transito</v>
          </cell>
          <cell r="C29">
            <v>994468.95</v>
          </cell>
          <cell r="D29">
            <v>289184.81</v>
          </cell>
          <cell r="E29">
            <v>994468.95</v>
          </cell>
          <cell r="F29">
            <v>-705284.1399999999</v>
          </cell>
          <cell r="G29">
            <v>289184.81000000006</v>
          </cell>
        </row>
        <row r="30">
          <cell r="A30" t="str">
            <v>1.1.05.01</v>
          </cell>
          <cell r="B30" t="str">
            <v>Materiales y suministros para consumo y prestación de servicios</v>
          </cell>
          <cell r="C30">
            <v>3370740.8614984783</v>
          </cell>
          <cell r="D30">
            <v>491275.23</v>
          </cell>
          <cell r="E30">
            <v>438275.97468103748</v>
          </cell>
          <cell r="F30">
            <v>52999.255318962503</v>
          </cell>
          <cell r="G30">
            <v>3423740.1168174408</v>
          </cell>
        </row>
        <row r="31">
          <cell r="A31" t="str">
            <v>1.1.05.01.01.01</v>
          </cell>
          <cell r="B31" t="str">
            <v>Alimentos y productos agroforestales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A32" t="str">
            <v>1.1.05.01.02.01</v>
          </cell>
          <cell r="B32" t="str">
            <v>Textiles y vestuarios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</row>
        <row r="33">
          <cell r="A33" t="str">
            <v>1.1.05.01.03.01</v>
          </cell>
          <cell r="B33" t="str">
            <v>Productos de papel, cartón e impresos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</row>
        <row r="34">
          <cell r="A34" t="str">
            <v>1.1.05.01.99.01</v>
          </cell>
          <cell r="B34" t="str">
            <v>Materiales y suministros varios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</row>
        <row r="35">
          <cell r="A35" t="str">
            <v>1.1.05.99.01.04</v>
          </cell>
          <cell r="B35" t="str">
            <v>Bienes muebles en tránsito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</row>
        <row r="36">
          <cell r="A36" t="str">
            <v>1.2.06.01.02</v>
          </cell>
          <cell r="B36" t="str">
            <v>Edificios</v>
          </cell>
          <cell r="C36">
            <v>38787166.299999997</v>
          </cell>
          <cell r="D36">
            <v>0</v>
          </cell>
          <cell r="E36">
            <v>0</v>
          </cell>
          <cell r="F36">
            <v>0</v>
          </cell>
          <cell r="G36">
            <v>38787166.299999997</v>
          </cell>
        </row>
        <row r="37">
          <cell r="A37" t="str">
            <v>1.2.06.01.04.01</v>
          </cell>
          <cell r="B37" t="str">
            <v>Muebles de oficina y estantería</v>
          </cell>
          <cell r="C37">
            <v>19990165.809999999</v>
          </cell>
          <cell r="D37">
            <v>1198372.8500000001</v>
          </cell>
          <cell r="E37">
            <v>0</v>
          </cell>
          <cell r="F37">
            <v>1198372.8500000001</v>
          </cell>
          <cell r="G37">
            <v>21188538.66</v>
          </cell>
        </row>
        <row r="38">
          <cell r="A38" t="str">
            <v>1.2.06.01.04.02</v>
          </cell>
          <cell r="B38" t="str">
            <v>Muebles de alojamiento</v>
          </cell>
          <cell r="C38">
            <v>163194</v>
          </cell>
          <cell r="D38">
            <v>0</v>
          </cell>
          <cell r="E38">
            <v>0</v>
          </cell>
          <cell r="F38">
            <v>0</v>
          </cell>
          <cell r="G38">
            <v>163194</v>
          </cell>
        </row>
        <row r="39">
          <cell r="A39" t="str">
            <v>1.2.06.01.04.03</v>
          </cell>
          <cell r="B39" t="str">
            <v>Equipos de cómputo</v>
          </cell>
          <cell r="C39">
            <v>14369685.75</v>
          </cell>
          <cell r="D39">
            <v>0</v>
          </cell>
          <cell r="E39">
            <v>0</v>
          </cell>
          <cell r="F39">
            <v>0</v>
          </cell>
          <cell r="G39">
            <v>14369685.75</v>
          </cell>
        </row>
        <row r="40">
          <cell r="A40" t="str">
            <v>1.2.06.01.04.04</v>
          </cell>
          <cell r="B40" t="str">
            <v>Electrodomésticos</v>
          </cell>
          <cell r="C40">
            <v>6174504.0800000001</v>
          </cell>
          <cell r="D40">
            <v>257366.25</v>
          </cell>
          <cell r="E40">
            <v>0</v>
          </cell>
          <cell r="F40">
            <v>257366.25</v>
          </cell>
          <cell r="G40">
            <v>6431870.3300000001</v>
          </cell>
        </row>
        <row r="41">
          <cell r="A41" t="str">
            <v>1.2.06.01.04.99</v>
          </cell>
          <cell r="B41" t="str">
            <v>Otros equipos y mobiliario de oficina y alojamiento</v>
          </cell>
          <cell r="C41">
            <v>2264718.7200000002</v>
          </cell>
          <cell r="D41">
            <v>46794</v>
          </cell>
          <cell r="E41">
            <v>0</v>
          </cell>
          <cell r="F41">
            <v>46794</v>
          </cell>
          <cell r="G41">
            <v>2311512.7200000002</v>
          </cell>
        </row>
        <row r="42">
          <cell r="A42" t="str">
            <v>1.2.06.01.05.03</v>
          </cell>
          <cell r="B42" t="str">
            <v>Camaras fotograficas y video</v>
          </cell>
          <cell r="C42">
            <v>606958.73</v>
          </cell>
          <cell r="D42">
            <v>0</v>
          </cell>
          <cell r="E42">
            <v>0</v>
          </cell>
          <cell r="F42">
            <v>0</v>
          </cell>
          <cell r="G42">
            <v>606958.73</v>
          </cell>
        </row>
        <row r="43">
          <cell r="A43" t="str">
            <v>1.2.06.01.05.99</v>
          </cell>
          <cell r="B43" t="str">
            <v>Otros equipos y mobiliario educacional, deportivo  y recreativo</v>
          </cell>
          <cell r="C43">
            <v>75875.679999999993</v>
          </cell>
          <cell r="D43">
            <v>0</v>
          </cell>
          <cell r="E43">
            <v>68500</v>
          </cell>
          <cell r="F43">
            <v>-68500</v>
          </cell>
          <cell r="G43">
            <v>7375.679999999993</v>
          </cell>
        </row>
        <row r="44">
          <cell r="A44" t="str">
            <v>1.2.06.01.06.01</v>
          </cell>
          <cell r="B44" t="str">
            <v>Equipos medicos y de laboratorio</v>
          </cell>
          <cell r="C44">
            <v>87883.28</v>
          </cell>
          <cell r="D44">
            <v>42480</v>
          </cell>
          <cell r="E44">
            <v>0</v>
          </cell>
          <cell r="F44">
            <v>42480</v>
          </cell>
          <cell r="G44">
            <v>130363.28</v>
          </cell>
        </row>
        <row r="45">
          <cell r="A45" t="str">
            <v>1.2.06.01.07.01</v>
          </cell>
          <cell r="B45" t="str">
            <v>Automóviles y camiones</v>
          </cell>
          <cell r="C45">
            <v>44149544.399999999</v>
          </cell>
          <cell r="D45">
            <v>0</v>
          </cell>
          <cell r="E45">
            <v>0</v>
          </cell>
          <cell r="F45">
            <v>0</v>
          </cell>
          <cell r="G45">
            <v>44149544.399999999</v>
          </cell>
        </row>
        <row r="46">
          <cell r="A46" t="str">
            <v>1.2.06.01.08.02</v>
          </cell>
          <cell r="B46" t="str">
            <v>Maquinarias y equipos industriales</v>
          </cell>
          <cell r="C46">
            <v>253010.43</v>
          </cell>
          <cell r="D46">
            <v>0</v>
          </cell>
          <cell r="E46">
            <v>0</v>
          </cell>
          <cell r="F46">
            <v>0</v>
          </cell>
          <cell r="G46">
            <v>253010.43</v>
          </cell>
        </row>
        <row r="47">
          <cell r="A47" t="str">
            <v>1.2.06.01.08.04</v>
          </cell>
          <cell r="B47" t="str">
            <v>Sistemas de aire acondicionado, calefaccion y refrigeracion industrial y comercial</v>
          </cell>
          <cell r="C47">
            <v>71974.41</v>
          </cell>
          <cell r="D47">
            <v>0</v>
          </cell>
          <cell r="E47">
            <v>0</v>
          </cell>
          <cell r="F47">
            <v>0</v>
          </cell>
          <cell r="G47">
            <v>71974.41</v>
          </cell>
        </row>
        <row r="48">
          <cell r="A48" t="str">
            <v>1.2.06.01.08.05</v>
          </cell>
          <cell r="B48" t="str">
            <v>Equipos de comunicación, telecomunicaciones y señalamiento</v>
          </cell>
          <cell r="C48">
            <v>43587.22</v>
          </cell>
          <cell r="D48">
            <v>0</v>
          </cell>
          <cell r="E48">
            <v>0</v>
          </cell>
          <cell r="F48">
            <v>0</v>
          </cell>
          <cell r="G48">
            <v>43587.22</v>
          </cell>
        </row>
        <row r="49">
          <cell r="A49" t="str">
            <v>1.2.06.01.08.06</v>
          </cell>
          <cell r="B49" t="str">
            <v>Equipos de generacion electrica, aparatos y accesorios electricos</v>
          </cell>
          <cell r="C49">
            <v>55596.73</v>
          </cell>
          <cell r="D49">
            <v>0</v>
          </cell>
          <cell r="E49">
            <v>0</v>
          </cell>
          <cell r="F49">
            <v>0</v>
          </cell>
          <cell r="G49">
            <v>55596.73</v>
          </cell>
        </row>
        <row r="50">
          <cell r="A50" t="str">
            <v>1.2.06.01.08.07</v>
          </cell>
          <cell r="B50" t="str">
            <v xml:space="preserve">Otras estructuras y objetos de valor </v>
          </cell>
          <cell r="C50">
            <v>1198351.77</v>
          </cell>
          <cell r="D50">
            <v>0</v>
          </cell>
          <cell r="E50">
            <v>0</v>
          </cell>
          <cell r="F50">
            <v>0</v>
          </cell>
          <cell r="G50">
            <v>1198351.77</v>
          </cell>
        </row>
        <row r="51">
          <cell r="A51" t="str">
            <v>1.2.06.01.09.02</v>
          </cell>
          <cell r="B51" t="str">
            <v>Equipos de seguridad</v>
          </cell>
          <cell r="C51">
            <v>643334.55000000005</v>
          </cell>
          <cell r="D51">
            <v>0</v>
          </cell>
          <cell r="E51">
            <v>0</v>
          </cell>
          <cell r="F51">
            <v>0</v>
          </cell>
          <cell r="G51">
            <v>643334.55000000005</v>
          </cell>
        </row>
        <row r="52">
          <cell r="A52" t="str">
            <v>1.2.06.01.02.01.03</v>
          </cell>
          <cell r="B52" t="str">
            <v>Depreciaciones de edificios</v>
          </cell>
          <cell r="C52">
            <v>-18643527.969999999</v>
          </cell>
          <cell r="D52">
            <v>0</v>
          </cell>
          <cell r="E52">
            <v>64645.279999999999</v>
          </cell>
          <cell r="F52">
            <v>-64645.279999999999</v>
          </cell>
          <cell r="G52">
            <v>-18708173.25</v>
          </cell>
        </row>
        <row r="53">
          <cell r="A53" t="str">
            <v>1.2.06.01.04.01.03</v>
          </cell>
          <cell r="B53" t="str">
            <v>Muebles de oficina y estantería - Depreciaciones acumuladas</v>
          </cell>
          <cell r="C53">
            <v>-16205752.48</v>
          </cell>
          <cell r="D53">
            <v>0</v>
          </cell>
          <cell r="E53">
            <v>196394.47</v>
          </cell>
          <cell r="F53">
            <v>-196394.47</v>
          </cell>
          <cell r="G53">
            <v>-16402146.950000001</v>
          </cell>
        </row>
        <row r="54">
          <cell r="A54" t="str">
            <v>1.2.06.01.04.02.03</v>
          </cell>
          <cell r="B54" t="str">
            <v>Muebles de alojamiento-Depreciaciones acumuladas</v>
          </cell>
          <cell r="C54">
            <v>-72690.25</v>
          </cell>
          <cell r="D54">
            <v>0</v>
          </cell>
          <cell r="E54">
            <v>3625.28</v>
          </cell>
          <cell r="F54">
            <v>-3625.28</v>
          </cell>
          <cell r="G54">
            <v>-76315.53</v>
          </cell>
        </row>
        <row r="55">
          <cell r="A55" t="str">
            <v>1.2.06.01.04.03.03</v>
          </cell>
          <cell r="B55" t="str">
            <v>Equipos de cómputo - Depreciaciones acumuladas</v>
          </cell>
          <cell r="C55">
            <v>-11015490.950000001</v>
          </cell>
          <cell r="D55">
            <v>0</v>
          </cell>
          <cell r="E55">
            <v>416778.41000000003</v>
          </cell>
          <cell r="F55">
            <v>-416778.41000000003</v>
          </cell>
          <cell r="G55">
            <v>-11432269.360000001</v>
          </cell>
        </row>
        <row r="56">
          <cell r="A56" t="str">
            <v>1.2.06.01.04.04.03</v>
          </cell>
          <cell r="B56" t="str">
            <v>Electrodomésticos - Depreciaciones acumuladas</v>
          </cell>
          <cell r="C56">
            <v>-2581911.62</v>
          </cell>
          <cell r="D56">
            <v>0</v>
          </cell>
          <cell r="E56">
            <v>148087.67999999999</v>
          </cell>
          <cell r="F56">
            <v>-148087.67999999999</v>
          </cell>
          <cell r="G56">
            <v>-2729999.3000000003</v>
          </cell>
        </row>
        <row r="57">
          <cell r="A57" t="str">
            <v>1.2.06.01.04.99.03</v>
          </cell>
          <cell r="B57" t="str">
            <v>Otros equipos y mobiliario de oficina y alojamiento - Depreciaciones acumuladas</v>
          </cell>
          <cell r="C57">
            <v>-1236989.6399999999</v>
          </cell>
          <cell r="D57">
            <v>0</v>
          </cell>
          <cell r="E57">
            <v>88248.86</v>
          </cell>
          <cell r="F57">
            <v>-88248.86</v>
          </cell>
          <cell r="G57">
            <v>-1325238.5</v>
          </cell>
        </row>
        <row r="58">
          <cell r="A58" t="str">
            <v>1.2.06.01.05.03.03</v>
          </cell>
          <cell r="B58" t="str">
            <v>Camaras fotograficas y video</v>
          </cell>
          <cell r="C58">
            <v>-351225.97000000003</v>
          </cell>
          <cell r="D58">
            <v>0</v>
          </cell>
          <cell r="E58">
            <v>24747.69</v>
          </cell>
          <cell r="F58">
            <v>-24747.69</v>
          </cell>
          <cell r="G58">
            <v>-375973.66000000003</v>
          </cell>
        </row>
        <row r="59">
          <cell r="A59" t="str">
            <v>1.2.06.01.05.99.03</v>
          </cell>
          <cell r="B59" t="str">
            <v>Otros equipos y mobiliario educacional, deportivo  y recreativo</v>
          </cell>
          <cell r="C59">
            <v>-1535.97</v>
          </cell>
          <cell r="D59">
            <v>0</v>
          </cell>
          <cell r="E59">
            <v>184.32</v>
          </cell>
          <cell r="F59">
            <v>-184.32</v>
          </cell>
          <cell r="G59">
            <v>-1720.29</v>
          </cell>
        </row>
        <row r="60">
          <cell r="A60" t="str">
            <v>1.2.06.01.06.01.03</v>
          </cell>
          <cell r="B60" t="str">
            <v>Equipos medicos y de laboratorio-Depreciaciones acumuladas</v>
          </cell>
          <cell r="C60">
            <v>-44809</v>
          </cell>
          <cell r="D60">
            <v>0</v>
          </cell>
          <cell r="E60">
            <v>4746.1499999999996</v>
          </cell>
          <cell r="F60">
            <v>-4746.1499999999996</v>
          </cell>
          <cell r="G60">
            <v>-49555.15</v>
          </cell>
        </row>
        <row r="61">
          <cell r="A61" t="str">
            <v>1.2.06.01.07.01.03</v>
          </cell>
          <cell r="B61" t="str">
            <v>Automóviles y camiones - Depreciaciones acumuladas</v>
          </cell>
          <cell r="C61">
            <v>-30037547.75</v>
          </cell>
          <cell r="D61">
            <v>0</v>
          </cell>
          <cell r="E61">
            <v>1197437.69</v>
          </cell>
          <cell r="F61">
            <v>-1197437.69</v>
          </cell>
          <cell r="G61">
            <v>-31234985.440000001</v>
          </cell>
        </row>
        <row r="62">
          <cell r="A62" t="str">
            <v>1.2.06.01.08.02.03</v>
          </cell>
          <cell r="B62" t="str">
            <v>Maquinarias y equipos industriales- Depreciaciones acumuladas</v>
          </cell>
          <cell r="C62">
            <v>-72898.240000000005</v>
          </cell>
          <cell r="D62">
            <v>0</v>
          </cell>
          <cell r="E62">
            <v>5784.36</v>
          </cell>
          <cell r="F62">
            <v>-5784.36</v>
          </cell>
          <cell r="G62">
            <v>-78682.600000000006</v>
          </cell>
        </row>
        <row r="63">
          <cell r="A63" t="str">
            <v>1.2.06.01.08.04.03</v>
          </cell>
          <cell r="B63" t="str">
            <v>Sistemas de aire acondicionado, calefaccion y refrigeracion industrial y comercial- Depreciacion</v>
          </cell>
          <cell r="C63">
            <v>-11707.96</v>
          </cell>
          <cell r="D63">
            <v>0</v>
          </cell>
          <cell r="E63">
            <v>1798.8000000000002</v>
          </cell>
          <cell r="F63">
            <v>-1798.8000000000002</v>
          </cell>
          <cell r="G63">
            <v>-13506.759999999998</v>
          </cell>
        </row>
        <row r="64">
          <cell r="A64" t="str">
            <v>1.2.06.01.08.05.03</v>
          </cell>
          <cell r="B64" t="str">
            <v>Equipos de comunicación, telecomunicaciones y señalamiento- Deprecaicion acumulada</v>
          </cell>
          <cell r="C64">
            <v>-29603.539999999997</v>
          </cell>
          <cell r="D64">
            <v>0</v>
          </cell>
          <cell r="E64">
            <v>3228.93</v>
          </cell>
          <cell r="F64">
            <v>-3228.93</v>
          </cell>
          <cell r="G64">
            <v>-32832.469999999994</v>
          </cell>
        </row>
        <row r="65">
          <cell r="A65" t="str">
            <v>1.2.06.01.08.06.03</v>
          </cell>
          <cell r="B65" t="str">
            <v>Equipos de generacion electrica, aparatos y accesorios electricos- Depreciaciones acumuladas</v>
          </cell>
          <cell r="C65">
            <v>-9265.9500000000007</v>
          </cell>
          <cell r="D65">
            <v>0</v>
          </cell>
          <cell r="E65">
            <v>1389.9</v>
          </cell>
          <cell r="F65">
            <v>-1389.9</v>
          </cell>
          <cell r="G65">
            <v>-10655.85</v>
          </cell>
        </row>
        <row r="66">
          <cell r="A66" t="str">
            <v>1.2.06.01.08.07.03</v>
          </cell>
          <cell r="B66" t="str">
            <v xml:space="preserve">Otras estructuras y objetos de valor </v>
          </cell>
          <cell r="C66">
            <v>-1078640.76</v>
          </cell>
          <cell r="D66">
            <v>0</v>
          </cell>
          <cell r="E66">
            <v>3890.5199999999995</v>
          </cell>
          <cell r="F66">
            <v>-3890.5199999999995</v>
          </cell>
          <cell r="G66">
            <v>-1082531.28</v>
          </cell>
        </row>
        <row r="67">
          <cell r="A67" t="str">
            <v>1.2.06.01.09.02.03</v>
          </cell>
          <cell r="B67" t="str">
            <v>Equipos de seguridad- Depreciacion acumuladas</v>
          </cell>
          <cell r="C67">
            <v>-643326.55000000005</v>
          </cell>
          <cell r="D67">
            <v>0</v>
          </cell>
          <cell r="E67">
            <v>0</v>
          </cell>
          <cell r="F67">
            <v>0</v>
          </cell>
          <cell r="G67">
            <v>-643326.55000000005</v>
          </cell>
        </row>
        <row r="68">
          <cell r="A68" t="str">
            <v>1.2.09.01.03.01</v>
          </cell>
          <cell r="B68" t="str">
            <v>Programas de informática y base de datos</v>
          </cell>
          <cell r="C68">
            <v>10768528.609999999</v>
          </cell>
          <cell r="D68">
            <v>0</v>
          </cell>
          <cell r="E68">
            <v>0</v>
          </cell>
          <cell r="F68">
            <v>0</v>
          </cell>
          <cell r="G68">
            <v>10768528.609999999</v>
          </cell>
        </row>
        <row r="69">
          <cell r="A69">
            <v>11040103</v>
          </cell>
          <cell r="B69" t="str">
            <v>ESTUDIOS DE PREINVERSION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</row>
        <row r="70">
          <cell r="A70">
            <v>11040104</v>
          </cell>
          <cell r="B70" t="str">
            <v>MARCAS Y PATENTES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</row>
        <row r="71">
          <cell r="A71">
            <v>11040105</v>
          </cell>
          <cell r="B71" t="str">
            <v>LICENCIAS INFORMÁTICAS E INTELECTUALES, INDUSTRIALES Y COMER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</row>
        <row r="72">
          <cell r="A72" t="str">
            <v>1.2.09.01.03.03</v>
          </cell>
          <cell r="B72" t="str">
            <v xml:space="preserve">Programas de informática y base de datos-Amortizaciones Acumuladas </v>
          </cell>
          <cell r="C72">
            <v>-6313849.3800000018</v>
          </cell>
          <cell r="D72">
            <v>0</v>
          </cell>
          <cell r="E72">
            <v>486425.98</v>
          </cell>
          <cell r="F72">
            <v>-486425.98</v>
          </cell>
          <cell r="G72">
            <v>-6800275.3600000013</v>
          </cell>
        </row>
        <row r="73">
          <cell r="A73" t="str">
            <v>2.1.01.01.01</v>
          </cell>
          <cell r="B73" t="str">
            <v>Proveedores a Pagar c/p</v>
          </cell>
          <cell r="C73">
            <v>1806804.2699999996</v>
          </cell>
          <cell r="D73">
            <v>213576.52000000002</v>
          </cell>
          <cell r="E73">
            <v>223184.81</v>
          </cell>
          <cell r="F73">
            <v>-9608.289999999979</v>
          </cell>
          <cell r="G73">
            <v>1816412.5599999996</v>
          </cell>
        </row>
        <row r="74">
          <cell r="A74" t="str">
            <v>2.1.01.01.02</v>
          </cell>
          <cell r="B74" t="str">
            <v>Proveedores a pagar Año 2016</v>
          </cell>
          <cell r="C74">
            <v>6380814.7000000002</v>
          </cell>
          <cell r="D74">
            <v>0</v>
          </cell>
          <cell r="E74">
            <v>0</v>
          </cell>
          <cell r="F74">
            <v>0</v>
          </cell>
          <cell r="G74">
            <v>6380814.7000000002</v>
          </cell>
        </row>
        <row r="75">
          <cell r="A75" t="str">
            <v>2.1.04.01.04.01</v>
          </cell>
          <cell r="B75" t="str">
            <v>5% ESTADO</v>
          </cell>
          <cell r="C75">
            <v>12482.65</v>
          </cell>
          <cell r="D75">
            <v>0</v>
          </cell>
          <cell r="E75">
            <v>18064.87</v>
          </cell>
          <cell r="F75">
            <v>-18064.87</v>
          </cell>
          <cell r="G75">
            <v>30547.519999999997</v>
          </cell>
        </row>
        <row r="76">
          <cell r="A76" t="str">
            <v>2.1.04.01.04.02</v>
          </cell>
          <cell r="B76" t="str">
            <v>10% ISR</v>
          </cell>
          <cell r="C76">
            <v>0</v>
          </cell>
          <cell r="D76">
            <v>0</v>
          </cell>
          <cell r="E76">
            <v>2166.67</v>
          </cell>
          <cell r="F76">
            <v>-2166.67</v>
          </cell>
          <cell r="G76">
            <v>2166.67</v>
          </cell>
        </row>
        <row r="77">
          <cell r="A77" t="str">
            <v>2.1.04.01.04.03</v>
          </cell>
          <cell r="B77" t="str">
            <v>Retenciones de ITBIS p/pagar</v>
          </cell>
          <cell r="C77">
            <v>10474.650000000001</v>
          </cell>
          <cell r="D77">
            <v>0</v>
          </cell>
          <cell r="E77">
            <v>35961.9</v>
          </cell>
          <cell r="F77">
            <v>-35961.9</v>
          </cell>
          <cell r="G77">
            <v>46436.55</v>
          </cell>
        </row>
        <row r="78">
          <cell r="A78" t="str">
            <v>2.1.04.01.04.04</v>
          </cell>
          <cell r="B78" t="str">
            <v>Retenciones 2% ISR</v>
          </cell>
          <cell r="C78">
            <v>0</v>
          </cell>
          <cell r="D78">
            <v>0</v>
          </cell>
          <cell r="E78">
            <v>3239.3599999999997</v>
          </cell>
          <cell r="F78">
            <v>-3239.3599999999997</v>
          </cell>
          <cell r="G78">
            <v>3239.3599999999997</v>
          </cell>
        </row>
        <row r="79">
          <cell r="A79" t="str">
            <v>2.1.06.01</v>
          </cell>
          <cell r="B79" t="str">
            <v>Remuneracioes y aportes a pagar a corto plazo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</row>
        <row r="80">
          <cell r="A80" t="str">
            <v>2.1.06.01.01</v>
          </cell>
          <cell r="B80" t="str">
            <v>Remuneraciones a pagar C/P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</row>
        <row r="81">
          <cell r="A81" t="str">
            <v>2.1.09.07.03.11</v>
          </cell>
          <cell r="B81" t="str">
            <v>Cheques no pagados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</row>
        <row r="82">
          <cell r="A82" t="str">
            <v>3.1.01.01.01</v>
          </cell>
          <cell r="B82" t="str">
            <v>Capital inicial a valores historicos</v>
          </cell>
          <cell r="C82">
            <v>65441165.399999999</v>
          </cell>
          <cell r="D82">
            <v>0</v>
          </cell>
          <cell r="E82">
            <v>0</v>
          </cell>
          <cell r="F82">
            <v>0</v>
          </cell>
          <cell r="G82">
            <v>65441165.399999999</v>
          </cell>
        </row>
        <row r="83">
          <cell r="A83" t="str">
            <v>3.1.04.01.01</v>
          </cell>
          <cell r="B83" t="str">
            <v>Resultados de ejercicios anteriores</v>
          </cell>
          <cell r="C83">
            <v>91110.88</v>
          </cell>
          <cell r="D83">
            <v>12896</v>
          </cell>
          <cell r="E83">
            <v>0</v>
          </cell>
          <cell r="F83">
            <v>12896</v>
          </cell>
          <cell r="G83">
            <v>78214.880000000005</v>
          </cell>
        </row>
        <row r="84">
          <cell r="A84" t="str">
            <v>3.1.04.01.02</v>
          </cell>
          <cell r="B84" t="str">
            <v>Ajuste de resultados de ejercicios anteriores</v>
          </cell>
          <cell r="C84">
            <v>26135686.190000001</v>
          </cell>
          <cell r="D84">
            <v>0</v>
          </cell>
          <cell r="E84">
            <v>0</v>
          </cell>
          <cell r="F84">
            <v>0</v>
          </cell>
          <cell r="G84">
            <v>26135686.190000001</v>
          </cell>
        </row>
        <row r="85">
          <cell r="A85" t="str">
            <v>3.1.04.02.01</v>
          </cell>
          <cell r="B85" t="str">
            <v>Cierre de cuentas de ingresos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</row>
        <row r="86">
          <cell r="A86" t="str">
            <v>3.1.04.02.02</v>
          </cell>
          <cell r="B86" t="str">
            <v>Cierre de cuentas de gastos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</row>
        <row r="87">
          <cell r="A87" t="str">
            <v>3.1.04.02.03.01</v>
          </cell>
          <cell r="B87" t="str">
            <v>Resumen de ahorro o desahorro de la gestion</v>
          </cell>
          <cell r="C87">
            <v>9076796.4026732091</v>
          </cell>
          <cell r="D87">
            <v>0</v>
          </cell>
          <cell r="E87">
            <v>0</v>
          </cell>
          <cell r="F87">
            <v>0</v>
          </cell>
          <cell r="G87">
            <v>10125177.347992174</v>
          </cell>
        </row>
        <row r="89">
          <cell r="A89" t="str">
            <v>4.2.02.01.03</v>
          </cell>
          <cell r="B89" t="str">
            <v>Donaciones corrientes del Sector Privado</v>
          </cell>
          <cell r="C89">
            <v>275340</v>
          </cell>
          <cell r="D89">
            <v>0</v>
          </cell>
          <cell r="E89">
            <v>0</v>
          </cell>
          <cell r="F89">
            <v>0</v>
          </cell>
          <cell r="G89">
            <v>275340</v>
          </cell>
        </row>
        <row r="90">
          <cell r="A90" t="str">
            <v>4.2.03.01.02.01</v>
          </cell>
          <cell r="B90" t="str">
            <v xml:space="preserve">Transferencias corrientes de la administración central </v>
          </cell>
          <cell r="C90">
            <v>48930480</v>
          </cell>
          <cell r="D90">
            <v>0</v>
          </cell>
          <cell r="E90">
            <v>24465240</v>
          </cell>
          <cell r="F90">
            <v>-24465240</v>
          </cell>
          <cell r="G90">
            <v>73395720</v>
          </cell>
        </row>
        <row r="91">
          <cell r="A91" t="str">
            <v>4.2.03.01.02.03</v>
          </cell>
          <cell r="B91" t="str">
            <v xml:space="preserve">Transferencias corrientes de instituciones de la seguridad social 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</row>
        <row r="92">
          <cell r="A92" t="str">
            <v>4.2.04.01.03</v>
          </cell>
          <cell r="B92" t="str">
            <v>Subvenciones recibidas de insituciones finaniceras monetarias (Reserva Educativa)</v>
          </cell>
          <cell r="C92">
            <v>1755138.92</v>
          </cell>
          <cell r="D92">
            <v>0</v>
          </cell>
          <cell r="E92">
            <v>620840.19000000006</v>
          </cell>
          <cell r="F92">
            <v>-620840.19000000006</v>
          </cell>
          <cell r="G92">
            <v>2375979.11</v>
          </cell>
        </row>
        <row r="93">
          <cell r="A93" t="str">
            <v>4.2.04.01.04</v>
          </cell>
          <cell r="B93" t="str">
            <v xml:space="preserve">Subvenciones recibidas de instituciones financieras no monetarias </v>
          </cell>
          <cell r="C93">
            <v>314198.61</v>
          </cell>
          <cell r="D93">
            <v>0</v>
          </cell>
          <cell r="E93">
            <v>0</v>
          </cell>
          <cell r="F93">
            <v>0</v>
          </cell>
          <cell r="G93">
            <v>314198.61</v>
          </cell>
        </row>
        <row r="94">
          <cell r="A94" t="str">
            <v>4.2.09.99.01</v>
          </cell>
          <cell r="B94" t="str">
            <v xml:space="preserve">Otros ingresos sin contraprestacion diversos </v>
          </cell>
          <cell r="C94">
            <v>20970.66</v>
          </cell>
          <cell r="D94">
            <v>0</v>
          </cell>
          <cell r="E94">
            <v>145009.81</v>
          </cell>
          <cell r="F94">
            <v>-145009.81</v>
          </cell>
          <cell r="G94">
            <v>165980.47</v>
          </cell>
        </row>
        <row r="95">
          <cell r="A95" t="str">
            <v>4.3.02.99</v>
          </cell>
          <cell r="B95" t="str">
            <v>Ingresos por otras ventas de servicios</v>
          </cell>
          <cell r="C95">
            <v>2013889.2</v>
          </cell>
          <cell r="D95">
            <v>40000</v>
          </cell>
          <cell r="E95">
            <v>830000</v>
          </cell>
          <cell r="F95">
            <v>-790000</v>
          </cell>
          <cell r="G95">
            <v>2803889.2</v>
          </cell>
        </row>
        <row r="96">
          <cell r="A96" t="str">
            <v>4.3.03.01.02</v>
          </cell>
          <cell r="B96" t="str">
            <v>Ingresos por arrendamientos de inmuebles</v>
          </cell>
          <cell r="C96">
            <v>12000</v>
          </cell>
          <cell r="D96">
            <v>0</v>
          </cell>
          <cell r="E96">
            <v>12000</v>
          </cell>
          <cell r="F96">
            <v>-12000</v>
          </cell>
          <cell r="G96">
            <v>24000</v>
          </cell>
        </row>
        <row r="97">
          <cell r="A97" t="str">
            <v>5.1.01.01.01.01</v>
          </cell>
          <cell r="B97" t="str">
            <v>Sueldos Fijos</v>
          </cell>
          <cell r="C97">
            <v>-18368710</v>
          </cell>
          <cell r="D97">
            <v>9044355</v>
          </cell>
          <cell r="E97">
            <v>0</v>
          </cell>
          <cell r="F97">
            <v>9044355</v>
          </cell>
          <cell r="G97">
            <v>-27413065</v>
          </cell>
        </row>
        <row r="98">
          <cell r="A98" t="str">
            <v>5.1.01.01.02.01</v>
          </cell>
          <cell r="B98" t="str">
            <v>Sueldo de personal contratado e igualado</v>
          </cell>
          <cell r="C98">
            <v>-12758000</v>
          </cell>
          <cell r="D98">
            <v>6304000</v>
          </cell>
          <cell r="E98">
            <v>0</v>
          </cell>
          <cell r="F98">
            <v>6304000</v>
          </cell>
          <cell r="G98">
            <v>-19062000</v>
          </cell>
        </row>
        <row r="99">
          <cell r="A99" t="str">
            <v>5.1.01.01.02.02</v>
          </cell>
          <cell r="B99" t="str">
            <v>Sueldo de personal nominal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</row>
        <row r="100">
          <cell r="A100" t="str">
            <v>5.1.01.01.03.02</v>
          </cell>
          <cell r="B100" t="str">
            <v>Sueldos al personal por servicios especiales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</row>
        <row r="101">
          <cell r="A101" t="str">
            <v>5.1.01.01.04</v>
          </cell>
          <cell r="B101" t="str">
            <v>Sueldos al personal fijo en trámite de pensiones</v>
          </cell>
          <cell r="C101">
            <v>-150066.4</v>
          </cell>
          <cell r="D101">
            <v>75033.2</v>
          </cell>
          <cell r="E101">
            <v>0</v>
          </cell>
          <cell r="F101">
            <v>75033.2</v>
          </cell>
          <cell r="G101">
            <v>-225099.59999999998</v>
          </cell>
        </row>
        <row r="102">
          <cell r="A102" t="str">
            <v>5.1.01.01.05</v>
          </cell>
          <cell r="B102" t="str">
            <v>Vacaciones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</row>
        <row r="103">
          <cell r="A103" t="str">
            <v>5.1.01.02.02</v>
          </cell>
          <cell r="B103" t="str">
            <v>Salario de navidad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</row>
        <row r="104">
          <cell r="A104" t="str">
            <v>5.1.01.02.04.03</v>
          </cell>
          <cell r="B104" t="str">
            <v>Compensación servicios de seguridad</v>
          </cell>
          <cell r="C104">
            <v>-833000</v>
          </cell>
          <cell r="D104">
            <v>412000</v>
          </cell>
          <cell r="E104">
            <v>0</v>
          </cell>
          <cell r="F104">
            <v>412000</v>
          </cell>
          <cell r="G104">
            <v>-1245000</v>
          </cell>
        </row>
        <row r="105">
          <cell r="A105" t="str">
            <v>5.1.01.02.06.01</v>
          </cell>
          <cell r="B105" t="str">
            <v>Bonificaciones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</row>
        <row r="106">
          <cell r="A106" t="str">
            <v>5.1.01.03.02.01</v>
          </cell>
          <cell r="B106" t="str">
            <v>Gastos de representación en el país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</row>
        <row r="107">
          <cell r="A107" t="str">
            <v>5.1.01.04.01</v>
          </cell>
          <cell r="B107" t="str">
            <v>Prestaciones económicas por desvinculación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</row>
        <row r="108">
          <cell r="A108" t="str">
            <v>5.1.01.04.99</v>
          </cell>
          <cell r="B108" t="str">
            <v>Otros beneficios por terminación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</row>
        <row r="109">
          <cell r="A109" t="str">
            <v>5.1.01.05.01</v>
          </cell>
          <cell r="B109" t="str">
            <v>Contribuciones al seguro de salud</v>
          </cell>
          <cell r="C109">
            <v>-2209515.3200000003</v>
          </cell>
          <cell r="D109">
            <v>1089514.1600000001</v>
          </cell>
          <cell r="E109">
            <v>0</v>
          </cell>
          <cell r="F109">
            <v>1089514.1600000001</v>
          </cell>
          <cell r="G109">
            <v>-3299029.4800000004</v>
          </cell>
        </row>
        <row r="110">
          <cell r="A110" t="str">
            <v>5.1.01.05.02</v>
          </cell>
          <cell r="B110" t="str">
            <v>Contribuciones al seguro de pensiones</v>
          </cell>
          <cell r="C110">
            <v>-2220651.16</v>
          </cell>
          <cell r="D110">
            <v>1095060.58</v>
          </cell>
          <cell r="E110">
            <v>0</v>
          </cell>
          <cell r="F110">
            <v>1095060.58</v>
          </cell>
          <cell r="G110">
            <v>-3315711.74</v>
          </cell>
        </row>
        <row r="111">
          <cell r="A111" t="str">
            <v>5.1.01.05.03</v>
          </cell>
          <cell r="B111" t="str">
            <v>Contribuciones al seguro de riesgo laboral</v>
          </cell>
          <cell r="C111">
            <v>-344440.22000000003</v>
          </cell>
          <cell r="D111">
            <v>169820</v>
          </cell>
          <cell r="E111">
            <v>0</v>
          </cell>
          <cell r="F111">
            <v>169820</v>
          </cell>
          <cell r="G111">
            <v>-514260.22000000003</v>
          </cell>
        </row>
        <row r="112">
          <cell r="A112" t="str">
            <v>5.1.02.01.02</v>
          </cell>
          <cell r="B112" t="str">
            <v>Servicio telefónico de larga distancia</v>
          </cell>
          <cell r="C112">
            <v>-334097.28000000003</v>
          </cell>
          <cell r="D112">
            <v>175722.17</v>
          </cell>
          <cell r="E112">
            <v>0</v>
          </cell>
          <cell r="F112">
            <v>175722.17</v>
          </cell>
          <cell r="G112">
            <v>-509819.45000000007</v>
          </cell>
        </row>
        <row r="113">
          <cell r="A113" t="str">
            <v>5.1.02.01.03</v>
          </cell>
          <cell r="B113" t="str">
            <v>Teléfono local</v>
          </cell>
          <cell r="C113">
            <v>-440090.89</v>
          </cell>
          <cell r="D113">
            <v>325327</v>
          </cell>
          <cell r="E113">
            <v>0</v>
          </cell>
          <cell r="F113">
            <v>325327</v>
          </cell>
          <cell r="G113">
            <v>-765417.89</v>
          </cell>
        </row>
        <row r="114">
          <cell r="A114" t="str">
            <v>5.1.02.01.06</v>
          </cell>
          <cell r="B114" t="str">
            <v>Electricidad</v>
          </cell>
          <cell r="C114">
            <v>-809910.78999999992</v>
          </cell>
          <cell r="D114">
            <v>396132.61</v>
          </cell>
          <cell r="E114">
            <v>0</v>
          </cell>
          <cell r="F114">
            <v>396132.61</v>
          </cell>
          <cell r="G114">
            <v>-1206043.3999999999</v>
          </cell>
        </row>
        <row r="115">
          <cell r="A115" t="str">
            <v>5.1.02.01.07</v>
          </cell>
          <cell r="B115" t="str">
            <v>Agua</v>
          </cell>
          <cell r="C115">
            <v>-6000</v>
          </cell>
          <cell r="D115">
            <v>0</v>
          </cell>
          <cell r="E115">
            <v>0</v>
          </cell>
          <cell r="F115">
            <v>0</v>
          </cell>
          <cell r="G115">
            <v>-6000</v>
          </cell>
        </row>
        <row r="116">
          <cell r="A116" t="str">
            <v>5.1.02.01.08</v>
          </cell>
          <cell r="B116" t="str">
            <v>Recolección de Residuos Sólidos</v>
          </cell>
          <cell r="C116">
            <v>-23472</v>
          </cell>
          <cell r="D116">
            <v>27341</v>
          </cell>
          <cell r="E116">
            <v>0</v>
          </cell>
          <cell r="F116">
            <v>27341</v>
          </cell>
          <cell r="G116">
            <v>-50813</v>
          </cell>
        </row>
        <row r="117">
          <cell r="A117" t="str">
            <v>5.1.02.02.01</v>
          </cell>
          <cell r="B117" t="str">
            <v>Publicidad y propaganda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</row>
        <row r="118">
          <cell r="A118" t="str">
            <v>5.1.02.02.02</v>
          </cell>
          <cell r="B118" t="str">
            <v>Impresión y encuadernación</v>
          </cell>
          <cell r="C118">
            <v>-3573</v>
          </cell>
          <cell r="D118">
            <v>38940</v>
          </cell>
          <cell r="E118">
            <v>0</v>
          </cell>
          <cell r="F118">
            <v>38940</v>
          </cell>
          <cell r="G118">
            <v>-42513</v>
          </cell>
        </row>
        <row r="119">
          <cell r="A119" t="str">
            <v>5.1.02.03.01</v>
          </cell>
          <cell r="B119" t="str">
            <v>Viáticos dentro del país</v>
          </cell>
          <cell r="C119">
            <v>-583850</v>
          </cell>
          <cell r="D119">
            <v>127800</v>
          </cell>
          <cell r="E119">
            <v>0</v>
          </cell>
          <cell r="F119">
            <v>127800</v>
          </cell>
          <cell r="G119">
            <v>-711650</v>
          </cell>
        </row>
        <row r="120">
          <cell r="A120" t="str">
            <v>5.1.02.03.02</v>
          </cell>
          <cell r="B120" t="str">
            <v>Viáticos fuera del país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</row>
        <row r="121">
          <cell r="A121" t="str">
            <v>5.1.02.04.01</v>
          </cell>
          <cell r="B121" t="str">
            <v>Pasajes</v>
          </cell>
          <cell r="C121">
            <v>-17800</v>
          </cell>
          <cell r="D121">
            <v>584800</v>
          </cell>
          <cell r="E121">
            <v>0</v>
          </cell>
          <cell r="F121">
            <v>584800</v>
          </cell>
          <cell r="G121">
            <v>-602600</v>
          </cell>
        </row>
        <row r="122">
          <cell r="A122" t="str">
            <v>5.1.02.04.02</v>
          </cell>
          <cell r="B122" t="str">
            <v>Fletes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</row>
        <row r="123">
          <cell r="A123" t="str">
            <v>5.1.02.04.04</v>
          </cell>
          <cell r="B123" t="str">
            <v xml:space="preserve">Peajes </v>
          </cell>
          <cell r="C123">
            <v>0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</row>
        <row r="124">
          <cell r="A124" t="str">
            <v>5.1.02.04.05</v>
          </cell>
          <cell r="B124" t="str">
            <v>Servicios de manejo y embalaje</v>
          </cell>
          <cell r="C124">
            <v>0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</row>
        <row r="125">
          <cell r="A125" t="str">
            <v>5.1.02.05.01.02</v>
          </cell>
          <cell r="B125" t="str">
            <v>Alquiler de edificios</v>
          </cell>
          <cell r="C125">
            <v>-307077.08999999997</v>
          </cell>
          <cell r="D125">
            <v>79277.119999999995</v>
          </cell>
          <cell r="E125">
            <v>0</v>
          </cell>
          <cell r="F125">
            <v>79277.119999999995</v>
          </cell>
          <cell r="G125">
            <v>-386354.20999999996</v>
          </cell>
        </row>
        <row r="126">
          <cell r="A126" t="str">
            <v>5.1.02.05.01.04</v>
          </cell>
          <cell r="B126" t="str">
            <v>Alquiler de maquinarias y equipos especializados</v>
          </cell>
          <cell r="C126">
            <v>0</v>
          </cell>
          <cell r="D126">
            <v>52563.1</v>
          </cell>
          <cell r="E126">
            <v>0</v>
          </cell>
          <cell r="F126">
            <v>52563.1</v>
          </cell>
          <cell r="G126">
            <v>-52563.1</v>
          </cell>
        </row>
        <row r="127">
          <cell r="A127" t="str">
            <v>5.1.02.05.01.99</v>
          </cell>
          <cell r="B127" t="str">
            <v>Otros alquileres</v>
          </cell>
          <cell r="C127">
            <v>-92600.5</v>
          </cell>
          <cell r="D127">
            <v>0</v>
          </cell>
          <cell r="E127">
            <v>0</v>
          </cell>
          <cell r="F127">
            <v>0</v>
          </cell>
          <cell r="G127">
            <v>-92600.5</v>
          </cell>
        </row>
        <row r="128">
          <cell r="A128" t="str">
            <v>5.1.02.06.01</v>
          </cell>
          <cell r="B128" t="str">
            <v>Seguro de bienes inmuebles</v>
          </cell>
          <cell r="C128">
            <v>-442756.92</v>
          </cell>
          <cell r="D128">
            <v>105613.92</v>
          </cell>
          <cell r="E128">
            <v>0</v>
          </cell>
          <cell r="F128">
            <v>105613.92</v>
          </cell>
          <cell r="G128">
            <v>-548370.84</v>
          </cell>
        </row>
        <row r="129">
          <cell r="A129" t="str">
            <v>5.1.02.06.02</v>
          </cell>
          <cell r="B129" t="str">
            <v>Seguro de bienes muebles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</row>
        <row r="130">
          <cell r="A130" t="str">
            <v>5.1.02.06.03</v>
          </cell>
          <cell r="B130" t="str">
            <v>Seguro de personas</v>
          </cell>
          <cell r="C130">
            <v>-85536.449999999983</v>
          </cell>
          <cell r="D130">
            <v>11827.46</v>
          </cell>
          <cell r="E130">
            <v>3430.16</v>
          </cell>
          <cell r="F130">
            <v>8397.2999999999993</v>
          </cell>
          <cell r="G130">
            <v>-93933.749999999985</v>
          </cell>
        </row>
        <row r="131">
          <cell r="A131" t="str">
            <v>5.1.02.07.01.01</v>
          </cell>
          <cell r="B131" t="str">
            <v>Reparaciones y obras menores en edificaciones</v>
          </cell>
          <cell r="C131">
            <v>-1133496.6000000001</v>
          </cell>
          <cell r="D131">
            <v>395720</v>
          </cell>
          <cell r="E131">
            <v>0</v>
          </cell>
          <cell r="F131">
            <v>395720</v>
          </cell>
          <cell r="G131">
            <v>-1529216.6</v>
          </cell>
        </row>
        <row r="132">
          <cell r="A132" t="str">
            <v>5.1.02.07.02.01</v>
          </cell>
          <cell r="B132" t="str">
            <v>Mantenimiento y reparación de equipos de transporte, tracción y elevación</v>
          </cell>
          <cell r="C132">
            <v>-585380.30000000005</v>
          </cell>
          <cell r="D132">
            <v>0</v>
          </cell>
          <cell r="E132">
            <v>0</v>
          </cell>
          <cell r="F132">
            <v>0</v>
          </cell>
          <cell r="G132">
            <v>-585380.30000000005</v>
          </cell>
        </row>
        <row r="133">
          <cell r="A133" t="str">
            <v>5.1.02.07.02.04</v>
          </cell>
          <cell r="B133" t="str">
            <v xml:space="preserve">Mantenimiento y reparación de equipos y mobiliarios de oficina y alojamiento 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</row>
        <row r="134">
          <cell r="A134" t="str">
            <v>5.1.02.07.02.99</v>
          </cell>
          <cell r="B134" t="str">
            <v>Otros mantenimiento y reparaciones</v>
          </cell>
          <cell r="C134">
            <v>0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</row>
        <row r="135">
          <cell r="A135" t="str">
            <v>5.1.02.08.01</v>
          </cell>
          <cell r="B135" t="str">
            <v>Estudios de ingeniería, arquitectura, investigaciones y análisis de factibilidad</v>
          </cell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</row>
        <row r="136">
          <cell r="A136" t="str">
            <v>5.1.02.08.02</v>
          </cell>
          <cell r="B136" t="str">
            <v>Servicios jurídicos</v>
          </cell>
          <cell r="C136">
            <v>0</v>
          </cell>
          <cell r="D136">
            <v>5900</v>
          </cell>
          <cell r="E136">
            <v>0</v>
          </cell>
          <cell r="F136">
            <v>5900</v>
          </cell>
          <cell r="G136">
            <v>-5900</v>
          </cell>
        </row>
        <row r="137">
          <cell r="A137" t="str">
            <v>5.1.02.08.03</v>
          </cell>
          <cell r="B137" t="str">
            <v>Servicios contables y de auditoría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</row>
        <row r="138">
          <cell r="A138" t="str">
            <v>5.1.02.08.04</v>
          </cell>
          <cell r="B138" t="str">
            <v>Servicios de capacitación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</row>
        <row r="139">
          <cell r="A139" t="str">
            <v>5.1.02.08.05</v>
          </cell>
          <cell r="B139" t="str">
            <v>Servicio de informática y sistemas computarizados</v>
          </cell>
          <cell r="C139">
            <v>0</v>
          </cell>
          <cell r="D139">
            <v>395300</v>
          </cell>
          <cell r="E139">
            <v>0</v>
          </cell>
          <cell r="F139">
            <v>395300</v>
          </cell>
          <cell r="G139">
            <v>-395300</v>
          </cell>
        </row>
        <row r="140">
          <cell r="A140" t="str">
            <v>5.1.02.08.06</v>
          </cell>
          <cell r="B140" t="str">
            <v>Servicios sanitarios, médicos y veterinarios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</row>
        <row r="141">
          <cell r="A141" t="str">
            <v>5.1.02.08.99</v>
          </cell>
          <cell r="B141" t="str">
            <v>Otros servicios técnicos y profesionales</v>
          </cell>
          <cell r="C141">
            <v>-17000</v>
          </cell>
          <cell r="D141">
            <v>196734.12</v>
          </cell>
          <cell r="E141">
            <v>0</v>
          </cell>
          <cell r="F141">
            <v>196734.12</v>
          </cell>
          <cell r="G141">
            <v>-213734.12</v>
          </cell>
        </row>
        <row r="142">
          <cell r="A142" t="str">
            <v>5.1.02.09.01</v>
          </cell>
          <cell r="B142" t="str">
            <v>Servicios de alimentación</v>
          </cell>
          <cell r="C142">
            <v>-4513.5</v>
          </cell>
          <cell r="D142">
            <v>0</v>
          </cell>
          <cell r="E142">
            <v>0</v>
          </cell>
          <cell r="F142">
            <v>0</v>
          </cell>
          <cell r="G142">
            <v>-4513.5</v>
          </cell>
        </row>
        <row r="143">
          <cell r="A143" t="str">
            <v>5.1.02.09.03</v>
          </cell>
          <cell r="B143" t="str">
            <v>Servicios de Catering</v>
          </cell>
          <cell r="C143">
            <v>0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</row>
        <row r="144">
          <cell r="A144" t="str">
            <v>5.1.02.99.05.01</v>
          </cell>
          <cell r="B144" t="str">
            <v>Servicios de fumigación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</row>
        <row r="145">
          <cell r="A145" t="str">
            <v>5.1.02.99.05.02</v>
          </cell>
          <cell r="B145" t="str">
            <v>Servicios de Lavandería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</row>
        <row r="146">
          <cell r="A146" t="str">
            <v>5.1.02.99.05.03</v>
          </cell>
          <cell r="B146" t="str">
            <v>Servicios de Limpieza e higiene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</row>
        <row r="147">
          <cell r="A147" t="str">
            <v>5.1.02.99.06.01</v>
          </cell>
          <cell r="B147" t="str">
            <v>Servicios de Organización de eventos generales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</row>
        <row r="148">
          <cell r="A148" t="str">
            <v>5.1.03.01.01</v>
          </cell>
          <cell r="B148" t="str">
            <v>Alimentos y bebidas para personas y animales consumidos</v>
          </cell>
          <cell r="C148">
            <v>-97834.266026690195</v>
          </cell>
          <cell r="D148">
            <v>121574.46431122118</v>
          </cell>
          <cell r="E148">
            <v>0</v>
          </cell>
          <cell r="F148">
            <v>121574.46431122118</v>
          </cell>
          <cell r="G148">
            <v>-219408.73033791137</v>
          </cell>
        </row>
        <row r="149">
          <cell r="A149" t="str">
            <v>5.1.03.01.02</v>
          </cell>
          <cell r="B149" t="str">
            <v>Productos agroforestales y pecuarios consumidos</v>
          </cell>
          <cell r="C149">
            <v>-210010.01</v>
          </cell>
          <cell r="D149">
            <v>0</v>
          </cell>
          <cell r="E149">
            <v>0</v>
          </cell>
          <cell r="F149">
            <v>0</v>
          </cell>
          <cell r="G149">
            <v>-210010.01</v>
          </cell>
        </row>
        <row r="150">
          <cell r="A150" t="str">
            <v>5.1.03.02.01</v>
          </cell>
          <cell r="B150" t="str">
            <v>Hilados y telas consumidos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</row>
        <row r="151">
          <cell r="A151" t="str">
            <v>5.1.03.02.02</v>
          </cell>
          <cell r="B151" t="str">
            <v>Acabados textiles consumidos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</row>
        <row r="152">
          <cell r="A152" t="str">
            <v>5.1.03.02.03</v>
          </cell>
          <cell r="B152" t="str">
            <v>Prendas de vestir consumidas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</row>
        <row r="153">
          <cell r="A153" t="str">
            <v>5.1.03.03.01</v>
          </cell>
          <cell r="B153" t="str">
            <v>Papel de escritorio consumido</v>
          </cell>
          <cell r="C153">
            <v>-39004.990000000005</v>
          </cell>
          <cell r="D153">
            <v>27540</v>
          </cell>
          <cell r="E153">
            <v>0</v>
          </cell>
          <cell r="F153">
            <v>27540</v>
          </cell>
          <cell r="G153">
            <v>-66544.990000000005</v>
          </cell>
        </row>
        <row r="154">
          <cell r="A154" t="str">
            <v>5.1.03.03.02</v>
          </cell>
          <cell r="B154" t="str">
            <v>Productos de papel y cartón consumidos</v>
          </cell>
          <cell r="C154">
            <v>-37949.174272306482</v>
          </cell>
          <cell r="D154">
            <v>15707.397938512413</v>
          </cell>
          <cell r="E154">
            <v>0</v>
          </cell>
          <cell r="F154">
            <v>15707.397938512413</v>
          </cell>
          <cell r="G154">
            <v>-53656.572210818893</v>
          </cell>
        </row>
        <row r="155">
          <cell r="A155" t="str">
            <v>5.1.03.03.03</v>
          </cell>
          <cell r="B155" t="str">
            <v>Productos de artes gráficas consumidos</v>
          </cell>
          <cell r="C155">
            <v>-1000</v>
          </cell>
          <cell r="D155">
            <v>0</v>
          </cell>
          <cell r="E155">
            <v>0</v>
          </cell>
          <cell r="F155">
            <v>0</v>
          </cell>
          <cell r="G155">
            <v>-1000</v>
          </cell>
        </row>
        <row r="156">
          <cell r="A156" t="str">
            <v>5.1.03.03.04</v>
          </cell>
          <cell r="B156" t="str">
            <v>Libros, revistas y periódicos consumidos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</row>
        <row r="157">
          <cell r="A157" t="str">
            <v>5.1.03.05.01</v>
          </cell>
          <cell r="B157" t="str">
            <v>Utiles menores  medicos-quirurgicos consumidos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</row>
        <row r="158">
          <cell r="A158" t="str">
            <v>5.1.03.06.03</v>
          </cell>
          <cell r="B158" t="str">
            <v>Llantas y neumáticos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</row>
        <row r="159">
          <cell r="A159" t="str">
            <v>5.1.03.06.06</v>
          </cell>
          <cell r="B159" t="str">
            <v>Plasticos consumidos</v>
          </cell>
          <cell r="C159">
            <v>-15596.88730103297</v>
          </cell>
          <cell r="D159">
            <v>8890.016041807392</v>
          </cell>
          <cell r="E159">
            <v>0</v>
          </cell>
          <cell r="F159">
            <v>8890.016041807392</v>
          </cell>
          <cell r="G159">
            <v>-24486.903342840364</v>
          </cell>
        </row>
        <row r="160">
          <cell r="A160" t="str">
            <v>5.1.03.07.01</v>
          </cell>
          <cell r="B160" t="str">
            <v>Productos de cemento, cal, asbesto, yeso y arcilla</v>
          </cell>
          <cell r="C160">
            <v>-705.01</v>
          </cell>
          <cell r="D160">
            <v>0</v>
          </cell>
          <cell r="E160">
            <v>0</v>
          </cell>
          <cell r="F160">
            <v>0</v>
          </cell>
          <cell r="G160">
            <v>-705.01</v>
          </cell>
        </row>
        <row r="161">
          <cell r="A161" t="str">
            <v>5.1.03.07.02</v>
          </cell>
          <cell r="B161" t="str">
            <v>Productos de vidrio, loza y porcelana</v>
          </cell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</row>
        <row r="162">
          <cell r="A162" t="str">
            <v>5.1.03.07.03</v>
          </cell>
          <cell r="B162" t="str">
            <v>Productos metalicos y derivados</v>
          </cell>
          <cell r="C162">
            <v>-9739.0300000000007</v>
          </cell>
          <cell r="D162">
            <v>0</v>
          </cell>
          <cell r="E162">
            <v>0</v>
          </cell>
          <cell r="F162">
            <v>0</v>
          </cell>
          <cell r="G162">
            <v>-9739.0300000000007</v>
          </cell>
        </row>
        <row r="163">
          <cell r="A163" t="str">
            <v>5.1.03.08.01</v>
          </cell>
          <cell r="B163" t="str">
            <v>Combustibles consumidos</v>
          </cell>
          <cell r="C163">
            <v>-1087386.3199999998</v>
          </cell>
          <cell r="D163">
            <v>495000</v>
          </cell>
          <cell r="E163">
            <v>0</v>
          </cell>
          <cell r="F163">
            <v>495000</v>
          </cell>
          <cell r="G163">
            <v>-1582386.3199999998</v>
          </cell>
        </row>
        <row r="164">
          <cell r="A164" t="str">
            <v>5.1.03.08.02</v>
          </cell>
          <cell r="B164" t="str">
            <v>Lubricantes consumidos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</row>
        <row r="165">
          <cell r="A165" t="str">
            <v>5.1.03.09.99</v>
          </cell>
          <cell r="B165" t="str">
            <v>Otros materiales y suministros de defensa, orden público, protección y seguridad consumidos</v>
          </cell>
          <cell r="C165">
            <v>0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</row>
        <row r="166">
          <cell r="A166" t="str">
            <v>5.1.03.10.01</v>
          </cell>
          <cell r="B166" t="str">
            <v>Materiales para limpieza consumidos</v>
          </cell>
          <cell r="C166">
            <v>-108947.22389328573</v>
          </cell>
          <cell r="D166">
            <v>58518.287602662655</v>
          </cell>
          <cell r="E166">
            <v>0</v>
          </cell>
          <cell r="F166">
            <v>58518.287602662655</v>
          </cell>
          <cell r="G166">
            <v>-167465.51149594839</v>
          </cell>
        </row>
        <row r="167">
          <cell r="A167" t="str">
            <v>5.1.03.10.02</v>
          </cell>
          <cell r="B167" t="str">
            <v>Útiles de escritorio, oficina informática y enseñanza consumidos</v>
          </cell>
          <cell r="C167">
            <v>-339128.88487754948</v>
          </cell>
          <cell r="D167">
            <v>492467.05014419928</v>
          </cell>
          <cell r="E167">
            <v>0</v>
          </cell>
          <cell r="F167">
            <v>492467.05014419928</v>
          </cell>
          <cell r="G167">
            <v>-831595.93502174877</v>
          </cell>
        </row>
        <row r="168">
          <cell r="A168" t="str">
            <v>5.1.03.10.04</v>
          </cell>
          <cell r="B168" t="str">
            <v>Útiles de cocina y comedor consumidos</v>
          </cell>
          <cell r="C168">
            <v>-13206.310396078277</v>
          </cell>
          <cell r="D168">
            <v>11875.049858850789</v>
          </cell>
          <cell r="E168">
            <v>0</v>
          </cell>
          <cell r="F168">
            <v>11875.049858850789</v>
          </cell>
          <cell r="G168">
            <v>-25081.360254929066</v>
          </cell>
        </row>
        <row r="169">
          <cell r="A169" t="str">
            <v>5.1.03.10.05</v>
          </cell>
          <cell r="B169" t="str">
            <v>Productos eléctricos y afines consumidos</v>
          </cell>
          <cell r="C169">
            <v>-63715.350559845559</v>
          </cell>
          <cell r="D169">
            <v>252998.91878378377</v>
          </cell>
          <cell r="E169">
            <v>0</v>
          </cell>
          <cell r="F169">
            <v>252998.91878378377</v>
          </cell>
          <cell r="G169">
            <v>-316714.2693436293</v>
          </cell>
        </row>
        <row r="170">
          <cell r="A170" t="str">
            <v>5.1.03.10.99</v>
          </cell>
          <cell r="B170" t="str">
            <v>Productos y útiles varios no identificados precedentemente (.)</v>
          </cell>
          <cell r="C170">
            <v>-118365.99</v>
          </cell>
          <cell r="D170">
            <v>0</v>
          </cell>
          <cell r="E170">
            <v>0</v>
          </cell>
          <cell r="F170">
            <v>0</v>
          </cell>
          <cell r="G170">
            <v>-118365.99</v>
          </cell>
        </row>
        <row r="171">
          <cell r="A171" t="str">
            <v>5.1.04.01.01.01</v>
          </cell>
          <cell r="B171" t="str">
            <v>Depreciaciones de edificios</v>
          </cell>
          <cell r="C171">
            <v>0</v>
          </cell>
          <cell r="D171">
            <v>64645.279999999999</v>
          </cell>
          <cell r="E171">
            <v>0</v>
          </cell>
          <cell r="F171">
            <v>64645.279999999999</v>
          </cell>
          <cell r="G171">
            <v>-64645.279999999999</v>
          </cell>
        </row>
        <row r="172">
          <cell r="A172" t="str">
            <v>5.1.04.01.01.02</v>
          </cell>
          <cell r="B172" t="str">
            <v>Depreciaciones de equipos de transporte, tracción y elevación</v>
          </cell>
          <cell r="C172">
            <v>-1.0000001173466444E-2</v>
          </cell>
          <cell r="D172">
            <v>1197437.69</v>
          </cell>
          <cell r="E172">
            <v>0</v>
          </cell>
          <cell r="F172">
            <v>1197437.69</v>
          </cell>
          <cell r="G172">
            <v>-1197437.7000000011</v>
          </cell>
        </row>
        <row r="173">
          <cell r="A173" t="str">
            <v>5.1.04.01.01.03</v>
          </cell>
          <cell r="B173" t="str">
            <v>Depreciaciones de maquinarias y equipos especializados</v>
          </cell>
          <cell r="C173">
            <v>9.9999999999909051E-3</v>
          </cell>
          <cell r="D173">
            <v>12240.039999999999</v>
          </cell>
          <cell r="E173">
            <v>0</v>
          </cell>
          <cell r="F173">
            <v>12240.039999999999</v>
          </cell>
          <cell r="G173">
            <v>-12240.029999999999</v>
          </cell>
        </row>
        <row r="174">
          <cell r="A174" t="str">
            <v>5.1.04.01.01.04</v>
          </cell>
          <cell r="B174" t="str">
            <v>Depreciaciones de equipos e instrumentos medicos, cientifico y de laboratorio</v>
          </cell>
          <cell r="C174">
            <v>707.93</v>
          </cell>
          <cell r="D174">
            <v>4746.1499999999996</v>
          </cell>
          <cell r="E174">
            <v>0</v>
          </cell>
          <cell r="F174">
            <v>4746.1499999999996</v>
          </cell>
          <cell r="G174">
            <v>-4038.22</v>
          </cell>
        </row>
        <row r="175">
          <cell r="A175" t="str">
            <v>5.1.04.01.01.05</v>
          </cell>
          <cell r="B175" t="str">
            <v>Depreciaciones de equipos y mobiliario de oficina y alojamiento</v>
          </cell>
          <cell r="C175">
            <v>-303.25999999999476</v>
          </cell>
          <cell r="D175">
            <v>869615.00000000012</v>
          </cell>
          <cell r="E175">
            <v>0</v>
          </cell>
          <cell r="F175">
            <v>869615.00000000012</v>
          </cell>
          <cell r="G175">
            <v>-869918.26000000013</v>
          </cell>
        </row>
        <row r="176">
          <cell r="A176" t="str">
            <v>5.1.04.01.01.06</v>
          </cell>
          <cell r="B176" t="str">
            <v>Depreciacion de equipos y mobiliarios educacional , deportivo y recreativo</v>
          </cell>
          <cell r="C176">
            <v>0</v>
          </cell>
          <cell r="D176">
            <v>24932.019999999997</v>
          </cell>
          <cell r="E176">
            <v>0</v>
          </cell>
          <cell r="F176">
            <v>24932.019999999997</v>
          </cell>
          <cell r="G176">
            <v>-24932.019999999997</v>
          </cell>
        </row>
        <row r="177">
          <cell r="A177" t="str">
            <v>5.1.04.01.01.07</v>
          </cell>
          <cell r="B177" t="str">
            <v>Depreciacion de equipos de defensa y seguridad y orden publico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</row>
        <row r="178">
          <cell r="A178" t="str">
            <v>5.1.04.01.01.09</v>
          </cell>
          <cell r="B178" t="str">
            <v>Depreciaciones de equipos de computo</v>
          </cell>
          <cell r="C178">
            <v>-15563.559999999998</v>
          </cell>
          <cell r="D178">
            <v>0</v>
          </cell>
          <cell r="E178">
            <v>15563.56</v>
          </cell>
          <cell r="F178">
            <v>-15563.56</v>
          </cell>
          <cell r="G178">
            <v>0</v>
          </cell>
        </row>
        <row r="179">
          <cell r="A179" t="str">
            <v>5.1.04.01.01.10</v>
          </cell>
          <cell r="B179" t="str">
            <v xml:space="preserve">Depreciacion de Electrodomesticos </v>
          </cell>
          <cell r="C179">
            <v>-166.61000000000058</v>
          </cell>
          <cell r="D179">
            <v>0</v>
          </cell>
          <cell r="E179">
            <v>166.61000000000101</v>
          </cell>
          <cell r="F179">
            <v>-166.61000000000101</v>
          </cell>
          <cell r="G179">
            <v>4.2632564145606011E-13</v>
          </cell>
        </row>
        <row r="180">
          <cell r="A180" t="str">
            <v>5.1.04.01.01.11</v>
          </cell>
          <cell r="B180" t="str">
            <v>Depreciaciones de muebles de alojamiento</v>
          </cell>
          <cell r="C180">
            <v>-151.41999999999985</v>
          </cell>
          <cell r="D180">
            <v>0</v>
          </cell>
          <cell r="E180">
            <v>151.41999999999999</v>
          </cell>
          <cell r="F180">
            <v>-151.41999999999999</v>
          </cell>
          <cell r="G180">
            <v>0</v>
          </cell>
        </row>
        <row r="181">
          <cell r="A181" t="str">
            <v>5.1.04.01.01.12</v>
          </cell>
          <cell r="B181" t="str">
            <v xml:space="preserve">Depreciaciones de Otros equipos y mobiliario de oficina y alojamiento </v>
          </cell>
          <cell r="C181">
            <v>-598.70999999999913</v>
          </cell>
          <cell r="D181">
            <v>0</v>
          </cell>
          <cell r="E181">
            <v>598.70999999999901</v>
          </cell>
          <cell r="F181">
            <v>-598.70999999999901</v>
          </cell>
          <cell r="G181">
            <v>0</v>
          </cell>
        </row>
        <row r="182">
          <cell r="A182" t="str">
            <v>5.1.04.01.01.13</v>
          </cell>
          <cell r="B182" t="str">
            <v>Camaras fotograficas y video</v>
          </cell>
          <cell r="C182">
            <v>-1.0000000000218279E-2</v>
          </cell>
          <cell r="D182">
            <v>0</v>
          </cell>
          <cell r="E182">
            <v>1.00000000002183E-2</v>
          </cell>
          <cell r="F182">
            <v>-1.00000000002183E-2</v>
          </cell>
          <cell r="G182">
            <v>2.0816681711721685E-17</v>
          </cell>
        </row>
        <row r="183">
          <cell r="A183" t="str">
            <v>5.1.04.01.01.14</v>
          </cell>
          <cell r="B183" t="str">
            <v>Sistemas de aire acondicionado, calefaccion y refrigeracion industrial y comercial- Depreciacion</v>
          </cell>
          <cell r="C183">
            <v>-38.049999999999955</v>
          </cell>
          <cell r="D183">
            <v>0</v>
          </cell>
          <cell r="E183">
            <v>38.049999999999997</v>
          </cell>
          <cell r="F183">
            <v>-38.049999999999997</v>
          </cell>
          <cell r="G183">
            <v>0</v>
          </cell>
        </row>
        <row r="184">
          <cell r="A184" t="str">
            <v>5.1.04.01.01.15</v>
          </cell>
          <cell r="B184" t="str">
            <v>Equipos de comunicación, telecomunicaciones y señalamiento- Deprecaicion acumulada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</row>
        <row r="185">
          <cell r="A185" t="str">
            <v>5.1.04.01.01.16</v>
          </cell>
          <cell r="B185" t="str">
            <v>Equipos de generacion electrica, aparatos y accesorios electricos- Depreciaciones acumuladas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</row>
        <row r="186">
          <cell r="A186" t="str">
            <v>5.1.04.01.01.99</v>
          </cell>
          <cell r="B186" t="str">
            <v>Depreciaciones de otras propiedades, planta y equipos</v>
          </cell>
          <cell r="C186">
            <v>0</v>
          </cell>
          <cell r="D186">
            <v>3890.5199999999995</v>
          </cell>
          <cell r="E186">
            <v>0</v>
          </cell>
          <cell r="F186">
            <v>3890.5199999999995</v>
          </cell>
          <cell r="G186">
            <v>-3890.5199999999995</v>
          </cell>
        </row>
        <row r="187">
          <cell r="A187" t="str">
            <v>5.1.04.02.05.03</v>
          </cell>
          <cell r="B187" t="str">
            <v>Amortizaciones de programas de informática y base de datos</v>
          </cell>
          <cell r="C187">
            <v>0</v>
          </cell>
          <cell r="D187">
            <v>486425.98</v>
          </cell>
          <cell r="E187">
            <v>0</v>
          </cell>
          <cell r="F187">
            <v>486425.98</v>
          </cell>
          <cell r="G187">
            <v>-486425.98</v>
          </cell>
        </row>
        <row r="188">
          <cell r="A188" t="str">
            <v>5.1.05.01.01</v>
          </cell>
          <cell r="B188" t="str">
            <v>Deterioro y pérdidas de alimentos y productos agroforestales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</row>
        <row r="189">
          <cell r="A189" t="str">
            <v>5.1.05.01.02</v>
          </cell>
          <cell r="B189" t="str">
            <v>Deterioro y pérdidas de textiles y vestuarios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</row>
        <row r="190">
          <cell r="A190" t="str">
            <v>5.1.05.01.03</v>
          </cell>
          <cell r="B190" t="str">
            <v>Deterioro y pérdidas de productos de papel, cartón e impresos</v>
          </cell>
          <cell r="C190">
            <v>0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</row>
        <row r="191">
          <cell r="A191" t="str">
            <v>5.1.05.01.04</v>
          </cell>
          <cell r="B191" t="str">
            <v>Deterioro y pérdidas de materiales y útiles médicos</v>
          </cell>
          <cell r="C191">
            <v>0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</row>
        <row r="192">
          <cell r="A192" t="str">
            <v>5.1.06.01.01.06</v>
          </cell>
          <cell r="B192" t="str">
            <v>Deterioro de equipos y mobiliarios de oficina y alojamiento</v>
          </cell>
          <cell r="C192">
            <v>0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</row>
        <row r="193">
          <cell r="A193" t="str">
            <v>5.2.01.04.01</v>
          </cell>
          <cell r="B193" t="str">
            <v>Subvenciones a empresas del sector privado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</row>
        <row r="194">
          <cell r="A194" t="str">
            <v>5.2.01.04.03</v>
          </cell>
          <cell r="B194" t="str">
            <v>Subvenciones a instituciones públicas financieras no monetarias</v>
          </cell>
          <cell r="C194">
            <v>-20000</v>
          </cell>
          <cell r="D194">
            <v>0</v>
          </cell>
          <cell r="E194">
            <v>0</v>
          </cell>
          <cell r="F194">
            <v>0</v>
          </cell>
          <cell r="G194">
            <v>-20000</v>
          </cell>
        </row>
        <row r="195">
          <cell r="A195" t="str">
            <v>5.2.01.04.04</v>
          </cell>
          <cell r="B195" t="str">
            <v>Subvenciones a instituciones públicas financieras monetarias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</row>
        <row r="196">
          <cell r="A196" t="str">
            <v>5.4.09.99</v>
          </cell>
          <cell r="B196" t="str">
            <v>Otros gastos financieros varios</v>
          </cell>
          <cell r="C196">
            <v>-11919.42</v>
          </cell>
          <cell r="D196">
            <v>20432.27</v>
          </cell>
          <cell r="E196">
            <v>0</v>
          </cell>
          <cell r="F196">
            <v>20432.27</v>
          </cell>
          <cell r="G196">
            <v>-32351.690000000002</v>
          </cell>
        </row>
        <row r="197">
          <cell r="A197" t="str">
            <v>5.5.09.02.01</v>
          </cell>
          <cell r="B197" t="str">
            <v>Impuestos</v>
          </cell>
          <cell r="C197">
            <v>-10000.01</v>
          </cell>
          <cell r="D197">
            <v>0</v>
          </cell>
          <cell r="E197">
            <v>0</v>
          </cell>
          <cell r="F197">
            <v>0</v>
          </cell>
          <cell r="G197">
            <v>-10000.01</v>
          </cell>
        </row>
      </sheetData>
      <sheetData sheetId="8">
        <row r="10">
          <cell r="A10" t="str">
            <v>AL 31 DE MARZO 2025</v>
          </cell>
        </row>
        <row r="172">
          <cell r="D172">
            <v>10125177.347992174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 (2)"/>
      <sheetName val="CXP SEPTIEMBRE 2024"/>
      <sheetName val="RESUMEN CTA CUT SEPT 24"/>
      <sheetName val="ANALISIS CUENTA CUT SEPT. 24"/>
      <sheetName val="ANALISIS CUENTA 8996 SEPT 24"/>
      <sheetName val="ANALISIS CUENTA 8870"/>
      <sheetName val="ENTRADA DE DIARIO"/>
      <sheetName val="BALANCE DE COMPROBACION"/>
      <sheetName val="Balance General "/>
      <sheetName val="Estado resultado acumulado "/>
      <sheetName val="Depreciaciones "/>
      <sheetName val="CXP"/>
      <sheetName val="INGRESOS "/>
      <sheetName val="deprec. edificio"/>
      <sheetName val="CONCILIACION ACT. FIJO... "/>
      <sheetName val="LIBRAMIENTOS FEBRERO 2025"/>
      <sheetName val="Salidas Febrero 2025"/>
      <sheetName val="CONCILAICION ACT. FIJO"/>
      <sheetName val="Caja Chica 2024"/>
      <sheetName val="Hoja2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6">
          <cell r="A6" t="str">
            <v>1.1.01.01.01.01</v>
          </cell>
          <cell r="B6" t="str">
            <v>Efectivo en caja general en el país</v>
          </cell>
          <cell r="C6">
            <v>12437.5</v>
          </cell>
          <cell r="D6">
            <v>70000</v>
          </cell>
          <cell r="E6">
            <v>12437.5</v>
          </cell>
          <cell r="F6">
            <v>57562.5</v>
          </cell>
          <cell r="G6">
            <v>70000</v>
          </cell>
        </row>
        <row r="7">
          <cell r="A7" t="str">
            <v xml:space="preserve">1.1.01.01.01.02 </v>
          </cell>
          <cell r="B7" t="str">
            <v>Efectivo en caja chica en el país</v>
          </cell>
          <cell r="C7">
            <v>40337.360000000001</v>
          </cell>
          <cell r="D7">
            <v>139662.64000000001</v>
          </cell>
          <cell r="E7">
            <v>50000</v>
          </cell>
          <cell r="F7">
            <v>89662.640000000014</v>
          </cell>
          <cell r="G7">
            <v>130000.00000000001</v>
          </cell>
        </row>
        <row r="8">
          <cell r="A8" t="str">
            <v>1.1.01.02.01.01.01</v>
          </cell>
          <cell r="B8" t="str">
            <v>BanReservas cuenta única en RD$ - Subcuenta de Disponibilidad (fuente 8014)</v>
          </cell>
          <cell r="C8">
            <v>50000</v>
          </cell>
          <cell r="D8">
            <v>0</v>
          </cell>
          <cell r="E8">
            <v>0</v>
          </cell>
          <cell r="F8">
            <v>0</v>
          </cell>
          <cell r="G8">
            <v>50000</v>
          </cell>
        </row>
        <row r="9">
          <cell r="A9" t="str">
            <v>1.1.01.02.01.01.02</v>
          </cell>
          <cell r="B9" t="str">
            <v>BanReservas cuenta única en RD$ - Subcuenta de cuota (fuente 0100)</v>
          </cell>
          <cell r="C9">
            <v>37895774.030000001</v>
          </cell>
          <cell r="D9">
            <v>48930480</v>
          </cell>
          <cell r="E9">
            <v>45251914.729999997</v>
          </cell>
          <cell r="F9">
            <v>3678565.2700000033</v>
          </cell>
          <cell r="G9">
            <v>41574339.300000004</v>
          </cell>
        </row>
        <row r="10">
          <cell r="A10" t="str">
            <v>1.1.01.02.01.01.03</v>
          </cell>
          <cell r="B10" t="str">
            <v>BanReservas cuenta única en RD$ - Subcuenta de Transferencia(fuente 9995)</v>
          </cell>
          <cell r="C10">
            <v>653073.26</v>
          </cell>
          <cell r="D10">
            <v>0</v>
          </cell>
          <cell r="E10">
            <v>0</v>
          </cell>
          <cell r="F10">
            <v>0</v>
          </cell>
          <cell r="G10">
            <v>653073.26</v>
          </cell>
        </row>
        <row r="11">
          <cell r="A11" t="str">
            <v>1.1.01.02.02.04.01</v>
          </cell>
          <cell r="B11" t="str">
            <v>Banco de Reservas (102418870)</v>
          </cell>
          <cell r="C11">
            <v>313533.8</v>
          </cell>
          <cell r="D11">
            <v>0</v>
          </cell>
          <cell r="E11">
            <v>175</v>
          </cell>
          <cell r="F11">
            <v>-175</v>
          </cell>
          <cell r="G11">
            <v>313358.8</v>
          </cell>
        </row>
        <row r="12">
          <cell r="A12" t="str">
            <v>1.1.01.02.02.06.01</v>
          </cell>
          <cell r="B12" t="str">
            <v>Banco de Reservas (102493863)</v>
          </cell>
          <cell r="C12">
            <v>23401.88</v>
          </cell>
          <cell r="D12">
            <v>0</v>
          </cell>
          <cell r="E12">
            <v>175</v>
          </cell>
          <cell r="F12">
            <v>-175</v>
          </cell>
          <cell r="G12">
            <v>23226.880000000001</v>
          </cell>
        </row>
        <row r="13">
          <cell r="A13" t="str">
            <v>1.1.01.02.02.06.02</v>
          </cell>
          <cell r="B13" t="str">
            <v>Banco de Reservas (9603978996)</v>
          </cell>
          <cell r="C13">
            <v>2452660.69</v>
          </cell>
          <cell r="D13">
            <v>2003316.09</v>
          </cell>
          <cell r="E13">
            <v>1147449.47</v>
          </cell>
          <cell r="F13">
            <v>855866.62000000011</v>
          </cell>
          <cell r="G13">
            <v>3308527.31</v>
          </cell>
        </row>
        <row r="14">
          <cell r="A14" t="str">
            <v>1.1.01.04.01.01</v>
          </cell>
          <cell r="B14" t="str">
            <v>Deposito Agua y Basura</v>
          </cell>
          <cell r="C14">
            <v>3870.58</v>
          </cell>
          <cell r="D14">
            <v>0</v>
          </cell>
          <cell r="E14">
            <v>0</v>
          </cell>
          <cell r="F14">
            <v>0</v>
          </cell>
          <cell r="G14">
            <v>3870.58</v>
          </cell>
        </row>
        <row r="15">
          <cell r="A15" t="str">
            <v>1.1.01.04.01.02</v>
          </cell>
          <cell r="B15" t="str">
            <v>Deposito de Telefono</v>
          </cell>
          <cell r="C15">
            <v>21860.25</v>
          </cell>
          <cell r="D15">
            <v>0</v>
          </cell>
          <cell r="E15">
            <v>0</v>
          </cell>
          <cell r="F15">
            <v>0</v>
          </cell>
          <cell r="G15">
            <v>21860.25</v>
          </cell>
        </row>
        <row r="16">
          <cell r="A16" t="str">
            <v>1.1.01.04.01.03</v>
          </cell>
          <cell r="B16" t="str">
            <v>Deposito de Alquileres</v>
          </cell>
          <cell r="C16">
            <v>271500</v>
          </cell>
          <cell r="D16">
            <v>0</v>
          </cell>
          <cell r="E16">
            <v>0</v>
          </cell>
          <cell r="F16">
            <v>0</v>
          </cell>
          <cell r="G16">
            <v>271500</v>
          </cell>
        </row>
        <row r="17">
          <cell r="A17" t="str">
            <v>1.1.01.04.01.04</v>
          </cell>
          <cell r="B17" t="str">
            <v>Deposito de Electricidad</v>
          </cell>
          <cell r="C17">
            <v>15540</v>
          </cell>
          <cell r="D17">
            <v>0</v>
          </cell>
          <cell r="E17">
            <v>0</v>
          </cell>
          <cell r="F17">
            <v>0</v>
          </cell>
          <cell r="G17">
            <v>15540</v>
          </cell>
        </row>
        <row r="18">
          <cell r="A18" t="str">
            <v>1.1.01.04.01.05</v>
          </cell>
          <cell r="B18" t="str">
            <v>Deposito Cuenta CCC-CA</v>
          </cell>
          <cell r="C18">
            <v>14905</v>
          </cell>
          <cell r="D18">
            <v>0</v>
          </cell>
          <cell r="E18">
            <v>0</v>
          </cell>
          <cell r="F18">
            <v>0</v>
          </cell>
          <cell r="G18">
            <v>14905</v>
          </cell>
        </row>
        <row r="19">
          <cell r="A19" t="str">
            <v>1.1.01.04.01.06</v>
          </cell>
          <cell r="B19" t="str">
            <v>Carmen Antonia Segura</v>
          </cell>
          <cell r="C19">
            <v>90000</v>
          </cell>
          <cell r="D19">
            <v>0</v>
          </cell>
          <cell r="E19">
            <v>0</v>
          </cell>
          <cell r="F19">
            <v>0</v>
          </cell>
          <cell r="G19">
            <v>90000</v>
          </cell>
        </row>
        <row r="20">
          <cell r="A20" t="str">
            <v>1.1.01.04.01.07</v>
          </cell>
          <cell r="B20" t="str">
            <v>Rosa Rodriguez</v>
          </cell>
          <cell r="C20">
            <v>60000</v>
          </cell>
          <cell r="D20">
            <v>0</v>
          </cell>
          <cell r="E20">
            <v>0</v>
          </cell>
          <cell r="F20">
            <v>0</v>
          </cell>
          <cell r="G20">
            <v>60000</v>
          </cell>
        </row>
        <row r="21">
          <cell r="A21" t="str">
            <v>1.1.01.04.01.08</v>
          </cell>
          <cell r="B21" t="str">
            <v>Elizabeth Alcantara</v>
          </cell>
          <cell r="C21">
            <v>70000</v>
          </cell>
          <cell r="D21">
            <v>0</v>
          </cell>
          <cell r="E21">
            <v>0</v>
          </cell>
          <cell r="F21">
            <v>0</v>
          </cell>
          <cell r="G21">
            <v>70000</v>
          </cell>
        </row>
        <row r="22">
          <cell r="A22" t="str">
            <v>1.1.01.04.01.09</v>
          </cell>
          <cell r="B22" t="str">
            <v>Abraham Abukama Cabrera</v>
          </cell>
          <cell r="C22">
            <v>40000</v>
          </cell>
          <cell r="D22">
            <v>0</v>
          </cell>
          <cell r="E22">
            <v>0</v>
          </cell>
          <cell r="F22">
            <v>0</v>
          </cell>
          <cell r="G22">
            <v>40000</v>
          </cell>
        </row>
        <row r="23">
          <cell r="A23" t="str">
            <v>1.1.01.04.01.10</v>
          </cell>
          <cell r="B23" t="str">
            <v>Ramon</v>
          </cell>
          <cell r="C23">
            <v>30000</v>
          </cell>
          <cell r="D23">
            <v>0</v>
          </cell>
          <cell r="E23">
            <v>0</v>
          </cell>
          <cell r="F23">
            <v>0</v>
          </cell>
          <cell r="G23">
            <v>30000</v>
          </cell>
        </row>
        <row r="24">
          <cell r="A24" t="str">
            <v>1.1.01.04.01.11</v>
          </cell>
          <cell r="B24" t="str">
            <v>Deulin</v>
          </cell>
          <cell r="C24">
            <v>75000</v>
          </cell>
          <cell r="D24">
            <v>0</v>
          </cell>
          <cell r="E24">
            <v>0</v>
          </cell>
          <cell r="F24">
            <v>0</v>
          </cell>
          <cell r="G24">
            <v>75000</v>
          </cell>
        </row>
        <row r="25">
          <cell r="A25" t="str">
            <v>1.1.01.04.01.12</v>
          </cell>
          <cell r="B25" t="str">
            <v>Marichal</v>
          </cell>
          <cell r="C25">
            <v>36000</v>
          </cell>
          <cell r="D25">
            <v>0</v>
          </cell>
          <cell r="E25">
            <v>0</v>
          </cell>
          <cell r="F25">
            <v>0</v>
          </cell>
          <cell r="G25">
            <v>36000</v>
          </cell>
        </row>
        <row r="26">
          <cell r="A26" t="str">
            <v>1.1.01.04.01.13</v>
          </cell>
          <cell r="B26" t="str">
            <v>Mildred</v>
          </cell>
          <cell r="C26">
            <v>51000</v>
          </cell>
          <cell r="D26">
            <v>0</v>
          </cell>
          <cell r="E26">
            <v>0</v>
          </cell>
          <cell r="F26">
            <v>0</v>
          </cell>
          <cell r="G26">
            <v>51000</v>
          </cell>
        </row>
        <row r="27">
          <cell r="A27" t="str">
            <v>1.1.01.04.01.14</v>
          </cell>
          <cell r="B27" t="str">
            <v>Yohnny Wascar</v>
          </cell>
          <cell r="C27">
            <v>36000</v>
          </cell>
          <cell r="D27">
            <v>0</v>
          </cell>
          <cell r="E27">
            <v>0</v>
          </cell>
          <cell r="F27">
            <v>0</v>
          </cell>
          <cell r="G27">
            <v>36000</v>
          </cell>
        </row>
        <row r="28">
          <cell r="A28" t="str">
            <v>1.1.04.07.01.01.01</v>
          </cell>
          <cell r="B28" t="str">
            <v>Programa de Computo y Licenciamiento</v>
          </cell>
          <cell r="C28">
            <v>6571677.46</v>
          </cell>
          <cell r="D28">
            <v>0</v>
          </cell>
          <cell r="E28">
            <v>0</v>
          </cell>
          <cell r="F28">
            <v>0</v>
          </cell>
          <cell r="G28">
            <v>6571677.46</v>
          </cell>
        </row>
        <row r="29">
          <cell r="A29" t="str">
            <v>1.1.04.07.01.01.02</v>
          </cell>
          <cell r="B29" t="str">
            <v>Compra activos fijos en transito</v>
          </cell>
          <cell r="C29">
            <v>994468.95</v>
          </cell>
          <cell r="D29">
            <v>0</v>
          </cell>
          <cell r="E29">
            <v>0</v>
          </cell>
          <cell r="F29">
            <v>0</v>
          </cell>
          <cell r="G29">
            <v>994468.95</v>
          </cell>
        </row>
        <row r="30">
          <cell r="A30" t="str">
            <v>1.1.05.01</v>
          </cell>
          <cell r="B30" t="str">
            <v>Materiales y suministros para consumo y prestación de servicios</v>
          </cell>
          <cell r="C30">
            <v>3518343</v>
          </cell>
          <cell r="D30">
            <v>58906.44</v>
          </cell>
          <cell r="E30">
            <v>206508.57850152176</v>
          </cell>
          <cell r="F30">
            <v>-147602.13850152175</v>
          </cell>
          <cell r="G30">
            <v>3370740.8614984783</v>
          </cell>
        </row>
        <row r="31">
          <cell r="A31" t="str">
            <v>1.1.05.01.01.01</v>
          </cell>
          <cell r="B31" t="str">
            <v>Alimentos y productos agroforestales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A32" t="str">
            <v>1.1.05.01.02.01</v>
          </cell>
          <cell r="B32" t="str">
            <v>Textiles y vestuarios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</row>
        <row r="33">
          <cell r="A33" t="str">
            <v>1.1.05.01.03.01</v>
          </cell>
          <cell r="B33" t="str">
            <v>Productos de papel, cartón e impresos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</row>
        <row r="34">
          <cell r="A34" t="str">
            <v>1.1.05.01.99.01</v>
          </cell>
          <cell r="B34" t="str">
            <v>Materiales y suministros varios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</row>
        <row r="35">
          <cell r="A35" t="str">
            <v>1.1.05.99.01.04</v>
          </cell>
          <cell r="B35" t="str">
            <v>Bienes muebles en tránsito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</row>
        <row r="36">
          <cell r="A36" t="str">
            <v>1.2.06.01.02</v>
          </cell>
          <cell r="B36" t="str">
            <v>Edificios</v>
          </cell>
          <cell r="C36">
            <v>38787166.299999997</v>
          </cell>
          <cell r="D36">
            <v>0</v>
          </cell>
          <cell r="E36">
            <v>0</v>
          </cell>
          <cell r="F36">
            <v>0</v>
          </cell>
          <cell r="G36">
            <v>38787166.299999997</v>
          </cell>
        </row>
        <row r="37">
          <cell r="A37" t="str">
            <v>1.2.06.01.04.01</v>
          </cell>
          <cell r="B37" t="str">
            <v>Muebles de oficina y estantería</v>
          </cell>
          <cell r="C37">
            <v>19990165.809999999</v>
          </cell>
          <cell r="D37">
            <v>0</v>
          </cell>
          <cell r="E37">
            <v>0</v>
          </cell>
          <cell r="F37">
            <v>0</v>
          </cell>
          <cell r="G37">
            <v>19990165.809999999</v>
          </cell>
        </row>
        <row r="38">
          <cell r="A38" t="str">
            <v>1.2.06.01.04.02</v>
          </cell>
          <cell r="B38" t="str">
            <v>Muebles de alojamiento</v>
          </cell>
          <cell r="C38">
            <v>163194</v>
          </cell>
          <cell r="D38">
            <v>0</v>
          </cell>
          <cell r="E38">
            <v>0</v>
          </cell>
          <cell r="F38">
            <v>0</v>
          </cell>
          <cell r="G38">
            <v>163194</v>
          </cell>
        </row>
        <row r="39">
          <cell r="A39" t="str">
            <v>1.2.06.01.04.03</v>
          </cell>
          <cell r="B39" t="str">
            <v>Equipos de cómputo</v>
          </cell>
          <cell r="C39">
            <v>14109885.75</v>
          </cell>
          <cell r="D39">
            <v>259800</v>
          </cell>
          <cell r="E39">
            <v>0</v>
          </cell>
          <cell r="F39">
            <v>259800</v>
          </cell>
          <cell r="G39">
            <v>14369685.75</v>
          </cell>
        </row>
        <row r="40">
          <cell r="A40" t="str">
            <v>1.2.06.01.04.04</v>
          </cell>
          <cell r="B40" t="str">
            <v>Electrodomésticos</v>
          </cell>
          <cell r="C40">
            <v>6174504.0800000001</v>
          </cell>
          <cell r="D40">
            <v>0</v>
          </cell>
          <cell r="E40">
            <v>0</v>
          </cell>
          <cell r="F40">
            <v>0</v>
          </cell>
          <cell r="G40">
            <v>6174504.0800000001</v>
          </cell>
        </row>
        <row r="41">
          <cell r="A41" t="str">
            <v>1.2.06.01.04.99</v>
          </cell>
          <cell r="B41" t="str">
            <v>Otros equipos y mobiliario de oficina y alojamiento</v>
          </cell>
          <cell r="C41">
            <v>2251458.7200000002</v>
          </cell>
          <cell r="D41">
            <v>13260</v>
          </cell>
          <cell r="E41">
            <v>0</v>
          </cell>
          <cell r="F41">
            <v>13260</v>
          </cell>
          <cell r="G41">
            <v>2264718.7200000002</v>
          </cell>
        </row>
        <row r="42">
          <cell r="A42" t="str">
            <v>1.2.06.01.05.03</v>
          </cell>
          <cell r="B42" t="str">
            <v>Camaras fotograficas y video</v>
          </cell>
          <cell r="C42">
            <v>606958.73</v>
          </cell>
          <cell r="D42">
            <v>0</v>
          </cell>
          <cell r="E42">
            <v>0</v>
          </cell>
          <cell r="F42">
            <v>0</v>
          </cell>
          <cell r="G42">
            <v>606958.73</v>
          </cell>
        </row>
        <row r="43">
          <cell r="A43" t="str">
            <v>1.2.06.01.05.99</v>
          </cell>
          <cell r="B43" t="str">
            <v>Otros equipos y mobiliario educacional, deportivo  y recreativo</v>
          </cell>
          <cell r="C43">
            <v>75875.679999999993</v>
          </cell>
          <cell r="D43">
            <v>0</v>
          </cell>
          <cell r="E43">
            <v>0</v>
          </cell>
          <cell r="F43">
            <v>0</v>
          </cell>
          <cell r="G43">
            <v>75875.679999999993</v>
          </cell>
        </row>
        <row r="44">
          <cell r="A44" t="str">
            <v>1.2.06.01.06.01</v>
          </cell>
          <cell r="B44" t="str">
            <v>Equipos medicos y de laboratorio</v>
          </cell>
          <cell r="C44">
            <v>87883.28</v>
          </cell>
          <cell r="D44">
            <v>0</v>
          </cell>
          <cell r="E44">
            <v>0</v>
          </cell>
          <cell r="F44">
            <v>0</v>
          </cell>
          <cell r="G44">
            <v>87883.28</v>
          </cell>
        </row>
        <row r="45">
          <cell r="A45" t="str">
            <v>1.2.06.01.07.01</v>
          </cell>
          <cell r="B45" t="str">
            <v>Automóviles y camiones</v>
          </cell>
          <cell r="C45">
            <v>44149544.399999999</v>
          </cell>
          <cell r="D45">
            <v>0</v>
          </cell>
          <cell r="E45">
            <v>0</v>
          </cell>
          <cell r="F45">
            <v>0</v>
          </cell>
          <cell r="G45">
            <v>44149544.399999999</v>
          </cell>
        </row>
        <row r="46">
          <cell r="A46" t="str">
            <v>1.2.06.01.08.02</v>
          </cell>
          <cell r="B46" t="str">
            <v>Maquinarias y equipos industriales</v>
          </cell>
          <cell r="C46">
            <v>253010.43</v>
          </cell>
          <cell r="D46">
            <v>0</v>
          </cell>
          <cell r="E46">
            <v>0</v>
          </cell>
          <cell r="F46">
            <v>0</v>
          </cell>
          <cell r="G46">
            <v>253010.43</v>
          </cell>
        </row>
        <row r="47">
          <cell r="A47" t="str">
            <v>1.2.06.01.08.04</v>
          </cell>
          <cell r="B47" t="str">
            <v>Sistemas de aire acondicionado, calefaccion y refrigeracion industrial y comercial</v>
          </cell>
          <cell r="C47">
            <v>71974.41</v>
          </cell>
          <cell r="D47">
            <v>0</v>
          </cell>
          <cell r="E47">
            <v>0</v>
          </cell>
          <cell r="F47">
            <v>0</v>
          </cell>
          <cell r="G47">
            <v>71974.41</v>
          </cell>
        </row>
        <row r="48">
          <cell r="A48" t="str">
            <v>1.2.06.01.08.05</v>
          </cell>
          <cell r="B48" t="str">
            <v>Equipos de comunicación, telecomunicaciones y señalamiento</v>
          </cell>
          <cell r="C48">
            <v>43587.22</v>
          </cell>
          <cell r="D48">
            <v>0</v>
          </cell>
          <cell r="E48">
            <v>0</v>
          </cell>
          <cell r="F48">
            <v>0</v>
          </cell>
          <cell r="G48">
            <v>43587.22</v>
          </cell>
        </row>
        <row r="49">
          <cell r="A49" t="str">
            <v>1.2.06.01.08.06</v>
          </cell>
          <cell r="B49" t="str">
            <v>Equipos de generacion electrica, aparatos y accesorios electricos</v>
          </cell>
          <cell r="C49">
            <v>55596.73</v>
          </cell>
          <cell r="D49">
            <v>0</v>
          </cell>
          <cell r="E49">
            <v>0</v>
          </cell>
          <cell r="F49">
            <v>0</v>
          </cell>
          <cell r="G49">
            <v>55596.73</v>
          </cell>
        </row>
        <row r="50">
          <cell r="A50" t="str">
            <v>1.2.06.01.08.07</v>
          </cell>
          <cell r="B50" t="str">
            <v xml:space="preserve">Otras estructuras y objetos de valor </v>
          </cell>
          <cell r="C50">
            <v>1198351.77</v>
          </cell>
          <cell r="D50">
            <v>0</v>
          </cell>
          <cell r="E50">
            <v>0</v>
          </cell>
          <cell r="F50">
            <v>0</v>
          </cell>
          <cell r="G50">
            <v>1198351.77</v>
          </cell>
        </row>
        <row r="51">
          <cell r="A51" t="str">
            <v>1.2.06.01.09.02</v>
          </cell>
          <cell r="B51" t="str">
            <v>Equipos de seguridad</v>
          </cell>
          <cell r="C51">
            <v>643334.55000000005</v>
          </cell>
          <cell r="D51">
            <v>0</v>
          </cell>
          <cell r="E51">
            <v>0</v>
          </cell>
          <cell r="F51">
            <v>0</v>
          </cell>
          <cell r="G51">
            <v>643334.55000000005</v>
          </cell>
        </row>
        <row r="52">
          <cell r="A52" t="str">
            <v>1.2.06.01.02.01.03</v>
          </cell>
          <cell r="B52" t="str">
            <v>Depreciaciones de edificios</v>
          </cell>
          <cell r="C52">
            <v>-18708173.25</v>
          </cell>
          <cell r="D52">
            <v>0</v>
          </cell>
          <cell r="E52">
            <v>-64645.279999999999</v>
          </cell>
          <cell r="F52">
            <v>64645.279999999999</v>
          </cell>
          <cell r="G52">
            <v>-18643527.969999999</v>
          </cell>
        </row>
        <row r="53">
          <cell r="A53" t="str">
            <v>1.2.06.01.04.01.03</v>
          </cell>
          <cell r="B53" t="str">
            <v>Muebles de oficina y estantería - Depreciaciones acumuladas</v>
          </cell>
          <cell r="C53">
            <v>-16266360.310000001</v>
          </cell>
          <cell r="D53">
            <v>0</v>
          </cell>
          <cell r="E53">
            <v>-60607.83</v>
          </cell>
          <cell r="F53">
            <v>60607.83</v>
          </cell>
          <cell r="G53">
            <v>-16205752.48</v>
          </cell>
        </row>
        <row r="54">
          <cell r="A54" t="str">
            <v>1.2.06.01.04.02.03</v>
          </cell>
          <cell r="B54" t="str">
            <v>Muebles de alojamiento-Depreciaciones acumuladas</v>
          </cell>
          <cell r="C54">
            <v>-73898.679999999993</v>
          </cell>
          <cell r="D54">
            <v>0</v>
          </cell>
          <cell r="E54">
            <v>-1208.43</v>
          </cell>
          <cell r="F54">
            <v>1208.43</v>
          </cell>
          <cell r="G54">
            <v>-72690.25</v>
          </cell>
        </row>
        <row r="55">
          <cell r="A55" t="str">
            <v>1.2.06.01.04.03.03</v>
          </cell>
          <cell r="B55" t="str">
            <v>Equipos de cómputo - Depreciaciones acumuladas</v>
          </cell>
          <cell r="C55">
            <v>-11147200.640000001</v>
          </cell>
          <cell r="D55">
            <v>0</v>
          </cell>
          <cell r="E55">
            <v>-131709.69</v>
          </cell>
          <cell r="F55">
            <v>131709.69</v>
          </cell>
          <cell r="G55">
            <v>-11015490.950000001</v>
          </cell>
        </row>
        <row r="56">
          <cell r="A56" t="str">
            <v>1.2.06.01.04.04.03</v>
          </cell>
          <cell r="B56" t="str">
            <v>Electrodomésticos - Depreciaciones acumuladas</v>
          </cell>
          <cell r="C56">
            <v>-2631316.79</v>
          </cell>
          <cell r="D56">
            <v>0</v>
          </cell>
          <cell r="E56">
            <v>-49405.17</v>
          </cell>
          <cell r="F56">
            <v>49405.17</v>
          </cell>
          <cell r="G56">
            <v>-2581911.62</v>
          </cell>
        </row>
        <row r="57">
          <cell r="A57" t="str">
            <v>1.2.06.01.04.99.03</v>
          </cell>
          <cell r="B57" t="str">
            <v>Otros equipos y mobiliario de oficina y alojamiento - Depreciaciones acumuladas</v>
          </cell>
          <cell r="C57">
            <v>-1265485.1599999999</v>
          </cell>
          <cell r="D57">
            <v>0</v>
          </cell>
          <cell r="E57">
            <v>-28495.52</v>
          </cell>
          <cell r="F57">
            <v>28495.52</v>
          </cell>
          <cell r="G57">
            <v>-1236989.6399999999</v>
          </cell>
        </row>
        <row r="58">
          <cell r="A58" t="str">
            <v>1.2.06.01.05.03.03</v>
          </cell>
          <cell r="B58" t="str">
            <v>Camaras fotograficas y video</v>
          </cell>
          <cell r="C58">
            <v>-359475.20000000001</v>
          </cell>
          <cell r="D58">
            <v>0</v>
          </cell>
          <cell r="E58">
            <v>-8249.23</v>
          </cell>
          <cell r="F58">
            <v>8249.23</v>
          </cell>
          <cell r="G58">
            <v>-351225.97000000003</v>
          </cell>
        </row>
        <row r="59">
          <cell r="A59" t="str">
            <v>1.2.06.01.05.99.03</v>
          </cell>
          <cell r="B59" t="str">
            <v>Otros equipos y mobiliario educacional, deportivo  y recreativo</v>
          </cell>
          <cell r="C59">
            <v>-1597.41</v>
          </cell>
          <cell r="D59">
            <v>0</v>
          </cell>
          <cell r="E59">
            <v>-61.44</v>
          </cell>
          <cell r="F59">
            <v>61.44</v>
          </cell>
          <cell r="G59">
            <v>-1535.97</v>
          </cell>
        </row>
        <row r="60">
          <cell r="A60" t="str">
            <v>1.2.06.01.06.01.03</v>
          </cell>
          <cell r="B60" t="str">
            <v>Equipos medicos y de laboratorio-Depreciaciones acumuladas</v>
          </cell>
          <cell r="C60">
            <v>-46509.04</v>
          </cell>
          <cell r="D60">
            <v>0</v>
          </cell>
          <cell r="E60">
            <v>-1700.04</v>
          </cell>
          <cell r="F60">
            <v>1700.04</v>
          </cell>
          <cell r="G60">
            <v>-44809</v>
          </cell>
        </row>
        <row r="61">
          <cell r="A61" t="str">
            <v>1.2.06.01.07.01.03</v>
          </cell>
          <cell r="B61" t="str">
            <v>Automóviles y camiones - Depreciaciones acumuladas</v>
          </cell>
          <cell r="C61">
            <v>-30436693.640000001</v>
          </cell>
          <cell r="D61">
            <v>0</v>
          </cell>
          <cell r="E61">
            <v>-399145.89</v>
          </cell>
          <cell r="F61">
            <v>399145.89</v>
          </cell>
          <cell r="G61">
            <v>-30037547.75</v>
          </cell>
        </row>
        <row r="62">
          <cell r="A62" t="str">
            <v>1.2.06.01.08.02.03</v>
          </cell>
          <cell r="B62" t="str">
            <v>Maquinarias y equipos industriales- Depreciaciones acumuladas</v>
          </cell>
          <cell r="C62">
            <v>-74826.36</v>
          </cell>
          <cell r="D62">
            <v>0</v>
          </cell>
          <cell r="E62">
            <v>-1928.12</v>
          </cell>
          <cell r="F62">
            <v>1928.12</v>
          </cell>
          <cell r="G62">
            <v>-72898.240000000005</v>
          </cell>
        </row>
        <row r="63">
          <cell r="A63" t="str">
            <v>1.2.06.01.08.04.03</v>
          </cell>
          <cell r="B63" t="str">
            <v>Sistemas de aire acondicionado, calefaccion y refrigeracion industrial y comercial- Depreciacion</v>
          </cell>
          <cell r="C63">
            <v>-12307.56</v>
          </cell>
          <cell r="D63">
            <v>0</v>
          </cell>
          <cell r="E63">
            <v>-599.6</v>
          </cell>
          <cell r="F63">
            <v>599.6</v>
          </cell>
          <cell r="G63">
            <v>-11707.96</v>
          </cell>
        </row>
        <row r="64">
          <cell r="A64" t="str">
            <v>1.2.06.01.08.05.03</v>
          </cell>
          <cell r="B64" t="str">
            <v>Equipos de comunicación, telecomunicaciones y señalamiento- Deprecaicion acumulada</v>
          </cell>
          <cell r="C64">
            <v>-30679.85</v>
          </cell>
          <cell r="D64">
            <v>0</v>
          </cell>
          <cell r="E64">
            <v>-1076.31</v>
          </cell>
          <cell r="F64">
            <v>1076.31</v>
          </cell>
          <cell r="G64">
            <v>-29603.539999999997</v>
          </cell>
        </row>
        <row r="65">
          <cell r="A65" t="str">
            <v>1.2.06.01.08.06.03</v>
          </cell>
          <cell r="B65" t="str">
            <v>Equipos de generacion electrica, aparatos y accesorios electricos- Depreciaciones acumuladas</v>
          </cell>
          <cell r="C65">
            <v>-9729.25</v>
          </cell>
          <cell r="D65">
            <v>0</v>
          </cell>
          <cell r="E65">
            <v>-463.3</v>
          </cell>
          <cell r="F65">
            <v>463.3</v>
          </cell>
          <cell r="G65">
            <v>-9265.9500000000007</v>
          </cell>
        </row>
        <row r="66">
          <cell r="A66" t="str">
            <v>1.2.06.01.08.07.03</v>
          </cell>
          <cell r="B66" t="str">
            <v xml:space="preserve">Otras estructuras y objetos de valor </v>
          </cell>
          <cell r="C66">
            <v>-1079937.6000000001</v>
          </cell>
          <cell r="D66">
            <v>0</v>
          </cell>
          <cell r="E66">
            <v>-1296.8399999999999</v>
          </cell>
          <cell r="F66">
            <v>1296.8399999999999</v>
          </cell>
          <cell r="G66">
            <v>-1078640.76</v>
          </cell>
        </row>
        <row r="67">
          <cell r="A67" t="str">
            <v>1.2.06.01.09.02.03</v>
          </cell>
          <cell r="B67" t="str">
            <v>Equipos de seguridad- Depreciacion acumuladas</v>
          </cell>
          <cell r="C67">
            <v>-643326.55000000005</v>
          </cell>
          <cell r="D67">
            <v>0</v>
          </cell>
          <cell r="E67">
            <v>0</v>
          </cell>
          <cell r="F67">
            <v>0</v>
          </cell>
          <cell r="G67">
            <v>-643326.55000000005</v>
          </cell>
        </row>
        <row r="68">
          <cell r="A68" t="str">
            <v>1.2.09.01.03.01</v>
          </cell>
          <cell r="B68" t="str">
            <v>Programas de informática y base de datos</v>
          </cell>
          <cell r="C68">
            <v>10768528.609999999</v>
          </cell>
          <cell r="D68">
            <v>0</v>
          </cell>
          <cell r="E68">
            <v>0</v>
          </cell>
          <cell r="F68">
            <v>0</v>
          </cell>
          <cell r="G68">
            <v>10768528.609999999</v>
          </cell>
        </row>
        <row r="69">
          <cell r="A69">
            <v>11040103</v>
          </cell>
          <cell r="B69" t="str">
            <v>ESTUDIOS DE PREINVERSION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</row>
        <row r="70">
          <cell r="A70">
            <v>11040104</v>
          </cell>
          <cell r="B70" t="str">
            <v>MARCAS Y PATENTES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</row>
        <row r="71">
          <cell r="A71">
            <v>11040105</v>
          </cell>
          <cell r="B71" t="str">
            <v>LICENCIAS INFORMÁTICAS E INTELECTUALES, INDUSTRIALES Y COMER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</row>
        <row r="72">
          <cell r="A72" t="str">
            <v>1.2.09.01.03.03</v>
          </cell>
          <cell r="B72" t="str">
            <v xml:space="preserve">Programas de informática y base de datos-Amortizaciones Acumuladas </v>
          </cell>
          <cell r="C72">
            <v>-6475991.370000002</v>
          </cell>
          <cell r="D72">
            <v>0</v>
          </cell>
          <cell r="E72">
            <v>-162141.99</v>
          </cell>
          <cell r="F72">
            <v>162141.99</v>
          </cell>
          <cell r="G72">
            <v>-6313849.3800000018</v>
          </cell>
        </row>
        <row r="73">
          <cell r="A73" t="str">
            <v>2.1.01.01.01</v>
          </cell>
          <cell r="B73" t="str">
            <v>Proveedores a Pagar c/p</v>
          </cell>
          <cell r="C73">
            <v>6811894.3899999997</v>
          </cell>
          <cell r="D73">
            <v>5068418.5200000005</v>
          </cell>
          <cell r="E73">
            <v>63328.4</v>
          </cell>
          <cell r="F73">
            <v>5005090.12</v>
          </cell>
          <cell r="G73">
            <v>1806804.2699999996</v>
          </cell>
        </row>
        <row r="74">
          <cell r="A74" t="str">
            <v>2.1.01.01.02</v>
          </cell>
          <cell r="B74" t="str">
            <v>Proveedores a pagar Año 2016</v>
          </cell>
          <cell r="C74">
            <v>6380814.7000000002</v>
          </cell>
          <cell r="D74">
            <v>0</v>
          </cell>
          <cell r="E74">
            <v>0</v>
          </cell>
          <cell r="F74">
            <v>0</v>
          </cell>
          <cell r="G74">
            <v>6380814.7000000002</v>
          </cell>
        </row>
        <row r="75">
          <cell r="A75" t="str">
            <v>2.1.04.01.04.01</v>
          </cell>
          <cell r="B75" t="str">
            <v>5% ESTADO</v>
          </cell>
          <cell r="C75">
            <v>22428.29</v>
          </cell>
          <cell r="D75">
            <v>22428.29</v>
          </cell>
          <cell r="E75">
            <v>12482.65</v>
          </cell>
          <cell r="F75">
            <v>9945.6400000000012</v>
          </cell>
          <cell r="G75">
            <v>12482.65</v>
          </cell>
        </row>
        <row r="76">
          <cell r="A76" t="str">
            <v>2.1.04.01.04.02</v>
          </cell>
          <cell r="B76" t="str">
            <v>10% ISR</v>
          </cell>
          <cell r="C76">
            <v>27349.99</v>
          </cell>
          <cell r="D76">
            <v>27349.99</v>
          </cell>
          <cell r="E76">
            <v>0</v>
          </cell>
          <cell r="F76">
            <v>27349.99</v>
          </cell>
          <cell r="G76">
            <v>0</v>
          </cell>
        </row>
        <row r="77">
          <cell r="A77" t="str">
            <v>2.1.04.01.04.03</v>
          </cell>
          <cell r="B77" t="str">
            <v>Retenciones de ITBIS p/pagar</v>
          </cell>
          <cell r="C77">
            <v>66147.5</v>
          </cell>
          <cell r="D77">
            <v>66147.5</v>
          </cell>
          <cell r="E77">
            <v>10474.65</v>
          </cell>
          <cell r="F77">
            <v>55672.85</v>
          </cell>
          <cell r="G77">
            <v>10474.650000000001</v>
          </cell>
        </row>
        <row r="78">
          <cell r="A78" t="str">
            <v>2.1.04.01.04.04</v>
          </cell>
          <cell r="B78" t="str">
            <v>Retenciones 2% ISR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</row>
        <row r="79">
          <cell r="A79" t="str">
            <v>2.1.06.01</v>
          </cell>
          <cell r="B79" t="str">
            <v>Remuneracioes y aportes a pagar a corto plazo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</row>
        <row r="80">
          <cell r="A80" t="str">
            <v>2.1.06.01.01</v>
          </cell>
          <cell r="B80" t="str">
            <v>Remuneraciones a pagar C/P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</row>
        <row r="81">
          <cell r="A81" t="str">
            <v>2.1.09.07.03.11</v>
          </cell>
          <cell r="B81" t="str">
            <v>Cheques no pagados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</row>
        <row r="82">
          <cell r="A82" t="str">
            <v>3.1.01.01.01</v>
          </cell>
          <cell r="B82" t="str">
            <v>Capital inicial a valores historicos</v>
          </cell>
          <cell r="C82">
            <v>65441165.399999999</v>
          </cell>
          <cell r="D82">
            <v>0</v>
          </cell>
          <cell r="E82">
            <v>0</v>
          </cell>
          <cell r="F82">
            <v>0</v>
          </cell>
          <cell r="G82">
            <v>65441165.399999999</v>
          </cell>
        </row>
        <row r="83">
          <cell r="A83" t="str">
            <v>3.1.04.01.01</v>
          </cell>
          <cell r="B83" t="str">
            <v>Resultados de ejercicios anteriores</v>
          </cell>
          <cell r="C83">
            <v>91110.88</v>
          </cell>
          <cell r="D83">
            <v>0</v>
          </cell>
          <cell r="E83">
            <v>0</v>
          </cell>
          <cell r="F83">
            <v>0</v>
          </cell>
          <cell r="G83">
            <v>91110.88</v>
          </cell>
        </row>
        <row r="84">
          <cell r="A84" t="str">
            <v>3.1.04.01.02</v>
          </cell>
          <cell r="B84" t="str">
            <v>Ajuste de resultados de ejercicios anteriores</v>
          </cell>
          <cell r="C84">
            <v>26135686.190000001</v>
          </cell>
          <cell r="D84">
            <v>0</v>
          </cell>
          <cell r="E84">
            <v>0</v>
          </cell>
          <cell r="F84">
            <v>0</v>
          </cell>
          <cell r="G84">
            <v>26135686.190000001</v>
          </cell>
        </row>
        <row r="85">
          <cell r="A85" t="str">
            <v>3.1.04.02.01</v>
          </cell>
          <cell r="B85" t="str">
            <v>Cierre de cuentas de ingresos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</row>
        <row r="86">
          <cell r="A86" t="str">
            <v>3.1.04.02.02</v>
          </cell>
          <cell r="B86" t="str">
            <v>Cierre de cuentas de gastos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</row>
        <row r="87">
          <cell r="A87" t="str">
            <v>3.1.04.02.03.01</v>
          </cell>
          <cell r="B87" t="str">
            <v>Resumen de ahorro o desahorro de la gestion</v>
          </cell>
          <cell r="C87">
            <v>-1429941.77</v>
          </cell>
          <cell r="D87">
            <v>0</v>
          </cell>
          <cell r="E87">
            <v>0</v>
          </cell>
          <cell r="F87">
            <v>0</v>
          </cell>
          <cell r="G87">
            <v>9349856.4026732091</v>
          </cell>
        </row>
        <row r="89">
          <cell r="A89" t="str">
            <v>4.2.02.01.03</v>
          </cell>
          <cell r="B89" t="str">
            <v>Donaciones corrientes del Sector Privado</v>
          </cell>
          <cell r="D89">
            <v>0</v>
          </cell>
          <cell r="E89">
            <v>275340</v>
          </cell>
          <cell r="F89">
            <v>-275340</v>
          </cell>
          <cell r="G89">
            <v>275340</v>
          </cell>
        </row>
        <row r="90">
          <cell r="A90" t="str">
            <v>4.2.03.01.02.01</v>
          </cell>
          <cell r="B90" t="str">
            <v xml:space="preserve">Transferencias corrientes de la administración central </v>
          </cell>
          <cell r="D90">
            <v>0</v>
          </cell>
          <cell r="E90">
            <v>48930480</v>
          </cell>
          <cell r="F90">
            <v>-48930480</v>
          </cell>
          <cell r="G90">
            <v>48930480</v>
          </cell>
        </row>
        <row r="91">
          <cell r="A91" t="str">
            <v>4.2.03.01.02.03</v>
          </cell>
          <cell r="B91" t="str">
            <v xml:space="preserve">Transferencias corrientes de instituciones de la seguridad social 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</row>
        <row r="92">
          <cell r="A92" t="str">
            <v>4.2.04.01.03</v>
          </cell>
          <cell r="B92" t="str">
            <v>Subvenciones recibidas de insituciones finaniceras monetarias (Reserva Educativa)</v>
          </cell>
          <cell r="C92">
            <v>700524.36</v>
          </cell>
          <cell r="D92">
            <v>0</v>
          </cell>
          <cell r="E92">
            <v>1054614.56</v>
          </cell>
          <cell r="F92">
            <v>-1054614.56</v>
          </cell>
          <cell r="G92">
            <v>1755138.92</v>
          </cell>
        </row>
        <row r="93">
          <cell r="A93" t="str">
            <v>4.2.04.01.04</v>
          </cell>
          <cell r="B93" t="str">
            <v xml:space="preserve">Subvenciones recibidas de instituciones financieras no monetarias </v>
          </cell>
          <cell r="C93">
            <v>314198.61</v>
          </cell>
          <cell r="D93">
            <v>0</v>
          </cell>
          <cell r="E93">
            <v>0</v>
          </cell>
          <cell r="F93">
            <v>0</v>
          </cell>
          <cell r="G93">
            <v>314198.61</v>
          </cell>
        </row>
        <row r="94">
          <cell r="A94" t="str">
            <v>4.2.09.99.01</v>
          </cell>
          <cell r="B94" t="str">
            <v xml:space="preserve">Otros ingresos sin contraprestacion diversos </v>
          </cell>
          <cell r="C94">
            <v>20970.66</v>
          </cell>
          <cell r="D94">
            <v>0</v>
          </cell>
          <cell r="E94">
            <v>0</v>
          </cell>
          <cell r="F94">
            <v>0</v>
          </cell>
          <cell r="G94">
            <v>20970.66</v>
          </cell>
        </row>
        <row r="95">
          <cell r="A95" t="str">
            <v>4.3.02.99</v>
          </cell>
          <cell r="B95" t="str">
            <v>Ingresos por otras ventas de servicios</v>
          </cell>
          <cell r="C95">
            <v>1022241.85</v>
          </cell>
          <cell r="D95">
            <v>0</v>
          </cell>
          <cell r="E95">
            <v>991647.35</v>
          </cell>
          <cell r="F95">
            <v>-991647.35</v>
          </cell>
          <cell r="G95">
            <v>2013889.2</v>
          </cell>
        </row>
        <row r="96">
          <cell r="A96" t="str">
            <v>4.3.03.01.02</v>
          </cell>
          <cell r="B96" t="str">
            <v>Ingresos por arrendamientos de inmuebles</v>
          </cell>
          <cell r="D96">
            <v>0</v>
          </cell>
          <cell r="E96">
            <v>12000</v>
          </cell>
          <cell r="F96">
            <v>-12000</v>
          </cell>
          <cell r="G96">
            <v>12000</v>
          </cell>
        </row>
        <row r="97">
          <cell r="A97" t="str">
            <v>5.1.01.01.01.01</v>
          </cell>
          <cell r="B97" t="str">
            <v>Sueldos Fijos</v>
          </cell>
          <cell r="D97">
            <v>18368710</v>
          </cell>
          <cell r="E97">
            <v>0</v>
          </cell>
          <cell r="F97">
            <v>18368710</v>
          </cell>
          <cell r="G97">
            <v>-18368710</v>
          </cell>
        </row>
        <row r="98">
          <cell r="A98" t="str">
            <v>5.1.01.01.02.01</v>
          </cell>
          <cell r="B98" t="str">
            <v>Sueldo de personal contratado e igualado</v>
          </cell>
          <cell r="D98">
            <v>12758000</v>
          </cell>
          <cell r="E98">
            <v>0</v>
          </cell>
          <cell r="F98">
            <v>12758000</v>
          </cell>
          <cell r="G98">
            <v>-12758000</v>
          </cell>
        </row>
        <row r="99">
          <cell r="A99" t="str">
            <v>5.1.01.01.02.02</v>
          </cell>
          <cell r="B99" t="str">
            <v>Sueldo de personal nominal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</row>
        <row r="100">
          <cell r="A100" t="str">
            <v>5.1.01.01.03.02</v>
          </cell>
          <cell r="B100" t="str">
            <v>Sueldos al personal por servicios especiales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</row>
        <row r="101">
          <cell r="A101" t="str">
            <v>5.1.01.01.04</v>
          </cell>
          <cell r="B101" t="str">
            <v>Sueldos al personal fijo en trámite de pensiones</v>
          </cell>
          <cell r="D101">
            <v>150066.4</v>
          </cell>
          <cell r="E101">
            <v>0</v>
          </cell>
          <cell r="F101">
            <v>150066.4</v>
          </cell>
          <cell r="G101">
            <v>-150066.4</v>
          </cell>
        </row>
        <row r="102">
          <cell r="A102" t="str">
            <v>5.1.01.01.05</v>
          </cell>
          <cell r="B102" t="str">
            <v>Vacaciones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</row>
        <row r="103">
          <cell r="A103" t="str">
            <v>5.1.01.02.02</v>
          </cell>
          <cell r="B103" t="str">
            <v>Salario de navidad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</row>
        <row r="104">
          <cell r="A104" t="str">
            <v>5.1.01.02.04.03</v>
          </cell>
          <cell r="B104" t="str">
            <v>Compensación servicios de seguridad</v>
          </cell>
          <cell r="D104">
            <v>833000</v>
          </cell>
          <cell r="E104">
            <v>0</v>
          </cell>
          <cell r="F104">
            <v>833000</v>
          </cell>
          <cell r="G104">
            <v>-833000</v>
          </cell>
        </row>
        <row r="105">
          <cell r="A105" t="str">
            <v>5.1.01.02.06.01</v>
          </cell>
          <cell r="B105" t="str">
            <v>Bonificaciones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</row>
        <row r="106">
          <cell r="A106" t="str">
            <v>5.1.01.03.02.01</v>
          </cell>
          <cell r="B106" t="str">
            <v>Gastos de representación en el país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</row>
        <row r="107">
          <cell r="A107" t="str">
            <v>5.1.01.04.01</v>
          </cell>
          <cell r="B107" t="str">
            <v>Prestaciones económicas por desvinculación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</row>
        <row r="108">
          <cell r="A108" t="str">
            <v>5.1.01.04.99</v>
          </cell>
          <cell r="B108" t="str">
            <v>Otros beneficios por terminación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</row>
        <row r="109">
          <cell r="A109" t="str">
            <v>5.1.01.05.01</v>
          </cell>
          <cell r="B109" t="str">
            <v>Contribuciones al seguro de salud</v>
          </cell>
          <cell r="D109">
            <v>2209515.3200000003</v>
          </cell>
          <cell r="E109">
            <v>0</v>
          </cell>
          <cell r="F109">
            <v>2209515.3200000003</v>
          </cell>
          <cell r="G109">
            <v>-2209515.3200000003</v>
          </cell>
        </row>
        <row r="110">
          <cell r="A110" t="str">
            <v>5.1.01.05.02</v>
          </cell>
          <cell r="B110" t="str">
            <v>Contribuciones al seguro de pensiones</v>
          </cell>
          <cell r="D110">
            <v>2220651.16</v>
          </cell>
          <cell r="E110">
            <v>0</v>
          </cell>
          <cell r="F110">
            <v>2220651.16</v>
          </cell>
          <cell r="G110">
            <v>-2220651.16</v>
          </cell>
        </row>
        <row r="111">
          <cell r="A111" t="str">
            <v>5.1.01.05.03</v>
          </cell>
          <cell r="B111" t="str">
            <v>Contribuciones al seguro de riesgo laboral</v>
          </cell>
          <cell r="D111">
            <v>344440.22000000003</v>
          </cell>
          <cell r="E111">
            <v>0</v>
          </cell>
          <cell r="F111">
            <v>344440.22000000003</v>
          </cell>
          <cell r="G111">
            <v>-344440.22000000003</v>
          </cell>
        </row>
        <row r="112">
          <cell r="A112" t="str">
            <v>5.1.02.01.02</v>
          </cell>
          <cell r="B112" t="str">
            <v>Servicio telefónico de larga distancia</v>
          </cell>
          <cell r="C112">
            <v>-173246.83</v>
          </cell>
          <cell r="D112">
            <v>160850.45000000001</v>
          </cell>
          <cell r="E112">
            <v>0</v>
          </cell>
          <cell r="F112">
            <v>160850.45000000001</v>
          </cell>
          <cell r="G112">
            <v>-334097.28000000003</v>
          </cell>
        </row>
        <row r="113">
          <cell r="A113" t="str">
            <v>5.1.02.01.03</v>
          </cell>
          <cell r="B113" t="str">
            <v>Teléfono local</v>
          </cell>
          <cell r="C113">
            <v>-222410.86</v>
          </cell>
          <cell r="D113">
            <v>217680.03</v>
          </cell>
          <cell r="E113">
            <v>0</v>
          </cell>
          <cell r="F113">
            <v>217680.03</v>
          </cell>
          <cell r="G113">
            <v>-440090.89</v>
          </cell>
        </row>
        <row r="114">
          <cell r="A114" t="str">
            <v>5.1.02.01.06</v>
          </cell>
          <cell r="B114" t="str">
            <v>Electricidad</v>
          </cell>
          <cell r="C114">
            <v>-395643.04</v>
          </cell>
          <cell r="D114">
            <v>414267.74999999994</v>
          </cell>
          <cell r="E114">
            <v>0</v>
          </cell>
          <cell r="F114">
            <v>414267.74999999994</v>
          </cell>
          <cell r="G114">
            <v>-809910.78999999992</v>
          </cell>
        </row>
        <row r="115">
          <cell r="A115" t="str">
            <v>5.1.02.01.07</v>
          </cell>
          <cell r="B115" t="str">
            <v>Agua</v>
          </cell>
          <cell r="D115">
            <v>6000</v>
          </cell>
          <cell r="E115">
            <v>0</v>
          </cell>
          <cell r="F115">
            <v>6000</v>
          </cell>
          <cell r="G115">
            <v>-6000</v>
          </cell>
        </row>
        <row r="116">
          <cell r="A116" t="str">
            <v>5.1.02.01.08</v>
          </cell>
          <cell r="B116" t="str">
            <v>Recolección de Residuos Sólidos</v>
          </cell>
          <cell r="C116">
            <v>-15952</v>
          </cell>
          <cell r="D116">
            <v>7520</v>
          </cell>
          <cell r="E116">
            <v>0</v>
          </cell>
          <cell r="F116">
            <v>7520</v>
          </cell>
          <cell r="G116">
            <v>-23472</v>
          </cell>
        </row>
        <row r="117">
          <cell r="A117" t="str">
            <v>5.1.02.02.01</v>
          </cell>
          <cell r="B117" t="str">
            <v>Publicidad y propaganda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</row>
        <row r="118">
          <cell r="A118" t="str">
            <v>5.1.02.02.02</v>
          </cell>
          <cell r="B118" t="str">
            <v>Impresión y encuadernación</v>
          </cell>
          <cell r="C118">
            <v>-1947</v>
          </cell>
          <cell r="D118">
            <v>1626</v>
          </cell>
          <cell r="E118">
            <v>0</v>
          </cell>
          <cell r="F118">
            <v>1626</v>
          </cell>
          <cell r="G118">
            <v>-3573</v>
          </cell>
        </row>
        <row r="119">
          <cell r="A119" t="str">
            <v>5.1.02.03.01</v>
          </cell>
          <cell r="B119" t="str">
            <v>Viáticos dentro del país</v>
          </cell>
          <cell r="C119">
            <v>-174400</v>
          </cell>
          <cell r="D119">
            <v>409450</v>
          </cell>
          <cell r="E119">
            <v>0</v>
          </cell>
          <cell r="F119">
            <v>409450</v>
          </cell>
          <cell r="G119">
            <v>-583850</v>
          </cell>
        </row>
        <row r="120">
          <cell r="A120" t="str">
            <v>5.1.02.03.02</v>
          </cell>
          <cell r="B120" t="str">
            <v>Viáticos fuera del país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</row>
        <row r="121">
          <cell r="A121" t="str">
            <v>5.1.02.04.01</v>
          </cell>
          <cell r="B121" t="str">
            <v>Pasajes</v>
          </cell>
          <cell r="C121">
            <v>-10800</v>
          </cell>
          <cell r="D121">
            <v>7000</v>
          </cell>
          <cell r="E121">
            <v>0</v>
          </cell>
          <cell r="F121">
            <v>7000</v>
          </cell>
          <cell r="G121">
            <v>-17800</v>
          </cell>
        </row>
        <row r="122">
          <cell r="A122" t="str">
            <v>5.1.02.04.02</v>
          </cell>
          <cell r="B122" t="str">
            <v>Fletes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</row>
        <row r="123">
          <cell r="A123" t="str">
            <v>5.1.02.04.04</v>
          </cell>
          <cell r="B123" t="str">
            <v xml:space="preserve">Peajes 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</row>
        <row r="124">
          <cell r="A124" t="str">
            <v>5.1.02.04.05</v>
          </cell>
          <cell r="B124" t="str">
            <v>Servicios de manejo y embalaje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</row>
        <row r="125">
          <cell r="A125" t="str">
            <v>5.1.02.05.01.02</v>
          </cell>
          <cell r="B125" t="str">
            <v>Alquiler de edificios</v>
          </cell>
          <cell r="D125">
            <v>307077.08999999997</v>
          </cell>
          <cell r="E125">
            <v>0</v>
          </cell>
          <cell r="F125">
            <v>307077.08999999997</v>
          </cell>
          <cell r="G125">
            <v>-307077.08999999997</v>
          </cell>
        </row>
        <row r="126">
          <cell r="A126" t="str">
            <v>5.1.02.05.01.99</v>
          </cell>
          <cell r="B126" t="str">
            <v>Otros alquileres</v>
          </cell>
          <cell r="D126">
            <v>92600.5</v>
          </cell>
          <cell r="E126">
            <v>0</v>
          </cell>
          <cell r="F126">
            <v>92600.5</v>
          </cell>
          <cell r="G126">
            <v>-92600.5</v>
          </cell>
        </row>
        <row r="127">
          <cell r="A127" t="str">
            <v>5.1.02.06.01</v>
          </cell>
          <cell r="B127" t="str">
            <v>Seguro de bienes inmuebles</v>
          </cell>
          <cell r="D127">
            <v>442756.92</v>
          </cell>
          <cell r="E127">
            <v>0</v>
          </cell>
          <cell r="F127">
            <v>442756.92</v>
          </cell>
          <cell r="G127">
            <v>-442756.92</v>
          </cell>
        </row>
        <row r="128">
          <cell r="A128" t="str">
            <v>5.1.02.06.02</v>
          </cell>
          <cell r="B128" t="str">
            <v>Seguro de bienes muebles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</row>
        <row r="129">
          <cell r="A129" t="str">
            <v>5.1.02.06.03</v>
          </cell>
          <cell r="B129" t="str">
            <v>Seguro de personas</v>
          </cell>
          <cell r="C129">
            <v>-10988.96</v>
          </cell>
          <cell r="D129">
            <v>79379.649999999994</v>
          </cell>
          <cell r="E129">
            <v>4832.16</v>
          </cell>
          <cell r="F129">
            <v>74547.489999999991</v>
          </cell>
          <cell r="G129">
            <v>-85536.449999999983</v>
          </cell>
        </row>
        <row r="130">
          <cell r="A130" t="str">
            <v>5.1.02.07.01.01</v>
          </cell>
          <cell r="B130" t="str">
            <v>Reparaciones y obras menores en edificaciones</v>
          </cell>
          <cell r="C130">
            <v>-233334.03</v>
          </cell>
          <cell r="D130">
            <v>900162.57000000007</v>
          </cell>
          <cell r="E130">
            <v>0</v>
          </cell>
          <cell r="F130">
            <v>900162.57000000007</v>
          </cell>
          <cell r="G130">
            <v>-1133496.6000000001</v>
          </cell>
        </row>
        <row r="131">
          <cell r="A131" t="str">
            <v>5.1.02.07.02.01</v>
          </cell>
          <cell r="B131" t="str">
            <v>Mantenimiento y reparación de equipos de transporte, tracción y elevación</v>
          </cell>
          <cell r="C131">
            <v>-581663.30000000005</v>
          </cell>
          <cell r="D131">
            <v>3717</v>
          </cell>
          <cell r="E131">
            <v>0</v>
          </cell>
          <cell r="F131">
            <v>3717</v>
          </cell>
          <cell r="G131">
            <v>-585380.30000000005</v>
          </cell>
        </row>
        <row r="132">
          <cell r="A132" t="str">
            <v>5.1.02.07.02.04</v>
          </cell>
          <cell r="B132" t="str">
            <v xml:space="preserve">Mantenimiento y reparación de equipos y mobiliarios de oficina y alojamiento 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</row>
        <row r="133">
          <cell r="A133" t="str">
            <v>5.1.02.07.02.99</v>
          </cell>
          <cell r="B133" t="str">
            <v>Otros mantenimiento y reparaciones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</row>
        <row r="134">
          <cell r="A134" t="str">
            <v>5.1.02.08.01</v>
          </cell>
          <cell r="B134" t="str">
            <v>Estudios de ingeniería, arquitectura, investigaciones y análisis de factibilidad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</row>
        <row r="135">
          <cell r="A135" t="str">
            <v>5.1.02.08.02</v>
          </cell>
          <cell r="B135" t="str">
            <v>Servicios jurídicos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</row>
        <row r="136">
          <cell r="A136" t="str">
            <v>5.1.02.08.03</v>
          </cell>
          <cell r="B136" t="str">
            <v>Servicios contables y de auditoría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</row>
        <row r="137">
          <cell r="A137" t="str">
            <v>5.1.02.08.04</v>
          </cell>
          <cell r="B137" t="str">
            <v>Servicios de capacitación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</row>
        <row r="138">
          <cell r="A138" t="str">
            <v>5.1.02.08.05</v>
          </cell>
          <cell r="B138" t="str">
            <v>Servicio de informática y sistemas computarizados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</row>
        <row r="139">
          <cell r="A139" t="str">
            <v>5.1.02.08.06</v>
          </cell>
          <cell r="B139" t="str">
            <v>Servicios sanitarios, médicos y veterinarios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</row>
        <row r="140">
          <cell r="A140" t="str">
            <v>5.1.02.08.99</v>
          </cell>
          <cell r="B140" t="str">
            <v>Otros servicios técnicos y profesionales</v>
          </cell>
          <cell r="C140">
            <v>-17000</v>
          </cell>
          <cell r="D140">
            <v>0</v>
          </cell>
          <cell r="E140">
            <v>0</v>
          </cell>
          <cell r="F140">
            <v>0</v>
          </cell>
          <cell r="G140">
            <v>-17000</v>
          </cell>
        </row>
        <row r="141">
          <cell r="A141" t="str">
            <v>5.1.02.09.01</v>
          </cell>
          <cell r="B141" t="str">
            <v>Servicios de alimentación</v>
          </cell>
          <cell r="D141">
            <v>4513.5</v>
          </cell>
          <cell r="E141">
            <v>0</v>
          </cell>
          <cell r="F141">
            <v>4513.5</v>
          </cell>
          <cell r="G141">
            <v>-4513.5</v>
          </cell>
        </row>
        <row r="142">
          <cell r="A142" t="str">
            <v>5.1.02.09.03</v>
          </cell>
          <cell r="B142" t="str">
            <v>Servicios de Catering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</row>
        <row r="143">
          <cell r="A143" t="str">
            <v>5.1.02.99.05.01</v>
          </cell>
          <cell r="B143" t="str">
            <v>Servicios de fumigación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</row>
        <row r="144">
          <cell r="A144" t="str">
            <v>5.1.02.99.05.02</v>
          </cell>
          <cell r="B144" t="str">
            <v>Servicios de Lavandería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</row>
        <row r="145">
          <cell r="A145" t="str">
            <v>5.1.02.99.05.03</v>
          </cell>
          <cell r="B145" t="str">
            <v>Servicios de Limpieza e higiene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</row>
        <row r="146">
          <cell r="A146" t="str">
            <v>5.1.02.99.06.01</v>
          </cell>
          <cell r="B146" t="str">
            <v>Servicios de Organización de eventos generales</v>
          </cell>
          <cell r="C146">
            <v>-179415.46</v>
          </cell>
          <cell r="D146">
            <v>0</v>
          </cell>
          <cell r="E146">
            <v>179415.46</v>
          </cell>
          <cell r="F146">
            <v>-179415.46</v>
          </cell>
          <cell r="G146">
            <v>0</v>
          </cell>
        </row>
        <row r="147">
          <cell r="A147" t="str">
            <v>5.1.03.01.01</v>
          </cell>
          <cell r="B147" t="str">
            <v>Alimentos y bebidas para personas y animales consumidos</v>
          </cell>
          <cell r="C147">
            <v>-39326.76</v>
          </cell>
          <cell r="D147">
            <v>58507.5060266902</v>
          </cell>
          <cell r="E147">
            <v>0</v>
          </cell>
          <cell r="F147">
            <v>58507.5060266902</v>
          </cell>
          <cell r="G147">
            <v>-97834.266026690195</v>
          </cell>
        </row>
        <row r="148">
          <cell r="A148" t="str">
            <v>5.1.03.01.02</v>
          </cell>
          <cell r="B148" t="str">
            <v>Productos agroforestales y pecuarios consumidos</v>
          </cell>
          <cell r="C148">
            <v>-8020</v>
          </cell>
          <cell r="D148">
            <v>201990.01</v>
          </cell>
          <cell r="E148">
            <v>0</v>
          </cell>
          <cell r="F148">
            <v>201990.01</v>
          </cell>
          <cell r="G148">
            <v>-210010.01</v>
          </cell>
        </row>
        <row r="149">
          <cell r="A149" t="str">
            <v>5.1.03.02.01</v>
          </cell>
          <cell r="B149" t="str">
            <v>Hilados y telas consumidos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</row>
        <row r="150">
          <cell r="A150" t="str">
            <v>5.1.03.02.02</v>
          </cell>
          <cell r="B150" t="str">
            <v>Acabados textiles consumidos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</row>
        <row r="151">
          <cell r="A151" t="str">
            <v>5.1.03.02.03</v>
          </cell>
          <cell r="B151" t="str">
            <v>Prendas de vestir consumidas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</row>
        <row r="152">
          <cell r="A152" t="str">
            <v>5.1.03.03.01</v>
          </cell>
          <cell r="B152" t="str">
            <v>Papel de escritorio consumido</v>
          </cell>
          <cell r="C152">
            <v>-18805</v>
          </cell>
          <cell r="D152">
            <v>20199.990000000002</v>
          </cell>
          <cell r="E152">
            <v>0</v>
          </cell>
          <cell r="F152">
            <v>20199.990000000002</v>
          </cell>
          <cell r="G152">
            <v>-39004.990000000005</v>
          </cell>
        </row>
        <row r="153">
          <cell r="A153" t="str">
            <v>5.1.03.03.02</v>
          </cell>
          <cell r="B153" t="str">
            <v>Productos de papel y cartón consumidos</v>
          </cell>
          <cell r="C153">
            <v>-12543.16</v>
          </cell>
          <cell r="D153">
            <v>25406.014272306478</v>
          </cell>
          <cell r="E153">
            <v>0</v>
          </cell>
          <cell r="F153">
            <v>25406.014272306478</v>
          </cell>
          <cell r="G153">
            <v>-37949.174272306482</v>
          </cell>
        </row>
        <row r="154">
          <cell r="A154" t="str">
            <v>5.1.03.03.03</v>
          </cell>
          <cell r="B154" t="str">
            <v>Productos de artes gráficas consumidos</v>
          </cell>
          <cell r="C154">
            <v>0</v>
          </cell>
          <cell r="D154">
            <v>1000</v>
          </cell>
          <cell r="E154">
            <v>0</v>
          </cell>
          <cell r="F154">
            <v>1000</v>
          </cell>
          <cell r="G154">
            <v>-1000</v>
          </cell>
        </row>
        <row r="155">
          <cell r="A155" t="str">
            <v>5.1.03.03.04</v>
          </cell>
          <cell r="B155" t="str">
            <v>Libros, revistas y periódicos consumidos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</row>
        <row r="156">
          <cell r="A156" t="str">
            <v>5.1.03.05.01</v>
          </cell>
          <cell r="B156" t="str">
            <v>Utiles menores  medicos-quirurgicos consumidos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</row>
        <row r="157">
          <cell r="A157" t="str">
            <v>5.1.03.06.03</v>
          </cell>
          <cell r="B157" t="str">
            <v>Llantas y neumáticos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</row>
        <row r="158">
          <cell r="A158" t="str">
            <v>5.1.03.06.04</v>
          </cell>
          <cell r="B158" t="str">
            <v>Plasticos consumidos</v>
          </cell>
          <cell r="C158">
            <v>-5453.38</v>
          </cell>
          <cell r="D158">
            <v>10143.507301032969</v>
          </cell>
          <cell r="E158">
            <v>0</v>
          </cell>
          <cell r="F158">
            <v>10143.507301032969</v>
          </cell>
          <cell r="G158">
            <v>-15596.88730103297</v>
          </cell>
        </row>
        <row r="159">
          <cell r="A159" t="str">
            <v>5.1.03.07.01</v>
          </cell>
          <cell r="B159" t="str">
            <v>Productos de cemento, cal, asbesto, yeso y arcilla</v>
          </cell>
          <cell r="D159">
            <v>705.01</v>
          </cell>
          <cell r="E159">
            <v>0</v>
          </cell>
          <cell r="F159">
            <v>705.01</v>
          </cell>
          <cell r="G159">
            <v>-705.01</v>
          </cell>
        </row>
        <row r="160">
          <cell r="A160" t="str">
            <v>5.1.03.07.02</v>
          </cell>
          <cell r="B160" t="str">
            <v>Productos de vidrio, loza y porcelana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</row>
        <row r="161">
          <cell r="A161" t="str">
            <v>5.1.03.07.03</v>
          </cell>
          <cell r="B161" t="str">
            <v>Productos metalicos y derivados</v>
          </cell>
          <cell r="D161">
            <v>9739.0300000000007</v>
          </cell>
          <cell r="E161">
            <v>0</v>
          </cell>
          <cell r="F161">
            <v>9739.0300000000007</v>
          </cell>
          <cell r="G161">
            <v>-9739.0300000000007</v>
          </cell>
        </row>
        <row r="162">
          <cell r="A162" t="str">
            <v>5.1.03.08.01</v>
          </cell>
          <cell r="B162" t="str">
            <v>Combustibles consumidos</v>
          </cell>
          <cell r="C162">
            <v>-234900</v>
          </cell>
          <cell r="D162">
            <v>852486.32</v>
          </cell>
          <cell r="E162">
            <v>0</v>
          </cell>
          <cell r="F162">
            <v>852486.32</v>
          </cell>
          <cell r="G162">
            <v>-1087386.3199999998</v>
          </cell>
        </row>
        <row r="163">
          <cell r="A163" t="str">
            <v>5.1.03.08.02</v>
          </cell>
          <cell r="B163" t="str">
            <v>Lubricantes consumidos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</row>
        <row r="164">
          <cell r="A164" t="str">
            <v>5.1.03.09.99</v>
          </cell>
          <cell r="B164" t="str">
            <v>Otros materiales y suministros de defensa, orden público, protección y seguridad consumidos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</row>
        <row r="165">
          <cell r="A165" t="str">
            <v>5.1.03.10.01</v>
          </cell>
          <cell r="B165" t="str">
            <v>Materiales para limpieza consumidos</v>
          </cell>
          <cell r="C165">
            <v>-55191.54</v>
          </cell>
          <cell r="D165">
            <v>53755.683893285721</v>
          </cell>
          <cell r="E165">
            <v>0</v>
          </cell>
          <cell r="F165">
            <v>53755.683893285721</v>
          </cell>
          <cell r="G165">
            <v>-108947.22389328573</v>
          </cell>
        </row>
        <row r="166">
          <cell r="A166" t="str">
            <v>5.1.03.10.02</v>
          </cell>
          <cell r="B166" t="str">
            <v>Útiles de escritorio, oficina informática y enseñanza consumidos</v>
          </cell>
          <cell r="C166">
            <v>-101846.65</v>
          </cell>
          <cell r="D166">
            <v>237282.23487754952</v>
          </cell>
          <cell r="E166">
            <v>0</v>
          </cell>
          <cell r="F166">
            <v>237282.23487754952</v>
          </cell>
          <cell r="G166">
            <v>-339128.88487754948</v>
          </cell>
        </row>
        <row r="167">
          <cell r="A167" t="str">
            <v>5.1.03.10.04</v>
          </cell>
          <cell r="B167" t="str">
            <v>Útiles de cocina y comedor consumidos</v>
          </cell>
          <cell r="C167">
            <v>-2959.6388252669062</v>
          </cell>
          <cell r="D167">
            <v>10246.671570811372</v>
          </cell>
          <cell r="E167">
            <v>0</v>
          </cell>
          <cell r="F167">
            <v>10246.671570811372</v>
          </cell>
          <cell r="G167">
            <v>-13206.310396078277</v>
          </cell>
        </row>
        <row r="168">
          <cell r="A168" t="str">
            <v>5.1.03.10.05</v>
          </cell>
          <cell r="B168" t="str">
            <v>Productos eléctricos y afines consumidos</v>
          </cell>
          <cell r="C168">
            <v>-59674.13</v>
          </cell>
          <cell r="D168">
            <v>4041.2205598455598</v>
          </cell>
          <cell r="E168">
            <v>0</v>
          </cell>
          <cell r="F168">
            <v>4041.2205598455598</v>
          </cell>
          <cell r="G168">
            <v>-63715.350559845559</v>
          </cell>
        </row>
        <row r="169">
          <cell r="A169" t="str">
            <v>5.1.03.10.99</v>
          </cell>
          <cell r="B169" t="str">
            <v>Productos y útiles varios no identificados precedentemente (.)</v>
          </cell>
          <cell r="C169">
            <v>-39487.31</v>
          </cell>
          <cell r="D169">
            <v>78878.680000000008</v>
          </cell>
          <cell r="E169">
            <v>0</v>
          </cell>
          <cell r="F169">
            <v>78878.680000000008</v>
          </cell>
          <cell r="G169">
            <v>-118365.99</v>
          </cell>
        </row>
        <row r="170">
          <cell r="A170" t="str">
            <v>5.1.04.01.01.01</v>
          </cell>
          <cell r="B170" t="str">
            <v>Depreciaciones de edificios</v>
          </cell>
          <cell r="C170">
            <v>-64645.279999999999</v>
          </cell>
          <cell r="D170">
            <v>-64645.279999999999</v>
          </cell>
          <cell r="E170">
            <v>0</v>
          </cell>
          <cell r="F170">
            <v>-64645.279999999999</v>
          </cell>
          <cell r="G170">
            <v>0</v>
          </cell>
        </row>
        <row r="171">
          <cell r="A171" t="str">
            <v>5.1.04.01.01.02</v>
          </cell>
          <cell r="B171" t="str">
            <v>Depreciaciones de equipos de transporte, tracción y elevación</v>
          </cell>
          <cell r="C171">
            <v>-399145.9</v>
          </cell>
          <cell r="D171">
            <v>-399145.88999999885</v>
          </cell>
          <cell r="E171">
            <v>0</v>
          </cell>
          <cell r="F171">
            <v>-399145.88999999885</v>
          </cell>
          <cell r="G171">
            <v>-1.0000001173466444E-2</v>
          </cell>
        </row>
        <row r="172">
          <cell r="A172" t="str">
            <v>5.1.04.01.01.03</v>
          </cell>
          <cell r="B172" t="str">
            <v>Depreciaciones de maquinarias y equipos especializados</v>
          </cell>
          <cell r="C172">
            <v>-1928.11</v>
          </cell>
          <cell r="D172">
            <v>-1928.12</v>
          </cell>
          <cell r="E172">
            <v>0</v>
          </cell>
          <cell r="F172">
            <v>-1928.12</v>
          </cell>
          <cell r="G172">
            <v>9.9999999999909051E-3</v>
          </cell>
        </row>
        <row r="173">
          <cell r="A173" t="str">
            <v>5.1.04.01.01.04</v>
          </cell>
          <cell r="B173" t="str">
            <v>Depreciaciones de equipos e instrumentos medicos, cientifico y de laboratorio</v>
          </cell>
          <cell r="C173">
            <v>-992.11</v>
          </cell>
          <cell r="D173">
            <v>-1700.04</v>
          </cell>
          <cell r="E173">
            <v>0</v>
          </cell>
          <cell r="F173">
            <v>-1700.04</v>
          </cell>
          <cell r="G173">
            <v>707.93</v>
          </cell>
        </row>
        <row r="174">
          <cell r="A174" t="str">
            <v>5.1.04.01.01.05</v>
          </cell>
          <cell r="B174" t="str">
            <v>Depreciaciones de equipos y mobiliario de oficina y alojamiento</v>
          </cell>
          <cell r="C174">
            <v>-60911.09</v>
          </cell>
          <cell r="D174">
            <v>-60607.83</v>
          </cell>
          <cell r="E174">
            <v>0</v>
          </cell>
          <cell r="F174">
            <v>-60607.83</v>
          </cell>
          <cell r="G174">
            <v>-303.25999999999476</v>
          </cell>
        </row>
        <row r="175">
          <cell r="A175" t="str">
            <v>5.1.04.01.01.06</v>
          </cell>
          <cell r="B175" t="str">
            <v>Depreciacion de equipos y mobiliarios educacional , deportivo y recreativo</v>
          </cell>
          <cell r="C175">
            <v>-61.44</v>
          </cell>
          <cell r="D175">
            <v>-61.44</v>
          </cell>
          <cell r="E175">
            <v>0</v>
          </cell>
          <cell r="F175">
            <v>-61.44</v>
          </cell>
          <cell r="G175">
            <v>0</v>
          </cell>
        </row>
        <row r="176">
          <cell r="A176" t="str">
            <v>5.1.04.01.01.07</v>
          </cell>
          <cell r="B176" t="str">
            <v>Depreciacion de equipos de defensa y seguridad y orden publico</v>
          </cell>
          <cell r="C176">
            <v>0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</row>
        <row r="177">
          <cell r="A177" t="str">
            <v>5.1.04.01.01.09</v>
          </cell>
          <cell r="B177" t="str">
            <v>Depreciaciones de equipos de computo</v>
          </cell>
          <cell r="C177">
            <v>-147273.25</v>
          </cell>
          <cell r="D177">
            <v>-131709.69</v>
          </cell>
          <cell r="E177">
            <v>0</v>
          </cell>
          <cell r="F177">
            <v>-131709.69</v>
          </cell>
          <cell r="G177">
            <v>-15563.559999999998</v>
          </cell>
        </row>
        <row r="178">
          <cell r="A178" t="str">
            <v>5.1.04.01.01.10</v>
          </cell>
          <cell r="B178" t="str">
            <v xml:space="preserve">Depreciacion de Electrodomesticos </v>
          </cell>
          <cell r="C178">
            <v>-49571.78</v>
          </cell>
          <cell r="D178">
            <v>-49405.17</v>
          </cell>
          <cell r="E178">
            <v>0</v>
          </cell>
          <cell r="F178">
            <v>-49405.17</v>
          </cell>
          <cell r="G178">
            <v>-166.61000000000058</v>
          </cell>
        </row>
        <row r="179">
          <cell r="A179" t="str">
            <v>5.1.04.01.01.11</v>
          </cell>
          <cell r="B179" t="str">
            <v>Depreciaciones de muebles de alojamiento</v>
          </cell>
          <cell r="C179">
            <v>-1359.85</v>
          </cell>
          <cell r="D179">
            <v>-1208.43</v>
          </cell>
          <cell r="E179">
            <v>0</v>
          </cell>
          <cell r="F179">
            <v>-1208.43</v>
          </cell>
          <cell r="G179">
            <v>-151.41999999999985</v>
          </cell>
        </row>
        <row r="180">
          <cell r="A180" t="str">
            <v>5.1.04.01.01.12</v>
          </cell>
          <cell r="B180" t="str">
            <v xml:space="preserve">Depreciaciones de Otros equipos y mobiliario de oficina y alojamiento </v>
          </cell>
          <cell r="C180">
            <v>-29094.23</v>
          </cell>
          <cell r="D180">
            <v>-28495.52</v>
          </cell>
          <cell r="E180">
            <v>0</v>
          </cell>
          <cell r="F180">
            <v>-28495.52</v>
          </cell>
          <cell r="G180">
            <v>-598.70999999999913</v>
          </cell>
        </row>
        <row r="181">
          <cell r="A181" t="str">
            <v>5.1.04.01.01.13</v>
          </cell>
          <cell r="B181" t="str">
            <v>Camaras fotograficas y video</v>
          </cell>
          <cell r="C181">
            <v>-8249.24</v>
          </cell>
          <cell r="D181">
            <v>-8249.23</v>
          </cell>
          <cell r="E181">
            <v>0</v>
          </cell>
          <cell r="F181">
            <v>-8249.23</v>
          </cell>
          <cell r="G181">
            <v>-1.0000000000218279E-2</v>
          </cell>
        </row>
        <row r="182">
          <cell r="A182" t="str">
            <v>5.1.04.01.01.14</v>
          </cell>
          <cell r="B182" t="str">
            <v>Sistemas de aire acondicionado, calefaccion y refrigeracion industrial y comercial- Depreciacion</v>
          </cell>
          <cell r="C182">
            <v>-637.65</v>
          </cell>
          <cell r="D182">
            <v>-599.6</v>
          </cell>
          <cell r="E182">
            <v>0</v>
          </cell>
          <cell r="F182">
            <v>-599.6</v>
          </cell>
          <cell r="G182">
            <v>-38.049999999999955</v>
          </cell>
        </row>
        <row r="183">
          <cell r="A183" t="str">
            <v>5.1.04.01.01.15</v>
          </cell>
          <cell r="B183" t="str">
            <v>Equipos de comunicación, telecomunicaciones y señalamiento- Deprecaicion acumulada</v>
          </cell>
          <cell r="C183">
            <v>-1076.31</v>
          </cell>
          <cell r="D183">
            <v>-1076.31</v>
          </cell>
          <cell r="E183">
            <v>0</v>
          </cell>
          <cell r="F183">
            <v>-1076.31</v>
          </cell>
          <cell r="G183">
            <v>0</v>
          </cell>
        </row>
        <row r="184">
          <cell r="A184" t="str">
            <v>5.1.04.01.01.16</v>
          </cell>
          <cell r="B184" t="str">
            <v>Equipos de generacion electrica, aparatos y accesorios electricos- Depreciaciones acumuladas</v>
          </cell>
          <cell r="C184">
            <v>-463.3</v>
          </cell>
          <cell r="D184">
            <v>-463.3</v>
          </cell>
          <cell r="E184">
            <v>0</v>
          </cell>
          <cell r="F184">
            <v>-463.3</v>
          </cell>
          <cell r="G184">
            <v>0</v>
          </cell>
        </row>
        <row r="185">
          <cell r="A185" t="str">
            <v>5.1.04.01.01.99</v>
          </cell>
          <cell r="B185" t="str">
            <v>Depreciaciones de otras propiedades, planta y equipos</v>
          </cell>
          <cell r="C185">
            <v>-1296.8399999999999</v>
          </cell>
          <cell r="D185">
            <v>-1296.8399999999999</v>
          </cell>
          <cell r="E185">
            <v>0</v>
          </cell>
          <cell r="F185">
            <v>-1296.8399999999999</v>
          </cell>
          <cell r="G185">
            <v>0</v>
          </cell>
        </row>
        <row r="186">
          <cell r="A186" t="str">
            <v>5.1.04.01.06.03</v>
          </cell>
          <cell r="B186" t="str">
            <v>Amortizaciones de programas de informática y base de datos</v>
          </cell>
          <cell r="C186">
            <v>-162141.99</v>
          </cell>
          <cell r="D186">
            <v>-162141.99</v>
          </cell>
          <cell r="E186">
            <v>0</v>
          </cell>
          <cell r="F186">
            <v>-162141.99</v>
          </cell>
          <cell r="G186">
            <v>0</v>
          </cell>
        </row>
        <row r="187">
          <cell r="A187" t="str">
            <v>5.1.05.01.01</v>
          </cell>
          <cell r="B187" t="str">
            <v>Deterioro y pérdidas de alimentos y productos agroforestales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</row>
        <row r="188">
          <cell r="A188" t="str">
            <v>5.1.05.01.02</v>
          </cell>
          <cell r="B188" t="str">
            <v>Deterioro y pérdidas de textiles y vestuarios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</row>
        <row r="189">
          <cell r="A189" t="str">
            <v>5.1.05.01.03</v>
          </cell>
          <cell r="B189" t="str">
            <v>Deterioro y pérdidas de productos de papel, cartón e impresos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</row>
        <row r="190">
          <cell r="A190" t="str">
            <v>5.1.05.01.04</v>
          </cell>
          <cell r="B190" t="str">
            <v>Deterioro y pérdidas de materiales y útiles médicos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</row>
        <row r="191">
          <cell r="A191" t="str">
            <v>5.1.06.01.01.06</v>
          </cell>
          <cell r="B191" t="str">
            <v>Deterioro de equipos y mobiliarios de oficina y alojamiento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</row>
        <row r="192">
          <cell r="A192" t="str">
            <v>5.2.01.04.01</v>
          </cell>
          <cell r="B192" t="str">
            <v>Subvenciones a empresas del sector privado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</row>
        <row r="193">
          <cell r="A193" t="str">
            <v>5.2.01.04.03</v>
          </cell>
          <cell r="B193" t="str">
            <v>Subvenciones a instituciones públicas financieras no monetarias</v>
          </cell>
          <cell r="D193">
            <v>20000</v>
          </cell>
          <cell r="E193">
            <v>0</v>
          </cell>
          <cell r="F193">
            <v>20000</v>
          </cell>
          <cell r="G193">
            <v>-20000</v>
          </cell>
        </row>
        <row r="194">
          <cell r="A194" t="str">
            <v>5.2.01.04.04</v>
          </cell>
          <cell r="B194" t="str">
            <v>Subvenciones a instituciones públicas financieras monetarias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</row>
        <row r="195">
          <cell r="A195" t="str">
            <v>5.4.09.99</v>
          </cell>
          <cell r="B195" t="str">
            <v>Otros gastos financieros varios</v>
          </cell>
          <cell r="C195">
            <v>-1779.83</v>
          </cell>
          <cell r="D195">
            <v>10139.59</v>
          </cell>
          <cell r="E195">
            <v>0</v>
          </cell>
          <cell r="F195">
            <v>10139.59</v>
          </cell>
          <cell r="G195">
            <v>-11919.42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 (2)"/>
      <sheetName val="Balance General "/>
      <sheetName val="ED  corregida"/>
      <sheetName val="Estado resultado mes MARZO"/>
      <sheetName val="Estado resultado acumulado "/>
      <sheetName val="INVENTARIO MARZO "/>
      <sheetName val="Depreciaciones "/>
      <sheetName val="deprec. edificio"/>
      <sheetName val="cuadre activos fijos"/>
      <sheetName val="Hoja1"/>
      <sheetName val="ED "/>
    </sheetNames>
    <sheetDataSet>
      <sheetData sheetId="0"/>
      <sheetData sheetId="1"/>
      <sheetData sheetId="2"/>
      <sheetData sheetId="3">
        <row r="12">
          <cell r="E12">
            <v>24305074.23</v>
          </cell>
        </row>
        <row r="145">
          <cell r="E145">
            <v>0</v>
          </cell>
        </row>
        <row r="146">
          <cell r="E146">
            <v>0</v>
          </cell>
        </row>
        <row r="147">
          <cell r="E147">
            <v>0</v>
          </cell>
        </row>
        <row r="148">
          <cell r="E148">
            <v>0</v>
          </cell>
        </row>
      </sheetData>
      <sheetData sheetId="4">
        <row r="181">
          <cell r="F181">
            <v>14499382.450000003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</sheetPr>
  <dimension ref="A10:XFD223"/>
  <sheetViews>
    <sheetView tabSelected="1" view="pageBreakPreview" topLeftCell="A211" zoomScaleNormal="100" zoomScaleSheetLayoutView="100" workbookViewId="0">
      <selection activeCell="I149" sqref="G1:I149"/>
    </sheetView>
  </sheetViews>
  <sheetFormatPr baseColWidth="10" defaultColWidth="9.140625" defaultRowHeight="15" x14ac:dyDescent="0.25"/>
  <cols>
    <col min="1" max="1" width="14.85546875" style="1" customWidth="1"/>
    <col min="2" max="2" width="27.85546875" style="1" customWidth="1"/>
    <col min="3" max="3" width="27.42578125" style="1" customWidth="1"/>
    <col min="4" max="4" width="14.85546875" style="1" customWidth="1"/>
    <col min="5" max="5" width="20" style="1" customWidth="1"/>
    <col min="6" max="6" width="16.85546875" style="1" customWidth="1"/>
    <col min="7" max="7" width="20.42578125" bestFit="1" customWidth="1"/>
    <col min="8" max="8" width="14.7109375" bestFit="1" customWidth="1"/>
    <col min="9" max="9" width="14.7109375" style="2" bestFit="1" customWidth="1"/>
    <col min="10" max="10" width="11.7109375" bestFit="1" customWidth="1"/>
    <col min="11" max="11" width="11.42578125" hidden="1" customWidth="1"/>
    <col min="12" max="12" width="17.85546875" hidden="1" customWidth="1"/>
    <col min="13" max="31" width="11.42578125" hidden="1" customWidth="1"/>
    <col min="32" max="32" width="13.5703125" customWidth="1"/>
    <col min="33" max="33" width="14.5703125" customWidth="1"/>
    <col min="34" max="34" width="15.28515625" customWidth="1"/>
    <col min="35" max="256" width="11.42578125" customWidth="1"/>
  </cols>
  <sheetData>
    <row r="10" spans="1:12" ht="15.75" x14ac:dyDescent="0.25">
      <c r="A10" s="3" t="s">
        <v>0</v>
      </c>
      <c r="B10" s="3"/>
      <c r="C10" s="3"/>
      <c r="D10" s="3"/>
      <c r="E10" s="3"/>
      <c r="F10" s="3"/>
    </row>
    <row r="11" spans="1:12" ht="15.75" x14ac:dyDescent="0.25">
      <c r="A11" s="3" t="s">
        <v>1</v>
      </c>
      <c r="B11" s="3"/>
      <c r="C11" s="3"/>
      <c r="D11" s="3"/>
      <c r="E11" s="3"/>
      <c r="F11" s="3"/>
    </row>
    <row r="12" spans="1:12" ht="15.75" x14ac:dyDescent="0.25">
      <c r="A12" s="3" t="str">
        <f>+'[1]Balance General '!A10:E10</f>
        <v>AL 31 DE MARZO 2025</v>
      </c>
      <c r="B12" s="3"/>
      <c r="C12" s="3"/>
      <c r="D12" s="3"/>
      <c r="E12" s="3"/>
      <c r="F12" s="3"/>
    </row>
    <row r="13" spans="1:12" ht="15.75" x14ac:dyDescent="0.25">
      <c r="A13" s="3" t="s">
        <v>2</v>
      </c>
      <c r="B13" s="3"/>
      <c r="C13" s="3"/>
      <c r="D13" s="3"/>
      <c r="E13" s="3"/>
      <c r="F13" s="3"/>
      <c r="L13" s="2"/>
    </row>
    <row r="14" spans="1:12" ht="18.75" hidden="1" x14ac:dyDescent="0.25">
      <c r="B14" s="4"/>
      <c r="F14" s="5"/>
      <c r="L14" s="2"/>
    </row>
    <row r="15" spans="1:12" ht="18.75" x14ac:dyDescent="0.25">
      <c r="B15" s="4"/>
      <c r="F15" s="5"/>
      <c r="L15" s="2"/>
    </row>
    <row r="16" spans="1:12" ht="18.75" x14ac:dyDescent="0.25">
      <c r="B16" s="4"/>
      <c r="F16" s="5"/>
      <c r="L16" s="2"/>
    </row>
    <row r="17" spans="1:12" x14ac:dyDescent="0.25">
      <c r="A17" s="6">
        <v>4</v>
      </c>
      <c r="B17" s="7" t="s">
        <v>3</v>
      </c>
      <c r="C17" s="7"/>
      <c r="D17" s="7"/>
      <c r="E17" s="8"/>
      <c r="F17" s="9">
        <f>F18</f>
        <v>79355107.390000001</v>
      </c>
      <c r="G17" s="10"/>
      <c r="L17" s="2"/>
    </row>
    <row r="18" spans="1:12" x14ac:dyDescent="0.25">
      <c r="A18" s="6">
        <v>4.2</v>
      </c>
      <c r="B18" s="11" t="s">
        <v>4</v>
      </c>
      <c r="C18" s="11"/>
      <c r="D18" s="11"/>
      <c r="E18" s="8"/>
      <c r="F18" s="12">
        <f>F22+F27+F31+F34+F19</f>
        <v>79355107.390000001</v>
      </c>
      <c r="L18" s="2"/>
    </row>
    <row r="19" spans="1:12" x14ac:dyDescent="0.25">
      <c r="A19" s="6" t="s">
        <v>5</v>
      </c>
      <c r="B19" s="13" t="s">
        <v>6</v>
      </c>
      <c r="C19" s="13"/>
      <c r="D19" s="13"/>
      <c r="E19" s="8"/>
      <c r="F19" s="12">
        <f>E20</f>
        <v>275340</v>
      </c>
      <c r="L19" s="2"/>
    </row>
    <row r="20" spans="1:12" x14ac:dyDescent="0.25">
      <c r="A20" s="14" t="s">
        <v>7</v>
      </c>
      <c r="B20" s="15" t="s">
        <v>8</v>
      </c>
      <c r="C20" s="15"/>
      <c r="D20" s="15"/>
      <c r="E20" s="16">
        <f>E21</f>
        <v>275340</v>
      </c>
      <c r="F20" s="17"/>
      <c r="L20" s="2"/>
    </row>
    <row r="21" spans="1:12" x14ac:dyDescent="0.25">
      <c r="A21" s="14" t="s">
        <v>9</v>
      </c>
      <c r="B21" s="15" t="s">
        <v>10</v>
      </c>
      <c r="C21" s="15"/>
      <c r="D21" s="15"/>
      <c r="E21" s="18">
        <f>VLOOKUP(A21,'[2]BALANCE DE COMPROBACION'!$A$6:$G$195,7,FALSE)</f>
        <v>275340</v>
      </c>
      <c r="F21" s="17"/>
      <c r="L21" s="2"/>
    </row>
    <row r="22" spans="1:12" x14ac:dyDescent="0.25">
      <c r="A22" s="6" t="s">
        <v>11</v>
      </c>
      <c r="B22" s="11" t="s">
        <v>12</v>
      </c>
      <c r="C22" s="11"/>
      <c r="D22" s="11"/>
      <c r="E22" s="8"/>
      <c r="F22" s="16">
        <f>E23</f>
        <v>73395720</v>
      </c>
      <c r="L22" s="2"/>
    </row>
    <row r="23" spans="1:12" x14ac:dyDescent="0.25">
      <c r="A23" s="14" t="s">
        <v>13</v>
      </c>
      <c r="B23" s="19" t="s">
        <v>14</v>
      </c>
      <c r="C23" s="19"/>
      <c r="D23" s="19"/>
      <c r="E23" s="16">
        <f>E24</f>
        <v>73395720</v>
      </c>
      <c r="F23" s="12"/>
      <c r="L23" s="2"/>
    </row>
    <row r="24" spans="1:12" s="1" customFormat="1" x14ac:dyDescent="0.25">
      <c r="A24" s="14" t="s">
        <v>15</v>
      </c>
      <c r="B24" s="19" t="s">
        <v>16</v>
      </c>
      <c r="C24" s="19"/>
      <c r="D24" s="19"/>
      <c r="E24" s="20">
        <f>SUM(E25:E26)</f>
        <v>73395720</v>
      </c>
      <c r="F24" s="12"/>
      <c r="I24" s="21"/>
      <c r="L24" s="22"/>
    </row>
    <row r="25" spans="1:12" s="1" customFormat="1" x14ac:dyDescent="0.25">
      <c r="A25" s="14" t="s">
        <v>17</v>
      </c>
      <c r="B25" s="19" t="s">
        <v>18</v>
      </c>
      <c r="C25" s="19"/>
      <c r="D25" s="19"/>
      <c r="E25" s="18">
        <f>VLOOKUP(A25,'[1]BALANCE DE COMPROBACION'!$A$6:$G$196,7,FALSE)</f>
        <v>73395720</v>
      </c>
      <c r="F25" s="20"/>
      <c r="I25" s="21"/>
      <c r="L25" s="22"/>
    </row>
    <row r="26" spans="1:12" s="1" customFormat="1" x14ac:dyDescent="0.25">
      <c r="A26" s="14" t="s">
        <v>19</v>
      </c>
      <c r="B26" s="23" t="s">
        <v>20</v>
      </c>
      <c r="C26" s="23"/>
      <c r="D26" s="23"/>
      <c r="E26" s="18">
        <f>VLOOKUP(A26,'[1]BALANCE DE COMPROBACION'!$A$6:$G$196,7,FALSE)</f>
        <v>0</v>
      </c>
      <c r="F26" s="24"/>
      <c r="G26" s="25"/>
      <c r="I26" s="21"/>
      <c r="L26" s="22"/>
    </row>
    <row r="27" spans="1:12" x14ac:dyDescent="0.25">
      <c r="A27" s="6" t="s">
        <v>21</v>
      </c>
      <c r="B27" s="11" t="s">
        <v>22</v>
      </c>
      <c r="C27" s="11"/>
      <c r="D27" s="11"/>
      <c r="E27" s="24"/>
      <c r="F27" s="12">
        <f>E28</f>
        <v>2690177.7199999997</v>
      </c>
      <c r="G27" s="25"/>
      <c r="L27" s="10"/>
    </row>
    <row r="28" spans="1:12" x14ac:dyDescent="0.25">
      <c r="A28" s="6" t="s">
        <v>23</v>
      </c>
      <c r="B28" s="11" t="s">
        <v>24</v>
      </c>
      <c r="C28" s="11"/>
      <c r="D28" s="11"/>
      <c r="E28" s="12">
        <f>SUM(E29:E30)</f>
        <v>2690177.7199999997</v>
      </c>
      <c r="F28" s="24"/>
      <c r="G28" s="25"/>
      <c r="L28" s="10"/>
    </row>
    <row r="29" spans="1:12" ht="27" customHeight="1" x14ac:dyDescent="0.25">
      <c r="A29" s="14" t="s">
        <v>25</v>
      </c>
      <c r="B29" s="26" t="s">
        <v>26</v>
      </c>
      <c r="C29" s="26"/>
      <c r="D29" s="26"/>
      <c r="E29" s="18">
        <f>VLOOKUP(A29,'[1]BALANCE DE COMPROBACION'!$A$6:$G$196,7,FALSE)</f>
        <v>2375979.11</v>
      </c>
      <c r="F29" s="24"/>
      <c r="G29" s="25"/>
      <c r="L29" s="10"/>
    </row>
    <row r="30" spans="1:12" ht="27" customHeight="1" x14ac:dyDescent="0.25">
      <c r="A30" s="14" t="s">
        <v>27</v>
      </c>
      <c r="B30" s="26" t="s">
        <v>28</v>
      </c>
      <c r="C30" s="26"/>
      <c r="D30" s="26"/>
      <c r="E30" s="18">
        <f>VLOOKUP(A30,'[1]BALANCE DE COMPROBACION'!$A$6:$G$196,7,FALSE)</f>
        <v>314198.61</v>
      </c>
      <c r="F30" s="24"/>
      <c r="G30" s="25"/>
      <c r="L30" s="10"/>
    </row>
    <row r="31" spans="1:12" x14ac:dyDescent="0.25">
      <c r="A31" s="6" t="s">
        <v>29</v>
      </c>
      <c r="B31" s="27" t="s">
        <v>30</v>
      </c>
      <c r="C31" s="27"/>
      <c r="D31" s="27"/>
      <c r="F31" s="16">
        <f>+E32</f>
        <v>165980.47</v>
      </c>
      <c r="G31" s="25"/>
      <c r="L31" s="10"/>
    </row>
    <row r="32" spans="1:12" x14ac:dyDescent="0.25">
      <c r="A32" s="6" t="s">
        <v>31</v>
      </c>
      <c r="B32" s="27" t="s">
        <v>32</v>
      </c>
      <c r="C32" s="27"/>
      <c r="D32" s="27"/>
      <c r="E32" s="16">
        <f>+E33</f>
        <v>165980.47</v>
      </c>
      <c r="F32" s="24"/>
      <c r="G32" s="25"/>
      <c r="J32" s="2"/>
    </row>
    <row r="33" spans="1:10" x14ac:dyDescent="0.25">
      <c r="A33" s="14" t="s">
        <v>33</v>
      </c>
      <c r="B33" s="26" t="s">
        <v>34</v>
      </c>
      <c r="C33" s="26"/>
      <c r="D33" s="26"/>
      <c r="E33" s="18">
        <f>VLOOKUP(A33,'[1]BALANCE DE COMPROBACION'!$A$6:$G$196,7,FALSE)</f>
        <v>165980.47</v>
      </c>
      <c r="F33" s="24"/>
      <c r="G33" s="25"/>
      <c r="J33" s="2"/>
    </row>
    <row r="34" spans="1:10" ht="15" customHeight="1" x14ac:dyDescent="0.25">
      <c r="A34" s="6">
        <v>4.3</v>
      </c>
      <c r="B34" s="27" t="s">
        <v>35</v>
      </c>
      <c r="C34" s="27"/>
      <c r="D34" s="27"/>
      <c r="E34"/>
      <c r="F34" s="28">
        <f>SUM(E35:E36)</f>
        <v>2827889.2</v>
      </c>
      <c r="G34" s="25"/>
      <c r="J34" s="2"/>
    </row>
    <row r="35" spans="1:10" x14ac:dyDescent="0.25">
      <c r="A35" s="29" t="s">
        <v>36</v>
      </c>
      <c r="B35" s="30" t="s">
        <v>37</v>
      </c>
      <c r="C35" s="30"/>
      <c r="D35" s="30"/>
      <c r="E35" s="18">
        <f>VLOOKUP(A35,'[1]BALANCE DE COMPROBACION'!$A$6:$G$196,7,FALSE)</f>
        <v>2803889.2</v>
      </c>
      <c r="F35" s="24"/>
      <c r="G35" s="25"/>
      <c r="J35" s="2"/>
    </row>
    <row r="36" spans="1:10" x14ac:dyDescent="0.25">
      <c r="A36" s="29" t="s">
        <v>38</v>
      </c>
      <c r="B36" s="30" t="s">
        <v>39</v>
      </c>
      <c r="C36" s="30"/>
      <c r="D36" s="30"/>
      <c r="E36" s="18">
        <f>VLOOKUP(A36,'[1]BALANCE DE COMPROBACION'!$A$6:$G$196,7,FALSE)</f>
        <v>24000</v>
      </c>
      <c r="F36" s="24"/>
      <c r="G36" s="25"/>
      <c r="J36" s="2"/>
    </row>
    <row r="37" spans="1:10" x14ac:dyDescent="0.25">
      <c r="A37" s="14"/>
      <c r="B37" s="23"/>
      <c r="C37" s="31"/>
      <c r="D37" s="24"/>
      <c r="E37" s="24"/>
      <c r="F37" s="12"/>
      <c r="G37" s="32"/>
      <c r="J37" s="10"/>
    </row>
    <row r="38" spans="1:10" x14ac:dyDescent="0.25">
      <c r="A38" s="6">
        <v>5</v>
      </c>
      <c r="B38" s="27" t="s">
        <v>40</v>
      </c>
      <c r="C38" s="27"/>
      <c r="D38" s="27"/>
      <c r="E38" s="12"/>
      <c r="F38" s="33">
        <f>+E39+E211+E206+E215</f>
        <v>-69229930.042007834</v>
      </c>
      <c r="G38" s="32"/>
      <c r="H38" s="34"/>
    </row>
    <row r="39" spans="1:10" s="37" customFormat="1" x14ac:dyDescent="0.25">
      <c r="A39" s="6">
        <v>5.0999999999999996</v>
      </c>
      <c r="B39" s="11" t="s">
        <v>41</v>
      </c>
      <c r="C39" s="11"/>
      <c r="D39" s="11"/>
      <c r="E39" s="33">
        <f>+E40+E73+E131+E171+E195+E202</f>
        <v>-69167578.342007831</v>
      </c>
      <c r="F39" s="35"/>
      <c r="G39" s="36"/>
      <c r="I39" s="38"/>
    </row>
    <row r="40" spans="1:10" x14ac:dyDescent="0.25">
      <c r="A40" s="6" t="s">
        <v>42</v>
      </c>
      <c r="B40" s="11" t="s">
        <v>43</v>
      </c>
      <c r="C40" s="11"/>
      <c r="D40" s="11"/>
      <c r="E40" s="33">
        <f>+E41+E51+E56+E59+E62</f>
        <v>-55074166.039999999</v>
      </c>
      <c r="F40" s="33"/>
      <c r="G40" s="32"/>
      <c r="H40" s="10"/>
    </row>
    <row r="41" spans="1:10" x14ac:dyDescent="0.25">
      <c r="A41" s="6" t="s">
        <v>44</v>
      </c>
      <c r="B41" s="11" t="s">
        <v>45</v>
      </c>
      <c r="C41" s="11"/>
      <c r="D41" s="11"/>
      <c r="E41" s="33">
        <f>+E42+E44+E47+E49+E50</f>
        <v>-46700164.600000001</v>
      </c>
      <c r="F41" s="33"/>
      <c r="G41" s="32"/>
      <c r="H41" s="10"/>
      <c r="J41" s="2"/>
    </row>
    <row r="42" spans="1:10" x14ac:dyDescent="0.25">
      <c r="A42" s="6" t="s">
        <v>46</v>
      </c>
      <c r="B42" s="11" t="s">
        <v>47</v>
      </c>
      <c r="C42" s="11"/>
      <c r="D42" s="11"/>
      <c r="E42" s="39">
        <f>SUM(E43)</f>
        <v>-27413065</v>
      </c>
      <c r="F42" s="33"/>
      <c r="G42" s="32"/>
      <c r="H42" s="10"/>
      <c r="J42" s="2"/>
    </row>
    <row r="43" spans="1:10" x14ac:dyDescent="0.25">
      <c r="A43" s="14" t="s">
        <v>48</v>
      </c>
      <c r="B43" s="19" t="s">
        <v>49</v>
      </c>
      <c r="C43" s="19"/>
      <c r="D43" s="19"/>
      <c r="E43" s="18">
        <f>VLOOKUP(A43,'[1]BALANCE DE COMPROBACION'!$A$6:$G$196,7,FALSE)</f>
        <v>-27413065</v>
      </c>
      <c r="F43" s="39"/>
      <c r="G43" s="32"/>
      <c r="H43" s="2"/>
      <c r="J43" s="2"/>
    </row>
    <row r="44" spans="1:10" x14ac:dyDescent="0.25">
      <c r="A44" s="6" t="s">
        <v>50</v>
      </c>
      <c r="B44" s="11" t="s">
        <v>51</v>
      </c>
      <c r="C44" s="11"/>
      <c r="D44" s="11"/>
      <c r="E44" s="39">
        <f>SUM(E45:E46)</f>
        <v>-19062000</v>
      </c>
      <c r="F44" s="39"/>
      <c r="G44" s="32"/>
      <c r="H44" s="2"/>
      <c r="J44" s="2"/>
    </row>
    <row r="45" spans="1:10" x14ac:dyDescent="0.25">
      <c r="A45" s="14" t="s">
        <v>52</v>
      </c>
      <c r="B45" s="40" t="s">
        <v>53</v>
      </c>
      <c r="C45" s="40"/>
      <c r="D45" s="40"/>
      <c r="E45" s="18">
        <f>VLOOKUP(A45,'[1]BALANCE DE COMPROBACION'!$A$6:$G$196,7,FALSE)</f>
        <v>-19062000</v>
      </c>
      <c r="F45" s="41"/>
      <c r="G45" s="32"/>
      <c r="H45" s="2"/>
      <c r="J45" s="2"/>
    </row>
    <row r="46" spans="1:10" x14ac:dyDescent="0.25">
      <c r="A46" s="14" t="s">
        <v>54</v>
      </c>
      <c r="B46" s="40" t="s">
        <v>55</v>
      </c>
      <c r="C46" s="40"/>
      <c r="D46" s="40"/>
      <c r="E46" s="18">
        <f>VLOOKUP(A46,'[1]BALANCE DE COMPROBACION'!$A$6:$G$196,7,FALSE)</f>
        <v>0</v>
      </c>
      <c r="F46" s="41"/>
      <c r="G46" s="32"/>
      <c r="H46" s="2"/>
      <c r="J46" s="2"/>
    </row>
    <row r="47" spans="1:10" x14ac:dyDescent="0.25">
      <c r="A47" s="6" t="s">
        <v>56</v>
      </c>
      <c r="B47" s="11" t="s">
        <v>57</v>
      </c>
      <c r="C47" s="11"/>
      <c r="D47" s="11"/>
      <c r="E47" s="41">
        <f>SUM(E48)</f>
        <v>0</v>
      </c>
      <c r="F47" s="41"/>
      <c r="G47" s="32"/>
      <c r="H47" s="2"/>
      <c r="J47" s="2"/>
    </row>
    <row r="48" spans="1:10" x14ac:dyDescent="0.25">
      <c r="A48" s="14" t="s">
        <v>58</v>
      </c>
      <c r="B48" s="19" t="s">
        <v>59</v>
      </c>
      <c r="C48" s="19"/>
      <c r="D48" s="19"/>
      <c r="E48" s="18">
        <f>VLOOKUP(A48,'[1]BALANCE DE COMPROBACION'!$A$6:$G$196,7,FALSE)</f>
        <v>0</v>
      </c>
      <c r="F48" s="41"/>
      <c r="G48" s="32"/>
      <c r="H48" s="2"/>
      <c r="J48" s="2"/>
    </row>
    <row r="49" spans="1:10" x14ac:dyDescent="0.25">
      <c r="A49" s="14" t="s">
        <v>60</v>
      </c>
      <c r="B49" s="19" t="s">
        <v>61</v>
      </c>
      <c r="C49" s="19"/>
      <c r="D49" s="19"/>
      <c r="E49" s="18">
        <f>VLOOKUP(A49,'[1]BALANCE DE COMPROBACION'!$A$6:$G$196,7,FALSE)</f>
        <v>-225099.59999999998</v>
      </c>
      <c r="F49" s="41"/>
      <c r="G49" s="32"/>
      <c r="H49" s="2"/>
      <c r="J49" s="2"/>
    </row>
    <row r="50" spans="1:10" x14ac:dyDescent="0.25">
      <c r="A50" s="14" t="s">
        <v>62</v>
      </c>
      <c r="B50" s="19" t="s">
        <v>63</v>
      </c>
      <c r="C50" s="19"/>
      <c r="D50" s="19"/>
      <c r="E50" s="18">
        <f>VLOOKUP(A50,'[1]BALANCE DE COMPROBACION'!$A$6:$G$196,7,FALSE)</f>
        <v>0</v>
      </c>
      <c r="F50" s="41"/>
      <c r="G50" s="32"/>
      <c r="H50" s="2"/>
      <c r="J50" s="2"/>
    </row>
    <row r="51" spans="1:10" x14ac:dyDescent="0.25">
      <c r="A51" s="6" t="s">
        <v>64</v>
      </c>
      <c r="B51" s="11" t="s">
        <v>65</v>
      </c>
      <c r="C51" s="11"/>
      <c r="D51" s="11"/>
      <c r="E51" s="41">
        <f>+E52+E53</f>
        <v>-1245000</v>
      </c>
      <c r="F51" s="41"/>
      <c r="G51" s="32"/>
      <c r="H51" s="2"/>
      <c r="J51" s="42"/>
    </row>
    <row r="52" spans="1:10" x14ac:dyDescent="0.25">
      <c r="A52" s="14" t="s">
        <v>66</v>
      </c>
      <c r="B52" s="19" t="s">
        <v>67</v>
      </c>
      <c r="C52" s="19"/>
      <c r="D52" s="19"/>
      <c r="E52" s="18">
        <f>VLOOKUP(A52,'[1]BALANCE DE COMPROBACION'!$A$6:$G$196,7,FALSE)</f>
        <v>0</v>
      </c>
      <c r="F52" s="41"/>
      <c r="G52" s="32"/>
      <c r="H52" s="2"/>
    </row>
    <row r="53" spans="1:10" x14ac:dyDescent="0.25">
      <c r="A53" s="6" t="s">
        <v>68</v>
      </c>
      <c r="B53" s="11" t="s">
        <v>69</v>
      </c>
      <c r="C53" s="11"/>
      <c r="D53" s="11"/>
      <c r="E53" s="43">
        <f>SUM(E54:E55)</f>
        <v>-1245000</v>
      </c>
      <c r="F53" s="44"/>
      <c r="G53" s="32"/>
      <c r="H53" s="2"/>
    </row>
    <row r="54" spans="1:10" x14ac:dyDescent="0.25">
      <c r="A54" s="14" t="s">
        <v>70</v>
      </c>
      <c r="B54" s="19" t="s">
        <v>71</v>
      </c>
      <c r="C54" s="19"/>
      <c r="D54" s="19"/>
      <c r="E54" s="18">
        <f>VLOOKUP(A54,'[1]BALANCE DE COMPROBACION'!$A$6:$G$196,7,FALSE)</f>
        <v>-1245000</v>
      </c>
      <c r="F54" s="33"/>
      <c r="G54" s="32"/>
      <c r="H54" s="2"/>
    </row>
    <row r="55" spans="1:10" x14ac:dyDescent="0.25">
      <c r="A55" s="14" t="s">
        <v>72</v>
      </c>
      <c r="B55" s="19" t="s">
        <v>73</v>
      </c>
      <c r="C55" s="19"/>
      <c r="D55" s="19"/>
      <c r="E55" s="18">
        <f>VLOOKUP(A55,'[1]BALANCE DE COMPROBACION'!$A$6:$G$196,7,FALSE)</f>
        <v>0</v>
      </c>
      <c r="F55" s="33"/>
      <c r="G55" s="32"/>
      <c r="H55" s="2"/>
    </row>
    <row r="56" spans="1:10" x14ac:dyDescent="0.25">
      <c r="A56" s="6" t="s">
        <v>74</v>
      </c>
      <c r="B56" s="11" t="s">
        <v>75</v>
      </c>
      <c r="C56" s="11"/>
      <c r="D56" s="11"/>
      <c r="E56" s="41">
        <f>+E57</f>
        <v>0</v>
      </c>
      <c r="F56" s="33"/>
      <c r="G56" s="32"/>
      <c r="H56" s="2"/>
    </row>
    <row r="57" spans="1:10" x14ac:dyDescent="0.25">
      <c r="A57" s="6" t="s">
        <v>76</v>
      </c>
      <c r="B57" s="11" t="s">
        <v>77</v>
      </c>
      <c r="C57" s="11"/>
      <c r="D57" s="11"/>
      <c r="E57" s="45">
        <f>SUM(E58)</f>
        <v>0</v>
      </c>
      <c r="F57" s="33"/>
      <c r="G57" s="32"/>
      <c r="H57" s="2"/>
    </row>
    <row r="58" spans="1:10" x14ac:dyDescent="0.25">
      <c r="A58" s="14" t="s">
        <v>78</v>
      </c>
      <c r="B58" s="19" t="s">
        <v>79</v>
      </c>
      <c r="C58" s="19"/>
      <c r="D58" s="19"/>
      <c r="E58" s="18">
        <f>VLOOKUP(A58,'[1]BALANCE DE COMPROBACION'!$A$6:$G$196,7,FALSE)</f>
        <v>0</v>
      </c>
      <c r="F58" s="33"/>
      <c r="G58" s="32"/>
      <c r="H58" s="2"/>
    </row>
    <row r="59" spans="1:10" x14ac:dyDescent="0.25">
      <c r="A59" s="6" t="s">
        <v>80</v>
      </c>
      <c r="B59" s="11" t="s">
        <v>81</v>
      </c>
      <c r="C59" s="11"/>
      <c r="D59" s="11"/>
      <c r="E59" s="41">
        <f>SUM(E60:E61)</f>
        <v>0</v>
      </c>
      <c r="F59" s="33"/>
      <c r="G59" s="32"/>
      <c r="H59" s="2"/>
    </row>
    <row r="60" spans="1:10" x14ac:dyDescent="0.25">
      <c r="A60" s="14" t="s">
        <v>82</v>
      </c>
      <c r="B60" s="19" t="s">
        <v>83</v>
      </c>
      <c r="C60" s="19"/>
      <c r="D60" s="19"/>
      <c r="E60" s="18">
        <f>VLOOKUP(A60,'[1]BALANCE DE COMPROBACION'!$A$6:$G$196,7,FALSE)</f>
        <v>0</v>
      </c>
      <c r="F60" s="33"/>
      <c r="G60" s="32"/>
      <c r="H60" s="2"/>
    </row>
    <row r="61" spans="1:10" x14ac:dyDescent="0.25">
      <c r="A61" s="14" t="s">
        <v>84</v>
      </c>
      <c r="B61" s="19" t="s">
        <v>85</v>
      </c>
      <c r="C61" s="19"/>
      <c r="D61" s="19"/>
      <c r="E61" s="18">
        <f>VLOOKUP(A61,'[1]BALANCE DE COMPROBACION'!$A$6:$G$196,7,FALSE)</f>
        <v>0</v>
      </c>
      <c r="F61" s="33"/>
      <c r="G61" s="32"/>
      <c r="H61" s="2"/>
    </row>
    <row r="62" spans="1:10" x14ac:dyDescent="0.25">
      <c r="A62" s="6" t="s">
        <v>86</v>
      </c>
      <c r="B62" s="11" t="s">
        <v>87</v>
      </c>
      <c r="C62" s="11"/>
      <c r="D62" s="11"/>
      <c r="E62" s="46">
        <f>SUM(E63:E65)</f>
        <v>-7129001.4400000004</v>
      </c>
      <c r="F62" s="33"/>
      <c r="G62" s="32"/>
      <c r="H62" s="2"/>
    </row>
    <row r="63" spans="1:10" x14ac:dyDescent="0.25">
      <c r="A63" s="14" t="s">
        <v>88</v>
      </c>
      <c r="B63" s="19" t="s">
        <v>89</v>
      </c>
      <c r="C63" s="19"/>
      <c r="D63" s="19"/>
      <c r="E63" s="18">
        <f>VLOOKUP(A63,'[1]BALANCE DE COMPROBACION'!$A$6:$G$196,7,FALSE)</f>
        <v>-3299029.4800000004</v>
      </c>
      <c r="F63" s="33"/>
      <c r="G63" s="32"/>
      <c r="H63" s="2"/>
    </row>
    <row r="64" spans="1:10" x14ac:dyDescent="0.25">
      <c r="A64" s="14" t="s">
        <v>90</v>
      </c>
      <c r="B64" s="19" t="s">
        <v>91</v>
      </c>
      <c r="C64" s="19"/>
      <c r="D64" s="19"/>
      <c r="E64" s="18">
        <f>VLOOKUP(A64,'[1]BALANCE DE COMPROBACION'!$A$6:$G$196,7,FALSE)</f>
        <v>-3315711.74</v>
      </c>
      <c r="F64" s="33"/>
      <c r="G64" s="32"/>
      <c r="H64" s="2"/>
    </row>
    <row r="65" spans="1:8" x14ac:dyDescent="0.25">
      <c r="A65" s="14" t="s">
        <v>92</v>
      </c>
      <c r="B65" s="19" t="s">
        <v>93</v>
      </c>
      <c r="C65" s="19"/>
      <c r="D65" s="19"/>
      <c r="E65" s="18">
        <f>VLOOKUP(A65,'[1]BALANCE DE COMPROBACION'!$A$6:$G$196,7,FALSE)</f>
        <v>-514260.22000000003</v>
      </c>
      <c r="F65" s="33"/>
      <c r="G65" s="32"/>
      <c r="H65" s="2"/>
    </row>
    <row r="66" spans="1:8" x14ac:dyDescent="0.25">
      <c r="A66" s="6"/>
      <c r="B66" s="13"/>
      <c r="C66" s="13"/>
      <c r="D66" s="13"/>
      <c r="E66" s="44"/>
      <c r="F66" s="33"/>
      <c r="G66" s="32"/>
      <c r="H66" s="2"/>
    </row>
    <row r="67" spans="1:8" x14ac:dyDescent="0.25">
      <c r="A67" s="6"/>
      <c r="B67" s="13"/>
      <c r="C67" s="13"/>
      <c r="D67" s="13"/>
      <c r="E67" s="44"/>
      <c r="F67" s="33"/>
      <c r="G67" s="32"/>
      <c r="H67" s="2"/>
    </row>
    <row r="68" spans="1:8" x14ac:dyDescent="0.25">
      <c r="A68" s="6"/>
      <c r="B68" s="13"/>
      <c r="C68" s="13"/>
      <c r="D68" s="13"/>
      <c r="E68" s="44"/>
      <c r="F68" s="33"/>
      <c r="G68" s="32"/>
      <c r="H68" s="2"/>
    </row>
    <row r="69" spans="1:8" x14ac:dyDescent="0.25">
      <c r="A69" s="6"/>
      <c r="B69" s="13"/>
      <c r="C69" s="13"/>
      <c r="D69" s="13"/>
      <c r="E69" s="44"/>
      <c r="F69" s="33"/>
      <c r="G69" s="32"/>
      <c r="H69" s="2"/>
    </row>
    <row r="70" spans="1:8" x14ac:dyDescent="0.25">
      <c r="A70" s="6"/>
      <c r="B70" s="13"/>
      <c r="C70" s="13"/>
      <c r="D70" s="13"/>
      <c r="E70" s="44"/>
      <c r="F70" s="33"/>
      <c r="G70" s="32"/>
      <c r="H70" s="2"/>
    </row>
    <row r="71" spans="1:8" x14ac:dyDescent="0.25">
      <c r="A71" s="6"/>
      <c r="B71" s="13"/>
      <c r="C71" s="13"/>
      <c r="D71" s="13"/>
      <c r="E71" s="44"/>
      <c r="F71" s="33"/>
      <c r="G71" s="32"/>
      <c r="H71" s="2"/>
    </row>
    <row r="72" spans="1:8" x14ac:dyDescent="0.25">
      <c r="A72" s="6"/>
      <c r="B72" s="13"/>
      <c r="C72" s="13"/>
      <c r="D72" s="13"/>
      <c r="E72" s="44"/>
      <c r="F72" s="33"/>
      <c r="G72" s="32"/>
      <c r="H72" s="2"/>
    </row>
    <row r="73" spans="1:8" x14ac:dyDescent="0.25">
      <c r="A73" s="6" t="s">
        <v>94</v>
      </c>
      <c r="B73" s="11" t="s">
        <v>95</v>
      </c>
      <c r="C73" s="11"/>
      <c r="D73" s="11"/>
      <c r="E73" s="46">
        <f>+E74+E80+E83+E86+E91+E96+E100+E107+E115+E122+E103+E128</f>
        <v>-7802723.6600000001</v>
      </c>
      <c r="F73" s="33"/>
      <c r="G73" s="32"/>
      <c r="H73" s="2"/>
    </row>
    <row r="74" spans="1:8" x14ac:dyDescent="0.25">
      <c r="A74" s="6" t="s">
        <v>96</v>
      </c>
      <c r="B74" s="11" t="s">
        <v>97</v>
      </c>
      <c r="C74" s="11"/>
      <c r="D74" s="11"/>
      <c r="E74" s="46">
        <f>SUM(E75:E79)</f>
        <v>-2538093.7400000002</v>
      </c>
      <c r="F74" s="41"/>
      <c r="G74" s="47"/>
      <c r="H74" s="10"/>
    </row>
    <row r="75" spans="1:8" x14ac:dyDescent="0.25">
      <c r="A75" s="14" t="s">
        <v>98</v>
      </c>
      <c r="B75" s="26" t="s">
        <v>99</v>
      </c>
      <c r="C75" s="26"/>
      <c r="D75" s="26"/>
      <c r="E75" s="18">
        <f>VLOOKUP(A75,'[1]BALANCE DE COMPROBACION'!$A$6:$G$196,7,FALSE)</f>
        <v>-509819.45000000007</v>
      </c>
      <c r="F75" s="48"/>
      <c r="G75" s="32"/>
    </row>
    <row r="76" spans="1:8" x14ac:dyDescent="0.25">
      <c r="A76" s="14" t="s">
        <v>100</v>
      </c>
      <c r="B76" s="26" t="s">
        <v>101</v>
      </c>
      <c r="C76" s="26"/>
      <c r="D76" s="26"/>
      <c r="E76" s="18">
        <f>VLOOKUP(A76,'[1]BALANCE DE COMPROBACION'!$A$6:$G$196,7,FALSE)</f>
        <v>-765417.89</v>
      </c>
      <c r="F76" s="48"/>
      <c r="G76" s="32"/>
    </row>
    <row r="77" spans="1:8" x14ac:dyDescent="0.25">
      <c r="A77" s="14" t="s">
        <v>102</v>
      </c>
      <c r="B77" s="26" t="s">
        <v>103</v>
      </c>
      <c r="C77" s="26"/>
      <c r="D77" s="26"/>
      <c r="E77" s="18">
        <f>VLOOKUP(A77,'[1]BALANCE DE COMPROBACION'!$A$6:$G$196,7,FALSE)</f>
        <v>-1206043.3999999999</v>
      </c>
      <c r="F77" s="48"/>
      <c r="G77" s="32"/>
    </row>
    <row r="78" spans="1:8" x14ac:dyDescent="0.25">
      <c r="A78" s="14" t="s">
        <v>104</v>
      </c>
      <c r="B78" s="26" t="s">
        <v>105</v>
      </c>
      <c r="C78" s="26"/>
      <c r="D78" s="26"/>
      <c r="E78" s="18">
        <f>VLOOKUP(A78,'[1]BALANCE DE COMPROBACION'!$A$6:$G$196,7,FALSE)</f>
        <v>-6000</v>
      </c>
      <c r="F78" s="48"/>
      <c r="G78" s="32"/>
    </row>
    <row r="79" spans="1:8" x14ac:dyDescent="0.25">
      <c r="A79" s="14" t="s">
        <v>106</v>
      </c>
      <c r="B79" s="26" t="s">
        <v>107</v>
      </c>
      <c r="C79" s="26"/>
      <c r="D79" s="26"/>
      <c r="E79" s="18">
        <f>VLOOKUP(A79,'[1]BALANCE DE COMPROBACION'!$A$6:$G$196,7,FALSE)</f>
        <v>-50813</v>
      </c>
      <c r="F79" s="48"/>
      <c r="G79" s="32"/>
    </row>
    <row r="80" spans="1:8" x14ac:dyDescent="0.25">
      <c r="A80" s="6" t="s">
        <v>108</v>
      </c>
      <c r="B80" s="27" t="s">
        <v>109</v>
      </c>
      <c r="C80" s="27"/>
      <c r="D80" s="27"/>
      <c r="E80" s="41">
        <f>SUM(E81:E82)</f>
        <v>-42513</v>
      </c>
      <c r="F80" s="33"/>
      <c r="G80" s="32"/>
    </row>
    <row r="81" spans="1:7" x14ac:dyDescent="0.25">
      <c r="A81" s="14" t="s">
        <v>110</v>
      </c>
      <c r="B81" s="19" t="s">
        <v>111</v>
      </c>
      <c r="C81" s="19"/>
      <c r="D81" s="19"/>
      <c r="E81" s="18">
        <f>VLOOKUP(A81,'[1]BALANCE DE COMPROBACION'!$A$6:$G$196,7,FALSE)</f>
        <v>0</v>
      </c>
      <c r="F81" s="41"/>
      <c r="G81" s="32"/>
    </row>
    <row r="82" spans="1:7" x14ac:dyDescent="0.25">
      <c r="A82" s="14" t="s">
        <v>112</v>
      </c>
      <c r="B82" s="19" t="s">
        <v>113</v>
      </c>
      <c r="C82" s="19"/>
      <c r="D82" s="19"/>
      <c r="E82" s="18">
        <f>VLOOKUP(A82,'[1]BALANCE DE COMPROBACION'!$A$6:$G$196,7,FALSE)</f>
        <v>-42513</v>
      </c>
      <c r="F82" s="41"/>
      <c r="G82" s="32"/>
    </row>
    <row r="83" spans="1:7" x14ac:dyDescent="0.25">
      <c r="A83" s="6" t="s">
        <v>114</v>
      </c>
      <c r="B83" s="11" t="s">
        <v>115</v>
      </c>
      <c r="C83" s="11"/>
      <c r="D83" s="11"/>
      <c r="E83" s="41">
        <f>SUM(E84:E85)</f>
        <v>-711650</v>
      </c>
      <c r="F83" s="41"/>
      <c r="G83" s="32"/>
    </row>
    <row r="84" spans="1:7" x14ac:dyDescent="0.25">
      <c r="A84" s="14" t="s">
        <v>116</v>
      </c>
      <c r="B84" s="19" t="s">
        <v>117</v>
      </c>
      <c r="C84" s="19"/>
      <c r="D84" s="19"/>
      <c r="E84" s="18">
        <f>VLOOKUP(A84,'[1]BALANCE DE COMPROBACION'!$A$6:$G$196,7,FALSE)</f>
        <v>-711650</v>
      </c>
      <c r="F84" s="41"/>
      <c r="G84" s="32"/>
    </row>
    <row r="85" spans="1:7" x14ac:dyDescent="0.25">
      <c r="A85" s="14" t="s">
        <v>118</v>
      </c>
      <c r="B85" s="15" t="s">
        <v>119</v>
      </c>
      <c r="C85" s="15"/>
      <c r="D85" s="15"/>
      <c r="E85" s="18">
        <f>VLOOKUP(A85,'[1]BALANCE DE COMPROBACION'!$A$6:$G$196,7,FALSE)</f>
        <v>0</v>
      </c>
      <c r="F85" s="41"/>
      <c r="G85" s="32"/>
    </row>
    <row r="86" spans="1:7" x14ac:dyDescent="0.25">
      <c r="A86" s="6" t="s">
        <v>120</v>
      </c>
      <c r="B86" s="11" t="s">
        <v>121</v>
      </c>
      <c r="C86" s="11"/>
      <c r="D86" s="11"/>
      <c r="E86" s="41">
        <f>SUM(E87:E90)</f>
        <v>-602600</v>
      </c>
      <c r="F86" s="41"/>
      <c r="G86" s="32"/>
    </row>
    <row r="87" spans="1:7" x14ac:dyDescent="0.25">
      <c r="A87" s="14" t="s">
        <v>122</v>
      </c>
      <c r="B87" s="19" t="s">
        <v>123</v>
      </c>
      <c r="C87" s="19"/>
      <c r="D87" s="19"/>
      <c r="E87" s="18">
        <f>VLOOKUP(A87,'[1]BALANCE DE COMPROBACION'!$A$6:$G$196,7,FALSE)</f>
        <v>-602600</v>
      </c>
      <c r="F87" s="41"/>
      <c r="G87" s="32"/>
    </row>
    <row r="88" spans="1:7" x14ac:dyDescent="0.25">
      <c r="A88" s="14" t="s">
        <v>124</v>
      </c>
      <c r="B88" s="19" t="s">
        <v>125</v>
      </c>
      <c r="C88" s="19"/>
      <c r="D88" s="19"/>
      <c r="E88" s="18">
        <f>VLOOKUP(A88,'[1]BALANCE DE COMPROBACION'!$A$6:$G$196,7,FALSE)</f>
        <v>0</v>
      </c>
      <c r="F88" s="41"/>
      <c r="G88" s="32"/>
    </row>
    <row r="89" spans="1:7" x14ac:dyDescent="0.25">
      <c r="A89" s="14" t="s">
        <v>126</v>
      </c>
      <c r="B89" s="19" t="s">
        <v>127</v>
      </c>
      <c r="C89" s="19"/>
      <c r="D89" s="19"/>
      <c r="E89" s="18">
        <f>VLOOKUP(A89,'[1]BALANCE DE COMPROBACION'!$A$6:$G$196,7,FALSE)</f>
        <v>0</v>
      </c>
      <c r="F89" s="41"/>
      <c r="G89" s="32"/>
    </row>
    <row r="90" spans="1:7" x14ac:dyDescent="0.25">
      <c r="A90" s="14" t="s">
        <v>128</v>
      </c>
      <c r="B90" s="19" t="s">
        <v>129</v>
      </c>
      <c r="C90" s="19"/>
      <c r="D90" s="19"/>
      <c r="E90" s="18">
        <f>VLOOKUP(A90,'[1]BALANCE DE COMPROBACION'!$A$6:$G$196,7,FALSE)</f>
        <v>0</v>
      </c>
      <c r="F90" s="41"/>
      <c r="G90" s="32"/>
    </row>
    <row r="91" spans="1:7" x14ac:dyDescent="0.25">
      <c r="A91" s="6" t="s">
        <v>130</v>
      </c>
      <c r="B91" s="11" t="s">
        <v>131</v>
      </c>
      <c r="C91" s="11"/>
      <c r="D91" s="11"/>
      <c r="E91" s="41">
        <f>+E92</f>
        <v>-531517.80999999994</v>
      </c>
      <c r="F91" s="41"/>
      <c r="G91" s="32"/>
    </row>
    <row r="92" spans="1:7" x14ac:dyDescent="0.25">
      <c r="A92" s="6" t="s">
        <v>132</v>
      </c>
      <c r="B92" s="11" t="s">
        <v>133</v>
      </c>
      <c r="C92" s="11"/>
      <c r="D92" s="11"/>
      <c r="E92" s="41">
        <f>SUM(E93+E94+E95)</f>
        <v>-531517.80999999994</v>
      </c>
      <c r="F92" s="41"/>
      <c r="G92" s="32"/>
    </row>
    <row r="93" spans="1:7" x14ac:dyDescent="0.25">
      <c r="A93" s="14" t="s">
        <v>134</v>
      </c>
      <c r="B93" s="19" t="s">
        <v>135</v>
      </c>
      <c r="C93" s="19"/>
      <c r="D93" s="19"/>
      <c r="E93" s="18">
        <f>VLOOKUP(A93,'[1]BALANCE DE COMPROBACION'!$A$6:$G$196,7,FALSE)</f>
        <v>-386354.20999999996</v>
      </c>
      <c r="F93" s="41"/>
      <c r="G93" s="32"/>
    </row>
    <row r="94" spans="1:7" x14ac:dyDescent="0.25">
      <c r="A94" s="14" t="s">
        <v>136</v>
      </c>
      <c r="B94" s="15" t="s">
        <v>137</v>
      </c>
      <c r="C94" s="15"/>
      <c r="D94" s="15"/>
      <c r="E94" s="18">
        <f>VLOOKUP(A94,'[1]BALANCE DE COMPROBACION'!$A$6:$G$196,7,FALSE)</f>
        <v>-52563.1</v>
      </c>
      <c r="F94" s="41"/>
      <c r="G94" s="32"/>
    </row>
    <row r="95" spans="1:7" x14ac:dyDescent="0.25">
      <c r="A95" s="14" t="s">
        <v>138</v>
      </c>
      <c r="B95" s="15" t="s">
        <v>139</v>
      </c>
      <c r="C95" s="15"/>
      <c r="D95" s="15"/>
      <c r="E95" s="18">
        <f>VLOOKUP(A95,'[1]BALANCE DE COMPROBACION'!$A$6:$G$196,7,FALSE)</f>
        <v>-92600.5</v>
      </c>
      <c r="F95" s="41"/>
      <c r="G95" s="32"/>
    </row>
    <row r="96" spans="1:7" x14ac:dyDescent="0.25">
      <c r="A96" s="6" t="s">
        <v>140</v>
      </c>
      <c r="B96" s="11" t="s">
        <v>141</v>
      </c>
      <c r="C96" s="11"/>
      <c r="D96" s="11"/>
      <c r="E96" s="41">
        <f>SUM(E97:E99)</f>
        <v>-642304.59</v>
      </c>
      <c r="F96" s="41"/>
      <c r="G96" s="32"/>
    </row>
    <row r="97" spans="1:7" x14ac:dyDescent="0.25">
      <c r="A97" s="14" t="s">
        <v>142</v>
      </c>
      <c r="B97" s="19" t="s">
        <v>143</v>
      </c>
      <c r="C97" s="19"/>
      <c r="D97" s="19"/>
      <c r="E97" s="18">
        <f>VLOOKUP(A97,'[1]BALANCE DE COMPROBACION'!$A$6:$G$196,7,FALSE)</f>
        <v>-548370.84</v>
      </c>
      <c r="F97" s="41"/>
      <c r="G97" s="32"/>
    </row>
    <row r="98" spans="1:7" x14ac:dyDescent="0.25">
      <c r="A98" s="14" t="s">
        <v>144</v>
      </c>
      <c r="B98" s="19" t="s">
        <v>145</v>
      </c>
      <c r="C98" s="19"/>
      <c r="D98" s="19"/>
      <c r="E98" s="18">
        <f>VLOOKUP(A98,'[1]BALANCE DE COMPROBACION'!$A$6:$G$196,7,FALSE)</f>
        <v>0</v>
      </c>
      <c r="F98" s="41"/>
      <c r="G98" s="32"/>
    </row>
    <row r="99" spans="1:7" x14ac:dyDescent="0.25">
      <c r="A99" s="14" t="s">
        <v>146</v>
      </c>
      <c r="B99" s="19" t="s">
        <v>147</v>
      </c>
      <c r="C99" s="19"/>
      <c r="D99" s="19"/>
      <c r="E99" s="18">
        <f>VLOOKUP(A99,'[1]BALANCE DE COMPROBACION'!$A$6:$G$196,7,FALSE)</f>
        <v>-93933.749999999985</v>
      </c>
      <c r="F99" s="41"/>
      <c r="G99" s="32"/>
    </row>
    <row r="100" spans="1:7" x14ac:dyDescent="0.25">
      <c r="A100" s="6" t="s">
        <v>148</v>
      </c>
      <c r="B100" s="27" t="s">
        <v>149</v>
      </c>
      <c r="C100" s="27"/>
      <c r="D100" s="27"/>
      <c r="E100" s="41">
        <f>SUM(E101)</f>
        <v>-1529216.6</v>
      </c>
      <c r="F100" s="41"/>
      <c r="G100" s="32"/>
    </row>
    <row r="101" spans="1:7" x14ac:dyDescent="0.25">
      <c r="A101" s="6" t="s">
        <v>150</v>
      </c>
      <c r="B101" s="11" t="s">
        <v>151</v>
      </c>
      <c r="C101" s="11"/>
      <c r="D101" s="11"/>
      <c r="E101" s="41">
        <f>+E102</f>
        <v>-1529216.6</v>
      </c>
      <c r="F101" s="41"/>
      <c r="G101" s="32"/>
    </row>
    <row r="102" spans="1:7" x14ac:dyDescent="0.25">
      <c r="A102" s="14" t="s">
        <v>152</v>
      </c>
      <c r="B102" s="19" t="s">
        <v>153</v>
      </c>
      <c r="C102" s="19"/>
      <c r="D102" s="19"/>
      <c r="E102" s="18">
        <f>VLOOKUP(A102,'[1]BALANCE DE COMPROBACION'!$A$6:$G$196,7,FALSE)</f>
        <v>-1529216.6</v>
      </c>
      <c r="F102" s="41"/>
      <c r="G102" s="32"/>
    </row>
    <row r="103" spans="1:7" x14ac:dyDescent="0.25">
      <c r="A103" s="6" t="s">
        <v>154</v>
      </c>
      <c r="B103" s="11" t="s">
        <v>155</v>
      </c>
      <c r="C103" s="11"/>
      <c r="D103" s="11"/>
      <c r="E103" s="41">
        <f>SUM(E104:E106)</f>
        <v>-585380.30000000005</v>
      </c>
      <c r="F103" s="41"/>
      <c r="G103" s="32"/>
    </row>
    <row r="104" spans="1:7" x14ac:dyDescent="0.25">
      <c r="A104" s="14" t="s">
        <v>156</v>
      </c>
      <c r="B104" s="26" t="s">
        <v>157</v>
      </c>
      <c r="C104" s="26"/>
      <c r="D104" s="26"/>
      <c r="E104" s="18">
        <f>VLOOKUP(A104,'[1]BALANCE DE COMPROBACION'!$A$6:$G$196,7,FALSE)</f>
        <v>-585380.30000000005</v>
      </c>
      <c r="F104" s="41"/>
      <c r="G104" s="32"/>
    </row>
    <row r="105" spans="1:7" x14ac:dyDescent="0.25">
      <c r="A105" s="14" t="s">
        <v>158</v>
      </c>
      <c r="B105" s="26" t="s">
        <v>159</v>
      </c>
      <c r="C105" s="26"/>
      <c r="D105" s="26"/>
      <c r="E105" s="18">
        <f>VLOOKUP(A105,'[1]BALANCE DE COMPROBACION'!$A$6:$G$196,7,FALSE)</f>
        <v>0</v>
      </c>
      <c r="F105" s="41"/>
      <c r="G105" s="32"/>
    </row>
    <row r="106" spans="1:7" x14ac:dyDescent="0.25">
      <c r="A106" s="14" t="s">
        <v>160</v>
      </c>
      <c r="B106" s="26" t="s">
        <v>161</v>
      </c>
      <c r="C106" s="26"/>
      <c r="D106" s="26"/>
      <c r="E106" s="18">
        <f>VLOOKUP(A106,'[1]BALANCE DE COMPROBACION'!$A$6:$G$196,7,FALSE)</f>
        <v>0</v>
      </c>
      <c r="F106" s="49"/>
      <c r="G106" s="32"/>
    </row>
    <row r="107" spans="1:7" x14ac:dyDescent="0.25">
      <c r="A107" s="6" t="s">
        <v>162</v>
      </c>
      <c r="B107" s="11" t="s">
        <v>163</v>
      </c>
      <c r="C107" s="11"/>
      <c r="D107" s="11"/>
      <c r="E107" s="41">
        <f>SUM(E108:E114)</f>
        <v>-614934.12</v>
      </c>
      <c r="F107" s="41"/>
      <c r="G107" s="32"/>
    </row>
    <row r="108" spans="1:7" x14ac:dyDescent="0.25">
      <c r="A108" s="14" t="s">
        <v>164</v>
      </c>
      <c r="B108" s="26" t="s">
        <v>165</v>
      </c>
      <c r="C108" s="26"/>
      <c r="D108" s="26"/>
      <c r="E108" s="18">
        <f>VLOOKUP(A108,'[1]BALANCE DE COMPROBACION'!$A$6:$G$196,7,FALSE)</f>
        <v>0</v>
      </c>
      <c r="F108" s="41"/>
      <c r="G108" s="32"/>
    </row>
    <row r="109" spans="1:7" x14ac:dyDescent="0.25">
      <c r="A109" s="14" t="s">
        <v>166</v>
      </c>
      <c r="B109" s="19" t="s">
        <v>167</v>
      </c>
      <c r="C109" s="19"/>
      <c r="D109" s="19"/>
      <c r="E109" s="18">
        <f>VLOOKUP(A109,'[1]BALANCE DE COMPROBACION'!$A$6:$G$196,7,FALSE)</f>
        <v>-5900</v>
      </c>
      <c r="F109" s="41"/>
      <c r="G109" s="32"/>
    </row>
    <row r="110" spans="1:7" x14ac:dyDescent="0.25">
      <c r="A110" s="14" t="s">
        <v>168</v>
      </c>
      <c r="B110" s="19" t="s">
        <v>169</v>
      </c>
      <c r="C110" s="19"/>
      <c r="D110" s="19"/>
      <c r="E110" s="18">
        <f>VLOOKUP(A110,'[1]BALANCE DE COMPROBACION'!$A$6:$G$196,7,FALSE)</f>
        <v>0</v>
      </c>
      <c r="F110" s="41"/>
      <c r="G110" s="32"/>
    </row>
    <row r="111" spans="1:7" x14ac:dyDescent="0.25">
      <c r="A111" s="14" t="s">
        <v>170</v>
      </c>
      <c r="B111" s="19" t="s">
        <v>171</v>
      </c>
      <c r="C111" s="19"/>
      <c r="D111" s="19"/>
      <c r="E111" s="18">
        <f>VLOOKUP(A111,'[1]BALANCE DE COMPROBACION'!$A$6:$G$196,7,FALSE)</f>
        <v>0</v>
      </c>
      <c r="F111" s="41"/>
      <c r="G111" s="32"/>
    </row>
    <row r="112" spans="1:7" x14ac:dyDescent="0.25">
      <c r="A112" s="14" t="s">
        <v>172</v>
      </c>
      <c r="B112" s="19" t="s">
        <v>173</v>
      </c>
      <c r="C112" s="19"/>
      <c r="D112" s="19"/>
      <c r="E112" s="18">
        <f>VLOOKUP(A112,'[1]BALANCE DE COMPROBACION'!$A$6:$G$196,7,FALSE)</f>
        <v>-395300</v>
      </c>
      <c r="F112" s="41"/>
      <c r="G112" s="32"/>
    </row>
    <row r="113" spans="1:7" x14ac:dyDescent="0.25">
      <c r="A113" s="14" t="s">
        <v>174</v>
      </c>
      <c r="B113" s="19" t="s">
        <v>175</v>
      </c>
      <c r="C113" s="19"/>
      <c r="D113" s="19"/>
      <c r="E113" s="18">
        <f>VLOOKUP(A113,'[1]BALANCE DE COMPROBACION'!$A$6:$G$196,7,FALSE)</f>
        <v>0</v>
      </c>
      <c r="F113" s="41"/>
      <c r="G113" s="32"/>
    </row>
    <row r="114" spans="1:7" x14ac:dyDescent="0.25">
      <c r="A114" s="14" t="s">
        <v>176</v>
      </c>
      <c r="B114" s="19" t="s">
        <v>177</v>
      </c>
      <c r="C114" s="19"/>
      <c r="D114" s="19"/>
      <c r="E114" s="18">
        <f>VLOOKUP(A114,'[1]BALANCE DE COMPROBACION'!$A$6:$G$196,7,FALSE)</f>
        <v>-213734.12</v>
      </c>
      <c r="F114" s="41"/>
      <c r="G114" s="32"/>
    </row>
    <row r="115" spans="1:7" x14ac:dyDescent="0.25">
      <c r="A115" s="6" t="s">
        <v>178</v>
      </c>
      <c r="B115" s="11" t="s">
        <v>179</v>
      </c>
      <c r="C115" s="11"/>
      <c r="D115" s="11"/>
      <c r="E115" s="41">
        <f>SUM(E116:E117)</f>
        <v>-4513.5</v>
      </c>
      <c r="F115" s="41"/>
      <c r="G115" s="32"/>
    </row>
    <row r="116" spans="1:7" x14ac:dyDescent="0.25">
      <c r="A116" s="14" t="s">
        <v>180</v>
      </c>
      <c r="B116" s="19" t="s">
        <v>181</v>
      </c>
      <c r="C116" s="19"/>
      <c r="D116" s="19"/>
      <c r="E116" s="18">
        <f>VLOOKUP(A116,'[1]BALANCE DE COMPROBACION'!$A$6:$G$196,7,FALSE)</f>
        <v>-4513.5</v>
      </c>
      <c r="F116" s="41"/>
      <c r="G116" s="32"/>
    </row>
    <row r="117" spans="1:7" x14ac:dyDescent="0.25">
      <c r="A117" s="14" t="s">
        <v>182</v>
      </c>
      <c r="B117" s="19" t="s">
        <v>183</v>
      </c>
      <c r="C117" s="19"/>
      <c r="D117" s="19"/>
      <c r="E117" s="18">
        <f>VLOOKUP(A117,'[1]BALANCE DE COMPROBACION'!$A$6:$G$196,7,FALSE)</f>
        <v>0</v>
      </c>
      <c r="F117" s="41"/>
      <c r="G117" s="32"/>
    </row>
    <row r="118" spans="1:7" x14ac:dyDescent="0.25">
      <c r="A118" s="14"/>
      <c r="B118" s="15"/>
      <c r="C118" s="15"/>
      <c r="D118" s="15"/>
      <c r="E118" s="18"/>
      <c r="F118" s="41"/>
      <c r="G118" s="32"/>
    </row>
    <row r="119" spans="1:7" x14ac:dyDescent="0.25">
      <c r="A119" s="14"/>
      <c r="B119" s="15"/>
      <c r="C119" s="15"/>
      <c r="D119" s="15"/>
      <c r="E119" s="18"/>
      <c r="F119" s="41"/>
      <c r="G119" s="32"/>
    </row>
    <row r="120" spans="1:7" x14ac:dyDescent="0.25">
      <c r="A120" s="14"/>
      <c r="B120" s="15"/>
      <c r="C120" s="15"/>
      <c r="D120" s="15"/>
      <c r="E120" s="18"/>
      <c r="F120" s="41"/>
      <c r="G120" s="32"/>
    </row>
    <row r="121" spans="1:7" x14ac:dyDescent="0.25">
      <c r="A121" s="14"/>
      <c r="B121" s="15"/>
      <c r="C121" s="15"/>
      <c r="D121" s="15"/>
      <c r="E121" s="18"/>
      <c r="F121" s="41"/>
      <c r="G121" s="32"/>
    </row>
    <row r="122" spans="1:7" x14ac:dyDescent="0.25">
      <c r="A122" s="6" t="s">
        <v>184</v>
      </c>
      <c r="B122" s="11" t="s">
        <v>185</v>
      </c>
      <c r="C122" s="11"/>
      <c r="D122" s="11"/>
      <c r="E122" s="41">
        <f>+E123+E124</f>
        <v>0</v>
      </c>
      <c r="F122" s="41"/>
      <c r="G122" s="32"/>
    </row>
    <row r="123" spans="1:7" x14ac:dyDescent="0.25">
      <c r="A123" s="6" t="s">
        <v>186</v>
      </c>
      <c r="B123" s="11" t="s">
        <v>187</v>
      </c>
      <c r="C123" s="11"/>
      <c r="D123" s="11"/>
      <c r="E123" s="45">
        <v>0</v>
      </c>
      <c r="F123" s="41"/>
      <c r="G123" s="32"/>
    </row>
    <row r="124" spans="1:7" x14ac:dyDescent="0.25">
      <c r="A124" s="6" t="s">
        <v>188</v>
      </c>
      <c r="B124" s="11" t="s">
        <v>189</v>
      </c>
      <c r="C124" s="11"/>
      <c r="D124" s="11"/>
      <c r="E124" s="41">
        <f>SUM(E125:E127)</f>
        <v>0</v>
      </c>
      <c r="F124" s="41"/>
      <c r="G124" s="32"/>
    </row>
    <row r="125" spans="1:7" x14ac:dyDescent="0.25">
      <c r="A125" s="14" t="s">
        <v>190</v>
      </c>
      <c r="B125" s="19" t="s">
        <v>191</v>
      </c>
      <c r="C125" s="19"/>
      <c r="D125" s="19"/>
      <c r="E125" s="18">
        <f>VLOOKUP(A125,'[1]BALANCE DE COMPROBACION'!$A$6:$G$196,7,FALSE)</f>
        <v>0</v>
      </c>
      <c r="F125" s="41"/>
      <c r="G125" s="32"/>
    </row>
    <row r="126" spans="1:7" x14ac:dyDescent="0.25">
      <c r="A126" s="14" t="s">
        <v>192</v>
      </c>
      <c r="B126" s="19" t="s">
        <v>193</v>
      </c>
      <c r="C126" s="19"/>
      <c r="D126" s="19"/>
      <c r="E126" s="18">
        <f>VLOOKUP(A126,'[1]BALANCE DE COMPROBACION'!$A$6:$G$196,7,FALSE)</f>
        <v>0</v>
      </c>
      <c r="F126" s="41"/>
      <c r="G126" s="32"/>
    </row>
    <row r="127" spans="1:7" x14ac:dyDescent="0.25">
      <c r="A127" s="14" t="s">
        <v>194</v>
      </c>
      <c r="B127" s="19" t="s">
        <v>195</v>
      </c>
      <c r="C127" s="19"/>
      <c r="D127" s="19"/>
      <c r="E127" s="18">
        <f>VLOOKUP(A127,'[1]BALANCE DE COMPROBACION'!$A$6:$G$196,7,FALSE)</f>
        <v>0</v>
      </c>
      <c r="F127" s="41"/>
      <c r="G127" s="32"/>
    </row>
    <row r="128" spans="1:7" x14ac:dyDescent="0.25">
      <c r="A128" s="6" t="s">
        <v>196</v>
      </c>
      <c r="B128" s="11" t="s">
        <v>197</v>
      </c>
      <c r="C128" s="11"/>
      <c r="D128" s="11"/>
      <c r="E128" s="50">
        <f>+E129</f>
        <v>0</v>
      </c>
      <c r="F128" s="41"/>
      <c r="G128" s="32"/>
    </row>
    <row r="129" spans="1:7" x14ac:dyDescent="0.25">
      <c r="A129" s="14" t="s">
        <v>198</v>
      </c>
      <c r="B129" s="19" t="s">
        <v>199</v>
      </c>
      <c r="C129" s="19"/>
      <c r="D129" s="19"/>
      <c r="E129" s="18">
        <f>VLOOKUP(A129,'[1]BALANCE DE COMPROBACION'!$A$6:$G$196,7,FALSE)</f>
        <v>0</v>
      </c>
      <c r="F129" s="41"/>
      <c r="G129" s="32"/>
    </row>
    <row r="130" spans="1:7" x14ac:dyDescent="0.25">
      <c r="A130" s="14"/>
      <c r="B130" s="15"/>
      <c r="C130" s="15"/>
      <c r="D130" s="15"/>
      <c r="E130" s="45"/>
      <c r="F130" s="41"/>
      <c r="G130" s="32"/>
    </row>
    <row r="131" spans="1:7" x14ac:dyDescent="0.25">
      <c r="A131" s="6" t="s">
        <v>200</v>
      </c>
      <c r="B131" s="11" t="s">
        <v>201</v>
      </c>
      <c r="C131" s="11"/>
      <c r="D131" s="11"/>
      <c r="E131" s="41">
        <f>+E132+E135+E139+E147+E155+E158+E160+E150+E144</f>
        <v>-3627160.6320078261</v>
      </c>
      <c r="F131" s="41"/>
      <c r="G131" s="32"/>
    </row>
    <row r="132" spans="1:7" x14ac:dyDescent="0.25">
      <c r="A132" s="6" t="s">
        <v>202</v>
      </c>
      <c r="B132" s="11" t="s">
        <v>203</v>
      </c>
      <c r="C132" s="11"/>
      <c r="D132" s="11"/>
      <c r="E132" s="41">
        <f>SUM(E133:E134)</f>
        <v>-429418.74033791141</v>
      </c>
      <c r="F132" s="41"/>
      <c r="G132" s="32"/>
    </row>
    <row r="133" spans="1:7" x14ac:dyDescent="0.25">
      <c r="A133" s="14" t="s">
        <v>204</v>
      </c>
      <c r="B133" s="15" t="s">
        <v>205</v>
      </c>
      <c r="C133" s="15"/>
      <c r="D133" s="15"/>
      <c r="E133" s="18">
        <f>VLOOKUP(A133,'[1]BALANCE DE COMPROBACION'!$A$6:$G$196,7,FALSE)</f>
        <v>-219408.73033791137</v>
      </c>
      <c r="F133" s="41"/>
      <c r="G133" s="32"/>
    </row>
    <row r="134" spans="1:7" x14ac:dyDescent="0.25">
      <c r="A134" s="14" t="s">
        <v>206</v>
      </c>
      <c r="B134" s="19" t="s">
        <v>207</v>
      </c>
      <c r="C134" s="19"/>
      <c r="D134" s="19"/>
      <c r="E134" s="18">
        <f>VLOOKUP(A134,'[1]BALANCE DE COMPROBACION'!$A$6:$G$196,7,FALSE)</f>
        <v>-210010.01</v>
      </c>
      <c r="F134" s="41"/>
      <c r="G134" s="32"/>
    </row>
    <row r="135" spans="1:7" x14ac:dyDescent="0.25">
      <c r="A135" s="6" t="s">
        <v>208</v>
      </c>
      <c r="B135" s="11" t="s">
        <v>209</v>
      </c>
      <c r="C135" s="11"/>
      <c r="D135" s="11"/>
      <c r="E135" s="18">
        <f>SUM(E136:E138)</f>
        <v>0</v>
      </c>
      <c r="F135" s="41"/>
      <c r="G135" s="32"/>
    </row>
    <row r="136" spans="1:7" x14ac:dyDescent="0.25">
      <c r="A136" s="29" t="s">
        <v>210</v>
      </c>
      <c r="B136" t="s">
        <v>211</v>
      </c>
      <c r="C136" s="13"/>
      <c r="D136" s="13"/>
      <c r="E136" s="18">
        <f>VLOOKUP(A136,'[1]BALANCE DE COMPROBACION'!$A$6:$G$196,7,FALSE)</f>
        <v>0</v>
      </c>
      <c r="F136" s="41"/>
      <c r="G136" s="32"/>
    </row>
    <row r="137" spans="1:7" x14ac:dyDescent="0.25">
      <c r="A137" s="14" t="s">
        <v>212</v>
      </c>
      <c r="B137" s="19" t="s">
        <v>213</v>
      </c>
      <c r="C137" s="19"/>
      <c r="D137" s="19"/>
      <c r="E137" s="18">
        <f>VLOOKUP(A137,'[1]BALANCE DE COMPROBACION'!$A$6:$G$196,7,FALSE)</f>
        <v>0</v>
      </c>
      <c r="F137" s="41"/>
      <c r="G137" s="32"/>
    </row>
    <row r="138" spans="1:7" x14ac:dyDescent="0.25">
      <c r="A138" s="14" t="s">
        <v>214</v>
      </c>
      <c r="B138" s="19" t="s">
        <v>215</v>
      </c>
      <c r="C138" s="19"/>
      <c r="D138" s="19"/>
      <c r="E138" s="18">
        <f>VLOOKUP(A138,'[1]BALANCE DE COMPROBACION'!$A$6:$G$196,7,FALSE)</f>
        <v>0</v>
      </c>
      <c r="F138" s="41"/>
      <c r="G138" s="32"/>
    </row>
    <row r="139" spans="1:7" x14ac:dyDescent="0.25">
      <c r="A139" s="6" t="s">
        <v>216</v>
      </c>
      <c r="B139" s="11" t="s">
        <v>217</v>
      </c>
      <c r="C139" s="11"/>
      <c r="D139" s="11"/>
      <c r="E139" s="41">
        <f>SUM(E140:E143)</f>
        <v>-121201.5622108189</v>
      </c>
      <c r="F139" s="41"/>
      <c r="G139" s="32"/>
    </row>
    <row r="140" spans="1:7" x14ac:dyDescent="0.25">
      <c r="A140" s="14" t="s">
        <v>218</v>
      </c>
      <c r="B140" s="19" t="s">
        <v>219</v>
      </c>
      <c r="C140" s="19"/>
      <c r="D140" s="19"/>
      <c r="E140" s="18">
        <f>VLOOKUP(A140,'[1]BALANCE DE COMPROBACION'!$A$6:$G$196,7,FALSE)</f>
        <v>-66544.990000000005</v>
      </c>
      <c r="F140" s="41"/>
      <c r="G140" s="32"/>
    </row>
    <row r="141" spans="1:7" x14ac:dyDescent="0.25">
      <c r="A141" s="14" t="s">
        <v>220</v>
      </c>
      <c r="B141" s="19" t="s">
        <v>221</v>
      </c>
      <c r="C141" s="19"/>
      <c r="D141" s="19"/>
      <c r="E141" s="18">
        <f>VLOOKUP(A141,'[1]BALANCE DE COMPROBACION'!$A$6:$G$196,7,FALSE)</f>
        <v>-53656.572210818893</v>
      </c>
      <c r="F141" s="41"/>
      <c r="G141" s="32"/>
    </row>
    <row r="142" spans="1:7" x14ac:dyDescent="0.25">
      <c r="A142" s="14" t="s">
        <v>222</v>
      </c>
      <c r="B142" s="19" t="s">
        <v>223</v>
      </c>
      <c r="C142" s="19"/>
      <c r="D142" s="19"/>
      <c r="E142" s="18">
        <f>VLOOKUP(A142,'[1]BALANCE DE COMPROBACION'!$A$6:$G$196,7,FALSE)</f>
        <v>-1000</v>
      </c>
      <c r="F142" s="41"/>
      <c r="G142" s="32"/>
    </row>
    <row r="143" spans="1:7" x14ac:dyDescent="0.25">
      <c r="A143" s="14" t="s">
        <v>224</v>
      </c>
      <c r="B143" s="15" t="s">
        <v>225</v>
      </c>
      <c r="C143" s="15"/>
      <c r="D143" s="15"/>
      <c r="E143" s="18">
        <f>VLOOKUP(A143,'[1]BALANCE DE COMPROBACION'!$A$6:$G$196,7,FALSE)</f>
        <v>0</v>
      </c>
      <c r="F143" s="41"/>
      <c r="G143" s="32"/>
    </row>
    <row r="144" spans="1:7" x14ac:dyDescent="0.25">
      <c r="A144" s="6" t="s">
        <v>226</v>
      </c>
      <c r="B144" s="51" t="s">
        <v>227</v>
      </c>
      <c r="C144" s="13"/>
      <c r="D144" s="13"/>
      <c r="E144" s="41">
        <f>+E145</f>
        <v>0</v>
      </c>
      <c r="F144" s="41"/>
      <c r="G144" s="32"/>
    </row>
    <row r="145" spans="1:16384" x14ac:dyDescent="0.25">
      <c r="A145" s="14" t="s">
        <v>228</v>
      </c>
      <c r="B145" s="15" t="s">
        <v>229</v>
      </c>
      <c r="C145" s="15"/>
      <c r="D145" s="15"/>
      <c r="E145" s="18">
        <f>VLOOKUP(A145,'[1]BALANCE DE COMPROBACION'!$A$6:$G$196,7,FALSE)</f>
        <v>0</v>
      </c>
      <c r="F145" s="41"/>
      <c r="G145" s="32"/>
    </row>
    <row r="146" spans="1:16384" x14ac:dyDescent="0.25">
      <c r="A146" s="14"/>
      <c r="B146" s="15"/>
      <c r="C146" s="15"/>
      <c r="D146" s="15"/>
      <c r="E146" s="45"/>
      <c r="F146" s="41"/>
      <c r="G146" s="32"/>
    </row>
    <row r="147" spans="1:16384" x14ac:dyDescent="0.25">
      <c r="A147" s="6" t="s">
        <v>230</v>
      </c>
      <c r="B147" s="11" t="s">
        <v>231</v>
      </c>
      <c r="C147" s="11"/>
      <c r="D147" s="11"/>
      <c r="E147" s="41">
        <f>SUM(E148:E149)</f>
        <v>-24486.903342840364</v>
      </c>
      <c r="F147" s="41"/>
      <c r="G147" s="32"/>
    </row>
    <row r="148" spans="1:16384" x14ac:dyDescent="0.25">
      <c r="A148" s="14" t="s">
        <v>232</v>
      </c>
      <c r="B148" s="19" t="s">
        <v>233</v>
      </c>
      <c r="C148" s="19"/>
      <c r="D148" s="19"/>
      <c r="E148" s="18">
        <f>VLOOKUP(A148,'[1]BALANCE DE COMPROBACION'!$A$6:$G$196,7,FALSE)</f>
        <v>0</v>
      </c>
      <c r="F148" s="41"/>
      <c r="G148" s="32"/>
    </row>
    <row r="149" spans="1:16384" x14ac:dyDescent="0.25">
      <c r="A149" s="14" t="s">
        <v>234</v>
      </c>
      <c r="B149" s="15" t="s">
        <v>235</v>
      </c>
      <c r="C149" s="15"/>
      <c r="D149" s="15"/>
      <c r="E149" s="18">
        <f>VLOOKUP(A149,'[1]BALANCE DE COMPROBACION'!$A$6:$G$196,7,FALSE)</f>
        <v>-24486.903342840364</v>
      </c>
      <c r="F149" s="41"/>
      <c r="G149" s="32"/>
    </row>
    <row r="150" spans="1:16384" s="53" customFormat="1" x14ac:dyDescent="0.25">
      <c r="A150" s="6" t="s">
        <v>236</v>
      </c>
      <c r="B150" s="13" t="s">
        <v>237</v>
      </c>
      <c r="C150" s="13"/>
      <c r="D150" s="13"/>
      <c r="E150" s="41">
        <f>+E153+E152+E151</f>
        <v>-10444.040000000001</v>
      </c>
      <c r="F150" s="41"/>
      <c r="G150" s="52"/>
      <c r="I150" s="54"/>
    </row>
    <row r="151" spans="1:16384" s="53" customFormat="1" x14ac:dyDescent="0.25">
      <c r="A151" s="14" t="s">
        <v>238</v>
      </c>
      <c r="B151" s="15" t="s">
        <v>239</v>
      </c>
      <c r="C151" s="15"/>
      <c r="D151" s="15"/>
      <c r="E151" s="18">
        <f>VLOOKUP(A151,'[1]BALANCE DE COMPROBACION'!$A$6:$G$196,7,FALSE)</f>
        <v>-705.01</v>
      </c>
      <c r="F151" s="41"/>
      <c r="G151" s="52"/>
      <c r="I151" s="54"/>
    </row>
    <row r="152" spans="1:16384" s="53" customFormat="1" x14ac:dyDescent="0.25">
      <c r="A152" s="14" t="s">
        <v>240</v>
      </c>
      <c r="B152" s="19" t="s">
        <v>241</v>
      </c>
      <c r="C152" s="19"/>
      <c r="D152" s="19"/>
      <c r="E152" s="18">
        <f>VLOOKUP(A152,'[1]BALANCE DE COMPROBACION'!$A$6:$G$196,7,FALSE)</f>
        <v>0</v>
      </c>
      <c r="F152" s="41"/>
      <c r="G152" s="52"/>
      <c r="I152" s="54"/>
    </row>
    <row r="153" spans="1:16384" x14ac:dyDescent="0.25">
      <c r="A153" s="14" t="s">
        <v>242</v>
      </c>
      <c r="B153" s="15" t="s">
        <v>243</v>
      </c>
      <c r="C153" s="15"/>
      <c r="D153" s="15"/>
      <c r="E153" s="18">
        <f>VLOOKUP(A153,'[1]BALANCE DE COMPROBACION'!$A$6:$G$196,7,FALSE)</f>
        <v>-9739.0300000000007</v>
      </c>
      <c r="F153" s="41"/>
      <c r="G153" s="32"/>
    </row>
    <row r="154" spans="1:16384" x14ac:dyDescent="0.25">
      <c r="A154" s="14"/>
      <c r="B154" s="15"/>
      <c r="C154" s="15"/>
      <c r="D154" s="15"/>
      <c r="E154" s="45"/>
      <c r="F154" s="41"/>
      <c r="G154" s="32"/>
    </row>
    <row r="155" spans="1:16384" ht="27.75" customHeight="1" x14ac:dyDescent="0.25">
      <c r="A155" s="6" t="s">
        <v>244</v>
      </c>
      <c r="B155" s="27" t="s">
        <v>245</v>
      </c>
      <c r="C155" s="27"/>
      <c r="D155" s="27"/>
      <c r="E155" s="41">
        <f>SUM(E156:E157)</f>
        <v>-1582386.3199999998</v>
      </c>
      <c r="F155" s="41"/>
      <c r="G155" s="32"/>
      <c r="I155" s="55"/>
      <c r="J155" s="56"/>
      <c r="K155" s="56"/>
      <c r="L155" s="56"/>
      <c r="M155" s="55"/>
      <c r="N155" s="56"/>
      <c r="O155" s="56"/>
      <c r="P155" s="56"/>
      <c r="Q155" s="55"/>
      <c r="R155" s="56"/>
      <c r="S155" s="56"/>
      <c r="T155" s="56"/>
      <c r="U155" s="55"/>
      <c r="V155" s="56"/>
      <c r="W155" s="56"/>
      <c r="X155" s="56"/>
      <c r="Y155" s="55"/>
      <c r="Z155" s="56"/>
      <c r="AA155" s="56"/>
      <c r="AB155" s="56"/>
      <c r="AC155" s="55"/>
      <c r="AD155" s="56"/>
      <c r="AE155" s="56"/>
      <c r="AF155" s="56"/>
      <c r="AG155" s="55"/>
      <c r="AH155" s="56"/>
      <c r="AI155" s="56"/>
      <c r="AJ155" s="56"/>
      <c r="AK155" s="55"/>
      <c r="AL155" s="56"/>
      <c r="AM155" s="56"/>
      <c r="AN155" s="56"/>
      <c r="AO155" s="55"/>
      <c r="AP155" s="56"/>
      <c r="AQ155" s="56"/>
      <c r="AR155" s="56"/>
      <c r="AS155" s="55"/>
      <c r="AT155" s="56"/>
      <c r="AU155" s="56"/>
      <c r="AV155" s="56"/>
      <c r="AW155" s="55"/>
      <c r="AX155" s="56"/>
      <c r="AY155" s="56"/>
      <c r="AZ155" s="56"/>
      <c r="BA155" s="55"/>
      <c r="BB155" s="56"/>
      <c r="BC155" s="56"/>
      <c r="BD155" s="56"/>
      <c r="BE155" s="55"/>
      <c r="BF155" s="56"/>
      <c r="BG155" s="56"/>
      <c r="BH155" s="56"/>
      <c r="BI155" s="55"/>
      <c r="BJ155" s="56"/>
      <c r="BK155" s="56"/>
      <c r="BL155" s="56"/>
      <c r="BM155" s="55"/>
      <c r="BN155" s="56"/>
      <c r="BO155" s="56"/>
      <c r="BP155" s="56"/>
      <c r="BQ155" s="55"/>
      <c r="BR155" s="56"/>
      <c r="BS155" s="56"/>
      <c r="BT155" s="56"/>
      <c r="BU155" s="55"/>
      <c r="BV155" s="56"/>
      <c r="BW155" s="56"/>
      <c r="BX155" s="56"/>
      <c r="BY155" s="55"/>
      <c r="BZ155" s="56"/>
      <c r="CA155" s="56"/>
      <c r="CB155" s="56"/>
      <c r="CC155" s="55"/>
      <c r="CD155" s="56"/>
      <c r="CE155" s="56"/>
      <c r="CF155" s="56"/>
      <c r="CG155" s="55"/>
      <c r="CH155" s="56"/>
      <c r="CI155" s="56"/>
      <c r="CJ155" s="56"/>
      <c r="CK155" s="55"/>
      <c r="CL155" s="56"/>
      <c r="CM155" s="56"/>
      <c r="CN155" s="56"/>
      <c r="CO155" s="55"/>
      <c r="CP155" s="56"/>
      <c r="CQ155" s="56"/>
      <c r="CR155" s="56"/>
      <c r="CS155" s="55"/>
      <c r="CT155" s="56"/>
      <c r="CU155" s="56"/>
      <c r="CV155" s="56"/>
      <c r="CW155" s="55"/>
      <c r="CX155" s="56"/>
      <c r="CY155" s="56"/>
      <c r="CZ155" s="56"/>
      <c r="DA155" s="55"/>
      <c r="DB155" s="56"/>
      <c r="DC155" s="56"/>
      <c r="DD155" s="56"/>
      <c r="DE155" s="55"/>
      <c r="DF155" s="56"/>
      <c r="DG155" s="56"/>
      <c r="DH155" s="56"/>
      <c r="DI155" s="55"/>
      <c r="DJ155" s="56"/>
      <c r="DK155" s="56"/>
      <c r="DL155" s="56"/>
      <c r="DM155" s="55"/>
      <c r="DN155" s="56"/>
      <c r="DO155" s="56"/>
      <c r="DP155" s="56"/>
      <c r="DQ155" s="55"/>
      <c r="DR155" s="56"/>
      <c r="DS155" s="56"/>
      <c r="DT155" s="56"/>
      <c r="DU155" s="55"/>
      <c r="DV155" s="56"/>
      <c r="DW155" s="56"/>
      <c r="DX155" s="56"/>
      <c r="DY155" s="55"/>
      <c r="DZ155" s="56"/>
      <c r="EA155" s="56"/>
      <c r="EB155" s="56"/>
      <c r="EC155" s="55"/>
      <c r="ED155" s="56"/>
      <c r="EE155" s="56"/>
      <c r="EF155" s="56"/>
      <c r="EG155" s="55"/>
      <c r="EH155" s="56"/>
      <c r="EI155" s="56"/>
      <c r="EJ155" s="56"/>
      <c r="EK155" s="55"/>
      <c r="EL155" s="56"/>
      <c r="EM155" s="56"/>
      <c r="EN155" s="56"/>
      <c r="EO155" s="55"/>
      <c r="EP155" s="56"/>
      <c r="EQ155" s="56"/>
      <c r="ER155" s="56"/>
      <c r="ES155" s="55"/>
      <c r="ET155" s="56"/>
      <c r="EU155" s="56"/>
      <c r="EV155" s="56"/>
      <c r="EW155" s="55"/>
      <c r="EX155" s="56"/>
      <c r="EY155" s="56"/>
      <c r="EZ155" s="56"/>
      <c r="FA155" s="55"/>
      <c r="FB155" s="56"/>
      <c r="FC155" s="56"/>
      <c r="FD155" s="56"/>
      <c r="FE155" s="55"/>
      <c r="FF155" s="56"/>
      <c r="FG155" s="56"/>
      <c r="FH155" s="56"/>
      <c r="FI155" s="55"/>
      <c r="FJ155" s="56"/>
      <c r="FK155" s="56"/>
      <c r="FL155" s="56"/>
      <c r="FM155" s="55"/>
      <c r="FN155" s="56"/>
      <c r="FO155" s="56"/>
      <c r="FP155" s="56"/>
      <c r="FQ155" s="55"/>
      <c r="FR155" s="56"/>
      <c r="FS155" s="56"/>
      <c r="FT155" s="56"/>
      <c r="FU155" s="55"/>
      <c r="FV155" s="56"/>
      <c r="FW155" s="56"/>
      <c r="FX155" s="56"/>
      <c r="FY155" s="55"/>
      <c r="FZ155" s="56"/>
      <c r="GA155" s="56"/>
      <c r="GB155" s="56"/>
      <c r="GC155" s="55"/>
      <c r="GD155" s="56"/>
      <c r="GE155" s="56"/>
      <c r="GF155" s="56"/>
      <c r="GG155" s="55"/>
      <c r="GH155" s="56"/>
      <c r="GI155" s="56"/>
      <c r="GJ155" s="56"/>
      <c r="GK155" s="55"/>
      <c r="GL155" s="56"/>
      <c r="GM155" s="56"/>
      <c r="GN155" s="56"/>
      <c r="GO155" s="55"/>
      <c r="GP155" s="56"/>
      <c r="GQ155" s="56"/>
      <c r="GR155" s="56"/>
      <c r="GS155" s="55"/>
      <c r="GT155" s="56"/>
      <c r="GU155" s="56"/>
      <c r="GV155" s="56"/>
      <c r="GW155" s="55"/>
      <c r="GX155" s="56"/>
      <c r="GY155" s="56"/>
      <c r="GZ155" s="56"/>
      <c r="HA155" s="55"/>
      <c r="HB155" s="56"/>
      <c r="HC155" s="56"/>
      <c r="HD155" s="56"/>
      <c r="HE155" s="55"/>
      <c r="HF155" s="56"/>
      <c r="HG155" s="56"/>
      <c r="HH155" s="56"/>
      <c r="HI155" s="55"/>
      <c r="HJ155" s="56"/>
      <c r="HK155" s="56"/>
      <c r="HL155" s="56"/>
      <c r="HM155" s="55"/>
      <c r="HN155" s="56"/>
      <c r="HO155" s="56"/>
      <c r="HP155" s="56"/>
      <c r="HQ155" s="55"/>
      <c r="HR155" s="56"/>
      <c r="HS155" s="56"/>
      <c r="HT155" s="56"/>
      <c r="HU155" s="55"/>
      <c r="HV155" s="56"/>
      <c r="HW155" s="56"/>
      <c r="HX155" s="56"/>
      <c r="HY155" s="55"/>
      <c r="HZ155" s="56"/>
      <c r="IA155" s="56"/>
      <c r="IB155" s="56"/>
      <c r="IC155" s="55"/>
      <c r="ID155" s="56"/>
      <c r="IE155" s="56"/>
      <c r="IF155" s="56"/>
      <c r="IG155" s="55"/>
      <c r="IH155" s="56"/>
      <c r="II155" s="56"/>
      <c r="IJ155" s="56"/>
      <c r="IK155" s="55"/>
      <c r="IL155" s="56"/>
      <c r="IM155" s="56"/>
      <c r="IN155" s="56"/>
      <c r="IO155" s="55"/>
      <c r="IP155" s="56"/>
      <c r="IQ155" s="56"/>
      <c r="IR155" s="56"/>
      <c r="IS155" s="55"/>
      <c r="IT155" s="56"/>
      <c r="IU155" s="56"/>
      <c r="IV155" s="56"/>
      <c r="IW155" s="55"/>
      <c r="IX155" s="56"/>
      <c r="IY155" s="56"/>
      <c r="IZ155" s="56"/>
      <c r="JA155" s="55"/>
      <c r="JB155" s="56"/>
      <c r="JC155" s="56"/>
      <c r="JD155" s="56"/>
      <c r="JE155" s="55"/>
      <c r="JF155" s="56"/>
      <c r="JG155" s="56"/>
      <c r="JH155" s="56"/>
      <c r="JI155" s="55"/>
      <c r="JJ155" s="56"/>
      <c r="JK155" s="56"/>
      <c r="JL155" s="56"/>
      <c r="JM155" s="55"/>
      <c r="JN155" s="56"/>
      <c r="JO155" s="56"/>
      <c r="JP155" s="56"/>
      <c r="JQ155" s="55"/>
      <c r="JR155" s="56"/>
      <c r="JS155" s="56"/>
      <c r="JT155" s="56"/>
      <c r="JU155" s="55"/>
      <c r="JV155" s="56"/>
      <c r="JW155" s="56"/>
      <c r="JX155" s="56"/>
      <c r="JY155" s="55"/>
      <c r="JZ155" s="56"/>
      <c r="KA155" s="56"/>
      <c r="KB155" s="56"/>
      <c r="KC155" s="55"/>
      <c r="KD155" s="56"/>
      <c r="KE155" s="56"/>
      <c r="KF155" s="56"/>
      <c r="KG155" s="55"/>
      <c r="KH155" s="56"/>
      <c r="KI155" s="56"/>
      <c r="KJ155" s="56"/>
      <c r="KK155" s="55"/>
      <c r="KL155" s="56"/>
      <c r="KM155" s="56"/>
      <c r="KN155" s="56"/>
      <c r="KO155" s="55"/>
      <c r="KP155" s="56"/>
      <c r="KQ155" s="56"/>
      <c r="KR155" s="56"/>
      <c r="KS155" s="55"/>
      <c r="KT155" s="56"/>
      <c r="KU155" s="56"/>
      <c r="KV155" s="56"/>
      <c r="KW155" s="55"/>
      <c r="KX155" s="56"/>
      <c r="KY155" s="56"/>
      <c r="KZ155" s="56"/>
      <c r="LA155" s="55"/>
      <c r="LB155" s="56"/>
      <c r="LC155" s="56"/>
      <c r="LD155" s="56"/>
      <c r="LE155" s="55"/>
      <c r="LF155" s="56"/>
      <c r="LG155" s="56"/>
      <c r="LH155" s="56"/>
      <c r="LI155" s="55"/>
      <c r="LJ155" s="56"/>
      <c r="LK155" s="56"/>
      <c r="LL155" s="56"/>
      <c r="LM155" s="55"/>
      <c r="LN155" s="56"/>
      <c r="LO155" s="56"/>
      <c r="LP155" s="56"/>
      <c r="LQ155" s="55"/>
      <c r="LR155" s="56"/>
      <c r="LS155" s="56"/>
      <c r="LT155" s="56"/>
      <c r="LU155" s="55"/>
      <c r="LV155" s="56"/>
      <c r="LW155" s="56"/>
      <c r="LX155" s="56"/>
      <c r="LY155" s="55"/>
      <c r="LZ155" s="56"/>
      <c r="MA155" s="56"/>
      <c r="MB155" s="56"/>
      <c r="MC155" s="55"/>
      <c r="MD155" s="56"/>
      <c r="ME155" s="56"/>
      <c r="MF155" s="56"/>
      <c r="MG155" s="55"/>
      <c r="MH155" s="56"/>
      <c r="MI155" s="56"/>
      <c r="MJ155" s="56"/>
      <c r="MK155" s="55"/>
      <c r="ML155" s="56"/>
      <c r="MM155" s="56"/>
      <c r="MN155" s="56"/>
      <c r="MO155" s="55"/>
      <c r="MP155" s="56"/>
      <c r="MQ155" s="56"/>
      <c r="MR155" s="56"/>
      <c r="MS155" s="55"/>
      <c r="MT155" s="56"/>
      <c r="MU155" s="56"/>
      <c r="MV155" s="56"/>
      <c r="MW155" s="55"/>
      <c r="MX155" s="56"/>
      <c r="MY155" s="56"/>
      <c r="MZ155" s="56"/>
      <c r="NA155" s="55"/>
      <c r="NB155" s="56"/>
      <c r="NC155" s="56"/>
      <c r="ND155" s="56"/>
      <c r="NE155" s="55"/>
      <c r="NF155" s="56"/>
      <c r="NG155" s="56"/>
      <c r="NH155" s="56"/>
      <c r="NI155" s="55"/>
      <c r="NJ155" s="56"/>
      <c r="NK155" s="56"/>
      <c r="NL155" s="56"/>
      <c r="NM155" s="55"/>
      <c r="NN155" s="56"/>
      <c r="NO155" s="56"/>
      <c r="NP155" s="56"/>
      <c r="NQ155" s="55"/>
      <c r="NR155" s="56"/>
      <c r="NS155" s="56"/>
      <c r="NT155" s="56"/>
      <c r="NU155" s="55"/>
      <c r="NV155" s="56"/>
      <c r="NW155" s="56"/>
      <c r="NX155" s="56"/>
      <c r="NY155" s="55"/>
      <c r="NZ155" s="56"/>
      <c r="OA155" s="56"/>
      <c r="OB155" s="56"/>
      <c r="OC155" s="55"/>
      <c r="OD155" s="56"/>
      <c r="OE155" s="56"/>
      <c r="OF155" s="56"/>
      <c r="OG155" s="55"/>
      <c r="OH155" s="56"/>
      <c r="OI155" s="56"/>
      <c r="OJ155" s="56"/>
      <c r="OK155" s="55"/>
      <c r="OL155" s="56"/>
      <c r="OM155" s="56"/>
      <c r="ON155" s="56"/>
      <c r="OO155" s="55"/>
      <c r="OP155" s="56"/>
      <c r="OQ155" s="56"/>
      <c r="OR155" s="56"/>
      <c r="OS155" s="55"/>
      <c r="OT155" s="56"/>
      <c r="OU155" s="56"/>
      <c r="OV155" s="56"/>
      <c r="OW155" s="55"/>
      <c r="OX155" s="56"/>
      <c r="OY155" s="56"/>
      <c r="OZ155" s="56"/>
      <c r="PA155" s="55"/>
      <c r="PB155" s="56"/>
      <c r="PC155" s="56"/>
      <c r="PD155" s="56"/>
      <c r="PE155" s="55"/>
      <c r="PF155" s="56"/>
      <c r="PG155" s="56"/>
      <c r="PH155" s="56"/>
      <c r="PI155" s="55"/>
      <c r="PJ155" s="56"/>
      <c r="PK155" s="56"/>
      <c r="PL155" s="56"/>
      <c r="PM155" s="55"/>
      <c r="PN155" s="56"/>
      <c r="PO155" s="56"/>
      <c r="PP155" s="56"/>
      <c r="PQ155" s="55"/>
      <c r="PR155" s="56"/>
      <c r="PS155" s="56"/>
      <c r="PT155" s="56"/>
      <c r="PU155" s="55"/>
      <c r="PV155" s="56"/>
      <c r="PW155" s="56"/>
      <c r="PX155" s="56"/>
      <c r="PY155" s="55"/>
      <c r="PZ155" s="56"/>
      <c r="QA155" s="56"/>
      <c r="QB155" s="56"/>
      <c r="QC155" s="55"/>
      <c r="QD155" s="56"/>
      <c r="QE155" s="56"/>
      <c r="QF155" s="56"/>
      <c r="QG155" s="55"/>
      <c r="QH155" s="56"/>
      <c r="QI155" s="56"/>
      <c r="QJ155" s="56"/>
      <c r="QK155" s="55"/>
      <c r="QL155" s="56"/>
      <c r="QM155" s="56"/>
      <c r="QN155" s="56"/>
      <c r="QO155" s="55"/>
      <c r="QP155" s="56"/>
      <c r="QQ155" s="56"/>
      <c r="QR155" s="56"/>
      <c r="QS155" s="55"/>
      <c r="QT155" s="56"/>
      <c r="QU155" s="56"/>
      <c r="QV155" s="56"/>
      <c r="QW155" s="55"/>
      <c r="QX155" s="56"/>
      <c r="QY155" s="56"/>
      <c r="QZ155" s="56"/>
      <c r="RA155" s="55"/>
      <c r="RB155" s="56"/>
      <c r="RC155" s="56"/>
      <c r="RD155" s="56"/>
      <c r="RE155" s="55"/>
      <c r="RF155" s="56"/>
      <c r="RG155" s="56"/>
      <c r="RH155" s="56"/>
      <c r="RI155" s="55"/>
      <c r="RJ155" s="56"/>
      <c r="RK155" s="56"/>
      <c r="RL155" s="56"/>
      <c r="RM155" s="55"/>
      <c r="RN155" s="56"/>
      <c r="RO155" s="56"/>
      <c r="RP155" s="56"/>
      <c r="RQ155" s="55"/>
      <c r="RR155" s="56"/>
      <c r="RS155" s="56"/>
      <c r="RT155" s="56"/>
      <c r="RU155" s="55"/>
      <c r="RV155" s="56"/>
      <c r="RW155" s="56"/>
      <c r="RX155" s="56"/>
      <c r="RY155" s="55"/>
      <c r="RZ155" s="56"/>
      <c r="SA155" s="56"/>
      <c r="SB155" s="56"/>
      <c r="SC155" s="55"/>
      <c r="SD155" s="56"/>
      <c r="SE155" s="56"/>
      <c r="SF155" s="56"/>
      <c r="SG155" s="55"/>
      <c r="SH155" s="56"/>
      <c r="SI155" s="56"/>
      <c r="SJ155" s="56"/>
      <c r="SK155" s="55"/>
      <c r="SL155" s="56"/>
      <c r="SM155" s="56"/>
      <c r="SN155" s="56"/>
      <c r="SO155" s="55"/>
      <c r="SP155" s="56"/>
      <c r="SQ155" s="56"/>
      <c r="SR155" s="56"/>
      <c r="SS155" s="55"/>
      <c r="ST155" s="56"/>
      <c r="SU155" s="56"/>
      <c r="SV155" s="56"/>
      <c r="SW155" s="55"/>
      <c r="SX155" s="56"/>
      <c r="SY155" s="56"/>
      <c r="SZ155" s="56"/>
      <c r="TA155" s="55"/>
      <c r="TB155" s="56"/>
      <c r="TC155" s="56"/>
      <c r="TD155" s="56"/>
      <c r="TE155" s="55"/>
      <c r="TF155" s="56"/>
      <c r="TG155" s="56"/>
      <c r="TH155" s="56"/>
      <c r="TI155" s="55"/>
      <c r="TJ155" s="56"/>
      <c r="TK155" s="56"/>
      <c r="TL155" s="56"/>
      <c r="TM155" s="55"/>
      <c r="TN155" s="56"/>
      <c r="TO155" s="56"/>
      <c r="TP155" s="56"/>
      <c r="TQ155" s="55"/>
      <c r="TR155" s="56"/>
      <c r="TS155" s="56"/>
      <c r="TT155" s="56"/>
      <c r="TU155" s="55"/>
      <c r="TV155" s="56"/>
      <c r="TW155" s="56"/>
      <c r="TX155" s="56"/>
      <c r="TY155" s="55"/>
      <c r="TZ155" s="56"/>
      <c r="UA155" s="56"/>
      <c r="UB155" s="56"/>
      <c r="UC155" s="55"/>
      <c r="UD155" s="56"/>
      <c r="UE155" s="56"/>
      <c r="UF155" s="56"/>
      <c r="UG155" s="55"/>
      <c r="UH155" s="56"/>
      <c r="UI155" s="56"/>
      <c r="UJ155" s="56"/>
      <c r="UK155" s="55"/>
      <c r="UL155" s="56"/>
      <c r="UM155" s="56"/>
      <c r="UN155" s="56"/>
      <c r="UO155" s="55"/>
      <c r="UP155" s="56"/>
      <c r="UQ155" s="56"/>
      <c r="UR155" s="56"/>
      <c r="US155" s="55"/>
      <c r="UT155" s="56"/>
      <c r="UU155" s="56"/>
      <c r="UV155" s="56"/>
      <c r="UW155" s="55"/>
      <c r="UX155" s="56"/>
      <c r="UY155" s="56"/>
      <c r="UZ155" s="56"/>
      <c r="VA155" s="55"/>
      <c r="VB155" s="56"/>
      <c r="VC155" s="56"/>
      <c r="VD155" s="56"/>
      <c r="VE155" s="55"/>
      <c r="VF155" s="56"/>
      <c r="VG155" s="56"/>
      <c r="VH155" s="56"/>
      <c r="VI155" s="55"/>
      <c r="VJ155" s="56"/>
      <c r="VK155" s="56"/>
      <c r="VL155" s="56"/>
      <c r="VM155" s="55"/>
      <c r="VN155" s="56"/>
      <c r="VO155" s="56"/>
      <c r="VP155" s="56"/>
      <c r="VQ155" s="55"/>
      <c r="VR155" s="56"/>
      <c r="VS155" s="56"/>
      <c r="VT155" s="56"/>
      <c r="VU155" s="55"/>
      <c r="VV155" s="56"/>
      <c r="VW155" s="56"/>
      <c r="VX155" s="56"/>
      <c r="VY155" s="55"/>
      <c r="VZ155" s="56"/>
      <c r="WA155" s="56"/>
      <c r="WB155" s="56"/>
      <c r="WC155" s="55"/>
      <c r="WD155" s="56"/>
      <c r="WE155" s="56"/>
      <c r="WF155" s="56"/>
      <c r="WG155" s="55"/>
      <c r="WH155" s="56"/>
      <c r="WI155" s="56"/>
      <c r="WJ155" s="56"/>
      <c r="WK155" s="55"/>
      <c r="WL155" s="56"/>
      <c r="WM155" s="56"/>
      <c r="WN155" s="56"/>
      <c r="WO155" s="55"/>
      <c r="WP155" s="56"/>
      <c r="WQ155" s="56"/>
      <c r="WR155" s="56"/>
      <c r="WS155" s="55"/>
      <c r="WT155" s="56"/>
      <c r="WU155" s="56"/>
      <c r="WV155" s="56"/>
      <c r="WW155" s="55"/>
      <c r="WX155" s="56"/>
      <c r="WY155" s="56"/>
      <c r="WZ155" s="56"/>
      <c r="XA155" s="55"/>
      <c r="XB155" s="56"/>
      <c r="XC155" s="56"/>
      <c r="XD155" s="56"/>
      <c r="XE155" s="55"/>
      <c r="XF155" s="56"/>
      <c r="XG155" s="56"/>
      <c r="XH155" s="56"/>
      <c r="XI155" s="55"/>
      <c r="XJ155" s="56"/>
      <c r="XK155" s="56"/>
      <c r="XL155" s="56"/>
      <c r="XM155" s="55"/>
      <c r="XN155" s="56"/>
      <c r="XO155" s="56"/>
      <c r="XP155" s="56"/>
      <c r="XQ155" s="55"/>
      <c r="XR155" s="56"/>
      <c r="XS155" s="56"/>
      <c r="XT155" s="56"/>
      <c r="XU155" s="55"/>
      <c r="XV155" s="56"/>
      <c r="XW155" s="56"/>
      <c r="XX155" s="56"/>
      <c r="XY155" s="55"/>
      <c r="XZ155" s="56"/>
      <c r="YA155" s="56"/>
      <c r="YB155" s="56"/>
      <c r="YC155" s="55"/>
      <c r="YD155" s="56"/>
      <c r="YE155" s="56"/>
      <c r="YF155" s="56"/>
      <c r="YG155" s="55"/>
      <c r="YH155" s="56"/>
      <c r="YI155" s="56"/>
      <c r="YJ155" s="56"/>
      <c r="YK155" s="55"/>
      <c r="YL155" s="56"/>
      <c r="YM155" s="56"/>
      <c r="YN155" s="56"/>
      <c r="YO155" s="55"/>
      <c r="YP155" s="56"/>
      <c r="YQ155" s="56"/>
      <c r="YR155" s="56"/>
      <c r="YS155" s="55"/>
      <c r="YT155" s="56"/>
      <c r="YU155" s="56"/>
      <c r="YV155" s="56"/>
      <c r="YW155" s="55"/>
      <c r="YX155" s="56"/>
      <c r="YY155" s="56"/>
      <c r="YZ155" s="56"/>
      <c r="ZA155" s="55"/>
      <c r="ZB155" s="56"/>
      <c r="ZC155" s="56"/>
      <c r="ZD155" s="56"/>
      <c r="ZE155" s="55"/>
      <c r="ZF155" s="56"/>
      <c r="ZG155" s="56"/>
      <c r="ZH155" s="56"/>
      <c r="ZI155" s="55"/>
      <c r="ZJ155" s="56"/>
      <c r="ZK155" s="56"/>
      <c r="ZL155" s="56"/>
      <c r="ZM155" s="55"/>
      <c r="ZN155" s="56"/>
      <c r="ZO155" s="56"/>
      <c r="ZP155" s="56"/>
      <c r="ZQ155" s="55"/>
      <c r="ZR155" s="56"/>
      <c r="ZS155" s="56"/>
      <c r="ZT155" s="56"/>
      <c r="ZU155" s="55"/>
      <c r="ZV155" s="56"/>
      <c r="ZW155" s="56"/>
      <c r="ZX155" s="56"/>
      <c r="ZY155" s="55"/>
      <c r="ZZ155" s="56"/>
      <c r="AAA155" s="56"/>
      <c r="AAB155" s="56"/>
      <c r="AAC155" s="55"/>
      <c r="AAD155" s="56"/>
      <c r="AAE155" s="56"/>
      <c r="AAF155" s="56"/>
      <c r="AAG155" s="55"/>
      <c r="AAH155" s="56"/>
      <c r="AAI155" s="56"/>
      <c r="AAJ155" s="56"/>
      <c r="AAK155" s="55"/>
      <c r="AAL155" s="56"/>
      <c r="AAM155" s="56"/>
      <c r="AAN155" s="56"/>
      <c r="AAO155" s="55"/>
      <c r="AAP155" s="56"/>
      <c r="AAQ155" s="56"/>
      <c r="AAR155" s="56"/>
      <c r="AAS155" s="55"/>
      <c r="AAT155" s="56"/>
      <c r="AAU155" s="56"/>
      <c r="AAV155" s="56"/>
      <c r="AAW155" s="55"/>
      <c r="AAX155" s="56"/>
      <c r="AAY155" s="56"/>
      <c r="AAZ155" s="56"/>
      <c r="ABA155" s="55"/>
      <c r="ABB155" s="56"/>
      <c r="ABC155" s="56"/>
      <c r="ABD155" s="56"/>
      <c r="ABE155" s="55"/>
      <c r="ABF155" s="56"/>
      <c r="ABG155" s="56"/>
      <c r="ABH155" s="56"/>
      <c r="ABI155" s="55"/>
      <c r="ABJ155" s="56"/>
      <c r="ABK155" s="56"/>
      <c r="ABL155" s="56"/>
      <c r="ABM155" s="55"/>
      <c r="ABN155" s="56"/>
      <c r="ABO155" s="56"/>
      <c r="ABP155" s="56"/>
      <c r="ABQ155" s="55"/>
      <c r="ABR155" s="56"/>
      <c r="ABS155" s="56"/>
      <c r="ABT155" s="56"/>
      <c r="ABU155" s="55"/>
      <c r="ABV155" s="56"/>
      <c r="ABW155" s="56"/>
      <c r="ABX155" s="56"/>
      <c r="ABY155" s="55"/>
      <c r="ABZ155" s="56"/>
      <c r="ACA155" s="56"/>
      <c r="ACB155" s="56"/>
      <c r="ACC155" s="55"/>
      <c r="ACD155" s="56"/>
      <c r="ACE155" s="56"/>
      <c r="ACF155" s="56"/>
      <c r="ACG155" s="55"/>
      <c r="ACH155" s="56"/>
      <c r="ACI155" s="56"/>
      <c r="ACJ155" s="56"/>
      <c r="ACK155" s="55"/>
      <c r="ACL155" s="56"/>
      <c r="ACM155" s="56"/>
      <c r="ACN155" s="56"/>
      <c r="ACO155" s="55"/>
      <c r="ACP155" s="56"/>
      <c r="ACQ155" s="56"/>
      <c r="ACR155" s="56"/>
      <c r="ACS155" s="55"/>
      <c r="ACT155" s="56"/>
      <c r="ACU155" s="56"/>
      <c r="ACV155" s="56"/>
      <c r="ACW155" s="55"/>
      <c r="ACX155" s="56"/>
      <c r="ACY155" s="56"/>
      <c r="ACZ155" s="56"/>
      <c r="ADA155" s="55"/>
      <c r="ADB155" s="56"/>
      <c r="ADC155" s="56"/>
      <c r="ADD155" s="56"/>
      <c r="ADE155" s="55"/>
      <c r="ADF155" s="56"/>
      <c r="ADG155" s="56"/>
      <c r="ADH155" s="56"/>
      <c r="ADI155" s="55"/>
      <c r="ADJ155" s="56"/>
      <c r="ADK155" s="56"/>
      <c r="ADL155" s="56"/>
      <c r="ADM155" s="55"/>
      <c r="ADN155" s="56"/>
      <c r="ADO155" s="56"/>
      <c r="ADP155" s="56"/>
      <c r="ADQ155" s="55"/>
      <c r="ADR155" s="56"/>
      <c r="ADS155" s="56"/>
      <c r="ADT155" s="56"/>
      <c r="ADU155" s="55"/>
      <c r="ADV155" s="56"/>
      <c r="ADW155" s="56"/>
      <c r="ADX155" s="56"/>
      <c r="ADY155" s="55"/>
      <c r="ADZ155" s="56"/>
      <c r="AEA155" s="56"/>
      <c r="AEB155" s="56"/>
      <c r="AEC155" s="55"/>
      <c r="AED155" s="56"/>
      <c r="AEE155" s="56"/>
      <c r="AEF155" s="56"/>
      <c r="AEG155" s="55"/>
      <c r="AEH155" s="56"/>
      <c r="AEI155" s="56"/>
      <c r="AEJ155" s="56"/>
      <c r="AEK155" s="55"/>
      <c r="AEL155" s="56"/>
      <c r="AEM155" s="56"/>
      <c r="AEN155" s="56"/>
      <c r="AEO155" s="55"/>
      <c r="AEP155" s="56"/>
      <c r="AEQ155" s="56"/>
      <c r="AER155" s="56"/>
      <c r="AES155" s="55"/>
      <c r="AET155" s="56"/>
      <c r="AEU155" s="56"/>
      <c r="AEV155" s="56"/>
      <c r="AEW155" s="55"/>
      <c r="AEX155" s="56"/>
      <c r="AEY155" s="56"/>
      <c r="AEZ155" s="56"/>
      <c r="AFA155" s="55"/>
      <c r="AFB155" s="56"/>
      <c r="AFC155" s="56"/>
      <c r="AFD155" s="56"/>
      <c r="AFE155" s="55"/>
      <c r="AFF155" s="56"/>
      <c r="AFG155" s="56"/>
      <c r="AFH155" s="56"/>
      <c r="AFI155" s="55"/>
      <c r="AFJ155" s="56"/>
      <c r="AFK155" s="56"/>
      <c r="AFL155" s="56"/>
      <c r="AFM155" s="55"/>
      <c r="AFN155" s="56"/>
      <c r="AFO155" s="56"/>
      <c r="AFP155" s="56"/>
      <c r="AFQ155" s="55"/>
      <c r="AFR155" s="56"/>
      <c r="AFS155" s="56"/>
      <c r="AFT155" s="56"/>
      <c r="AFU155" s="55"/>
      <c r="AFV155" s="56"/>
      <c r="AFW155" s="56"/>
      <c r="AFX155" s="56"/>
      <c r="AFY155" s="55"/>
      <c r="AFZ155" s="56"/>
      <c r="AGA155" s="56"/>
      <c r="AGB155" s="56"/>
      <c r="AGC155" s="55"/>
      <c r="AGD155" s="56"/>
      <c r="AGE155" s="56"/>
      <c r="AGF155" s="56"/>
      <c r="AGG155" s="55"/>
      <c r="AGH155" s="56"/>
      <c r="AGI155" s="56"/>
      <c r="AGJ155" s="56"/>
      <c r="AGK155" s="55"/>
      <c r="AGL155" s="56"/>
      <c r="AGM155" s="56"/>
      <c r="AGN155" s="56"/>
      <c r="AGO155" s="55"/>
      <c r="AGP155" s="56"/>
      <c r="AGQ155" s="56"/>
      <c r="AGR155" s="56"/>
      <c r="AGS155" s="55"/>
      <c r="AGT155" s="56"/>
      <c r="AGU155" s="56"/>
      <c r="AGV155" s="56"/>
      <c r="AGW155" s="55"/>
      <c r="AGX155" s="56"/>
      <c r="AGY155" s="56"/>
      <c r="AGZ155" s="56"/>
      <c r="AHA155" s="55"/>
      <c r="AHB155" s="56"/>
      <c r="AHC155" s="56"/>
      <c r="AHD155" s="56"/>
      <c r="AHE155" s="55"/>
      <c r="AHF155" s="56"/>
      <c r="AHG155" s="56"/>
      <c r="AHH155" s="56"/>
      <c r="AHI155" s="55"/>
      <c r="AHJ155" s="56"/>
      <c r="AHK155" s="56"/>
      <c r="AHL155" s="56"/>
      <c r="AHM155" s="55"/>
      <c r="AHN155" s="56"/>
      <c r="AHO155" s="56"/>
      <c r="AHP155" s="56"/>
      <c r="AHQ155" s="55"/>
      <c r="AHR155" s="56"/>
      <c r="AHS155" s="56"/>
      <c r="AHT155" s="56"/>
      <c r="AHU155" s="55"/>
      <c r="AHV155" s="56"/>
      <c r="AHW155" s="56"/>
      <c r="AHX155" s="56"/>
      <c r="AHY155" s="55"/>
      <c r="AHZ155" s="56"/>
      <c r="AIA155" s="56"/>
      <c r="AIB155" s="56"/>
      <c r="AIC155" s="55"/>
      <c r="AID155" s="56"/>
      <c r="AIE155" s="56"/>
      <c r="AIF155" s="56"/>
      <c r="AIG155" s="55"/>
      <c r="AIH155" s="56"/>
      <c r="AII155" s="56"/>
      <c r="AIJ155" s="56"/>
      <c r="AIK155" s="55"/>
      <c r="AIL155" s="56"/>
      <c r="AIM155" s="56"/>
      <c r="AIN155" s="56"/>
      <c r="AIO155" s="55"/>
      <c r="AIP155" s="56"/>
      <c r="AIQ155" s="56"/>
      <c r="AIR155" s="56"/>
      <c r="AIS155" s="55"/>
      <c r="AIT155" s="56"/>
      <c r="AIU155" s="56"/>
      <c r="AIV155" s="56"/>
      <c r="AIW155" s="55"/>
      <c r="AIX155" s="56"/>
      <c r="AIY155" s="56"/>
      <c r="AIZ155" s="56"/>
      <c r="AJA155" s="55"/>
      <c r="AJB155" s="56"/>
      <c r="AJC155" s="56"/>
      <c r="AJD155" s="56"/>
      <c r="AJE155" s="55"/>
      <c r="AJF155" s="56"/>
      <c r="AJG155" s="56"/>
      <c r="AJH155" s="56"/>
      <c r="AJI155" s="55"/>
      <c r="AJJ155" s="56"/>
      <c r="AJK155" s="56"/>
      <c r="AJL155" s="56"/>
      <c r="AJM155" s="55"/>
      <c r="AJN155" s="56"/>
      <c r="AJO155" s="56"/>
      <c r="AJP155" s="56"/>
      <c r="AJQ155" s="55"/>
      <c r="AJR155" s="56"/>
      <c r="AJS155" s="56"/>
      <c r="AJT155" s="56"/>
      <c r="AJU155" s="55"/>
      <c r="AJV155" s="56"/>
      <c r="AJW155" s="56"/>
      <c r="AJX155" s="56"/>
      <c r="AJY155" s="55"/>
      <c r="AJZ155" s="56"/>
      <c r="AKA155" s="56"/>
      <c r="AKB155" s="56"/>
      <c r="AKC155" s="55"/>
      <c r="AKD155" s="56"/>
      <c r="AKE155" s="56"/>
      <c r="AKF155" s="56"/>
      <c r="AKG155" s="55"/>
      <c r="AKH155" s="56"/>
      <c r="AKI155" s="56"/>
      <c r="AKJ155" s="56"/>
      <c r="AKK155" s="55"/>
      <c r="AKL155" s="56"/>
      <c r="AKM155" s="56"/>
      <c r="AKN155" s="56"/>
      <c r="AKO155" s="55"/>
      <c r="AKP155" s="56"/>
      <c r="AKQ155" s="56"/>
      <c r="AKR155" s="56"/>
      <c r="AKS155" s="55"/>
      <c r="AKT155" s="56"/>
      <c r="AKU155" s="56"/>
      <c r="AKV155" s="56"/>
      <c r="AKW155" s="55"/>
      <c r="AKX155" s="56"/>
      <c r="AKY155" s="56"/>
      <c r="AKZ155" s="56"/>
      <c r="ALA155" s="55"/>
      <c r="ALB155" s="56"/>
      <c r="ALC155" s="56"/>
      <c r="ALD155" s="56"/>
      <c r="ALE155" s="55"/>
      <c r="ALF155" s="56"/>
      <c r="ALG155" s="56"/>
      <c r="ALH155" s="56"/>
      <c r="ALI155" s="55"/>
      <c r="ALJ155" s="56"/>
      <c r="ALK155" s="56"/>
      <c r="ALL155" s="56"/>
      <c r="ALM155" s="55"/>
      <c r="ALN155" s="56"/>
      <c r="ALO155" s="56"/>
      <c r="ALP155" s="56"/>
      <c r="ALQ155" s="55"/>
      <c r="ALR155" s="56"/>
      <c r="ALS155" s="56"/>
      <c r="ALT155" s="56"/>
      <c r="ALU155" s="55"/>
      <c r="ALV155" s="56"/>
      <c r="ALW155" s="56"/>
      <c r="ALX155" s="56"/>
      <c r="ALY155" s="55"/>
      <c r="ALZ155" s="56"/>
      <c r="AMA155" s="56"/>
      <c r="AMB155" s="56"/>
      <c r="AMC155" s="55"/>
      <c r="AMD155" s="56"/>
      <c r="AME155" s="56"/>
      <c r="AMF155" s="56"/>
      <c r="AMG155" s="55"/>
      <c r="AMH155" s="56"/>
      <c r="AMI155" s="56"/>
      <c r="AMJ155" s="56"/>
      <c r="AMK155" s="55"/>
      <c r="AML155" s="56"/>
      <c r="AMM155" s="56"/>
      <c r="AMN155" s="56"/>
      <c r="AMO155" s="55"/>
      <c r="AMP155" s="56"/>
      <c r="AMQ155" s="56"/>
      <c r="AMR155" s="56"/>
      <c r="AMS155" s="55"/>
      <c r="AMT155" s="56"/>
      <c r="AMU155" s="56"/>
      <c r="AMV155" s="56"/>
      <c r="AMW155" s="55"/>
      <c r="AMX155" s="56"/>
      <c r="AMY155" s="56"/>
      <c r="AMZ155" s="56"/>
      <c r="ANA155" s="55"/>
      <c r="ANB155" s="56"/>
      <c r="ANC155" s="56"/>
      <c r="AND155" s="56"/>
      <c r="ANE155" s="55"/>
      <c r="ANF155" s="56"/>
      <c r="ANG155" s="56"/>
      <c r="ANH155" s="56"/>
      <c r="ANI155" s="55"/>
      <c r="ANJ155" s="56"/>
      <c r="ANK155" s="56"/>
      <c r="ANL155" s="56"/>
      <c r="ANM155" s="55"/>
      <c r="ANN155" s="56"/>
      <c r="ANO155" s="56"/>
      <c r="ANP155" s="56"/>
      <c r="ANQ155" s="55"/>
      <c r="ANR155" s="56"/>
      <c r="ANS155" s="56"/>
      <c r="ANT155" s="56"/>
      <c r="ANU155" s="55"/>
      <c r="ANV155" s="56"/>
      <c r="ANW155" s="56"/>
      <c r="ANX155" s="56"/>
      <c r="ANY155" s="55"/>
      <c r="ANZ155" s="56"/>
      <c r="AOA155" s="56"/>
      <c r="AOB155" s="56"/>
      <c r="AOC155" s="55"/>
      <c r="AOD155" s="56"/>
      <c r="AOE155" s="56"/>
      <c r="AOF155" s="56"/>
      <c r="AOG155" s="55"/>
      <c r="AOH155" s="56"/>
      <c r="AOI155" s="56"/>
      <c r="AOJ155" s="56"/>
      <c r="AOK155" s="55"/>
      <c r="AOL155" s="56"/>
      <c r="AOM155" s="56"/>
      <c r="AON155" s="56"/>
      <c r="AOO155" s="55"/>
      <c r="AOP155" s="56"/>
      <c r="AOQ155" s="56"/>
      <c r="AOR155" s="56"/>
      <c r="AOS155" s="55"/>
      <c r="AOT155" s="56"/>
      <c r="AOU155" s="56"/>
      <c r="AOV155" s="56"/>
      <c r="AOW155" s="55"/>
      <c r="AOX155" s="56"/>
      <c r="AOY155" s="56"/>
      <c r="AOZ155" s="56"/>
      <c r="APA155" s="55"/>
      <c r="APB155" s="56"/>
      <c r="APC155" s="56"/>
      <c r="APD155" s="56"/>
      <c r="APE155" s="55"/>
      <c r="APF155" s="56"/>
      <c r="APG155" s="56"/>
      <c r="APH155" s="56"/>
      <c r="API155" s="55"/>
      <c r="APJ155" s="56"/>
      <c r="APK155" s="56"/>
      <c r="APL155" s="56"/>
      <c r="APM155" s="55"/>
      <c r="APN155" s="56"/>
      <c r="APO155" s="56"/>
      <c r="APP155" s="56"/>
      <c r="APQ155" s="55"/>
      <c r="APR155" s="56"/>
      <c r="APS155" s="56"/>
      <c r="APT155" s="56"/>
      <c r="APU155" s="55"/>
      <c r="APV155" s="56"/>
      <c r="APW155" s="56"/>
      <c r="APX155" s="56"/>
      <c r="APY155" s="55"/>
      <c r="APZ155" s="56"/>
      <c r="AQA155" s="56"/>
      <c r="AQB155" s="56"/>
      <c r="AQC155" s="55"/>
      <c r="AQD155" s="56"/>
      <c r="AQE155" s="56"/>
      <c r="AQF155" s="56"/>
      <c r="AQG155" s="55"/>
      <c r="AQH155" s="56"/>
      <c r="AQI155" s="56"/>
      <c r="AQJ155" s="56"/>
      <c r="AQK155" s="55"/>
      <c r="AQL155" s="56"/>
      <c r="AQM155" s="56"/>
      <c r="AQN155" s="56"/>
      <c r="AQO155" s="55"/>
      <c r="AQP155" s="56"/>
      <c r="AQQ155" s="56"/>
      <c r="AQR155" s="56"/>
      <c r="AQS155" s="55"/>
      <c r="AQT155" s="56"/>
      <c r="AQU155" s="56"/>
      <c r="AQV155" s="56"/>
      <c r="AQW155" s="55"/>
      <c r="AQX155" s="56"/>
      <c r="AQY155" s="56"/>
      <c r="AQZ155" s="56"/>
      <c r="ARA155" s="55"/>
      <c r="ARB155" s="56"/>
      <c r="ARC155" s="56"/>
      <c r="ARD155" s="56"/>
      <c r="ARE155" s="55"/>
      <c r="ARF155" s="56"/>
      <c r="ARG155" s="56"/>
      <c r="ARH155" s="56"/>
      <c r="ARI155" s="55"/>
      <c r="ARJ155" s="56"/>
      <c r="ARK155" s="56"/>
      <c r="ARL155" s="56"/>
      <c r="ARM155" s="55"/>
      <c r="ARN155" s="56"/>
      <c r="ARO155" s="56"/>
      <c r="ARP155" s="56"/>
      <c r="ARQ155" s="55"/>
      <c r="ARR155" s="56"/>
      <c r="ARS155" s="56"/>
      <c r="ART155" s="56"/>
      <c r="ARU155" s="55"/>
      <c r="ARV155" s="56"/>
      <c r="ARW155" s="56"/>
      <c r="ARX155" s="56"/>
      <c r="ARY155" s="55"/>
      <c r="ARZ155" s="56"/>
      <c r="ASA155" s="56"/>
      <c r="ASB155" s="56"/>
      <c r="ASC155" s="55"/>
      <c r="ASD155" s="56"/>
      <c r="ASE155" s="56"/>
      <c r="ASF155" s="56"/>
      <c r="ASG155" s="55"/>
      <c r="ASH155" s="56"/>
      <c r="ASI155" s="56"/>
      <c r="ASJ155" s="56"/>
      <c r="ASK155" s="55"/>
      <c r="ASL155" s="56"/>
      <c r="ASM155" s="56"/>
      <c r="ASN155" s="56"/>
      <c r="ASO155" s="55"/>
      <c r="ASP155" s="56"/>
      <c r="ASQ155" s="56"/>
      <c r="ASR155" s="56"/>
      <c r="ASS155" s="55"/>
      <c r="AST155" s="56"/>
      <c r="ASU155" s="56"/>
      <c r="ASV155" s="56"/>
      <c r="ASW155" s="55"/>
      <c r="ASX155" s="56"/>
      <c r="ASY155" s="56"/>
      <c r="ASZ155" s="56"/>
      <c r="ATA155" s="55"/>
      <c r="ATB155" s="56"/>
      <c r="ATC155" s="56"/>
      <c r="ATD155" s="56"/>
      <c r="ATE155" s="55"/>
      <c r="ATF155" s="56"/>
      <c r="ATG155" s="56"/>
      <c r="ATH155" s="56"/>
      <c r="ATI155" s="55"/>
      <c r="ATJ155" s="56"/>
      <c r="ATK155" s="56"/>
      <c r="ATL155" s="56"/>
      <c r="ATM155" s="55"/>
      <c r="ATN155" s="56"/>
      <c r="ATO155" s="56"/>
      <c r="ATP155" s="56"/>
      <c r="ATQ155" s="55"/>
      <c r="ATR155" s="56"/>
      <c r="ATS155" s="56"/>
      <c r="ATT155" s="56"/>
      <c r="ATU155" s="55"/>
      <c r="ATV155" s="56"/>
      <c r="ATW155" s="56"/>
      <c r="ATX155" s="56"/>
      <c r="ATY155" s="55"/>
      <c r="ATZ155" s="56"/>
      <c r="AUA155" s="56"/>
      <c r="AUB155" s="56"/>
      <c r="AUC155" s="55"/>
      <c r="AUD155" s="56"/>
      <c r="AUE155" s="56"/>
      <c r="AUF155" s="56"/>
      <c r="AUG155" s="55"/>
      <c r="AUH155" s="56"/>
      <c r="AUI155" s="56"/>
      <c r="AUJ155" s="56"/>
      <c r="AUK155" s="55"/>
      <c r="AUL155" s="56"/>
      <c r="AUM155" s="56"/>
      <c r="AUN155" s="56"/>
      <c r="AUO155" s="55"/>
      <c r="AUP155" s="56"/>
      <c r="AUQ155" s="56"/>
      <c r="AUR155" s="56"/>
      <c r="AUS155" s="55"/>
      <c r="AUT155" s="56"/>
      <c r="AUU155" s="56"/>
      <c r="AUV155" s="56"/>
      <c r="AUW155" s="55"/>
      <c r="AUX155" s="56"/>
      <c r="AUY155" s="56"/>
      <c r="AUZ155" s="56"/>
      <c r="AVA155" s="55"/>
      <c r="AVB155" s="56"/>
      <c r="AVC155" s="56"/>
      <c r="AVD155" s="56"/>
      <c r="AVE155" s="55"/>
      <c r="AVF155" s="56"/>
      <c r="AVG155" s="56"/>
      <c r="AVH155" s="56"/>
      <c r="AVI155" s="55"/>
      <c r="AVJ155" s="56"/>
      <c r="AVK155" s="56"/>
      <c r="AVL155" s="56"/>
      <c r="AVM155" s="55"/>
      <c r="AVN155" s="56"/>
      <c r="AVO155" s="56"/>
      <c r="AVP155" s="56"/>
      <c r="AVQ155" s="55"/>
      <c r="AVR155" s="56"/>
      <c r="AVS155" s="56"/>
      <c r="AVT155" s="56"/>
      <c r="AVU155" s="55"/>
      <c r="AVV155" s="56"/>
      <c r="AVW155" s="56"/>
      <c r="AVX155" s="56"/>
      <c r="AVY155" s="55"/>
      <c r="AVZ155" s="56"/>
      <c r="AWA155" s="56"/>
      <c r="AWB155" s="56"/>
      <c r="AWC155" s="55"/>
      <c r="AWD155" s="56"/>
      <c r="AWE155" s="56"/>
      <c r="AWF155" s="56"/>
      <c r="AWG155" s="55"/>
      <c r="AWH155" s="56"/>
      <c r="AWI155" s="56"/>
      <c r="AWJ155" s="56"/>
      <c r="AWK155" s="55"/>
      <c r="AWL155" s="56"/>
      <c r="AWM155" s="56"/>
      <c r="AWN155" s="56"/>
      <c r="AWO155" s="55"/>
      <c r="AWP155" s="56"/>
      <c r="AWQ155" s="56"/>
      <c r="AWR155" s="56"/>
      <c r="AWS155" s="55"/>
      <c r="AWT155" s="56"/>
      <c r="AWU155" s="56"/>
      <c r="AWV155" s="56"/>
      <c r="AWW155" s="55"/>
      <c r="AWX155" s="56"/>
      <c r="AWY155" s="56"/>
      <c r="AWZ155" s="56"/>
      <c r="AXA155" s="55"/>
      <c r="AXB155" s="56"/>
      <c r="AXC155" s="56"/>
      <c r="AXD155" s="56"/>
      <c r="AXE155" s="55"/>
      <c r="AXF155" s="56"/>
      <c r="AXG155" s="56"/>
      <c r="AXH155" s="56"/>
      <c r="AXI155" s="55"/>
      <c r="AXJ155" s="56"/>
      <c r="AXK155" s="56"/>
      <c r="AXL155" s="56"/>
      <c r="AXM155" s="55"/>
      <c r="AXN155" s="56"/>
      <c r="AXO155" s="56"/>
      <c r="AXP155" s="56"/>
      <c r="AXQ155" s="55"/>
      <c r="AXR155" s="56"/>
      <c r="AXS155" s="56"/>
      <c r="AXT155" s="56"/>
      <c r="AXU155" s="55"/>
      <c r="AXV155" s="56"/>
      <c r="AXW155" s="56"/>
      <c r="AXX155" s="56"/>
      <c r="AXY155" s="55"/>
      <c r="AXZ155" s="56"/>
      <c r="AYA155" s="56"/>
      <c r="AYB155" s="56"/>
      <c r="AYC155" s="55"/>
      <c r="AYD155" s="56"/>
      <c r="AYE155" s="56"/>
      <c r="AYF155" s="56"/>
      <c r="AYG155" s="55"/>
      <c r="AYH155" s="56"/>
      <c r="AYI155" s="56"/>
      <c r="AYJ155" s="56"/>
      <c r="AYK155" s="55"/>
      <c r="AYL155" s="56"/>
      <c r="AYM155" s="56"/>
      <c r="AYN155" s="56"/>
      <c r="AYO155" s="55"/>
      <c r="AYP155" s="56"/>
      <c r="AYQ155" s="56"/>
      <c r="AYR155" s="56"/>
      <c r="AYS155" s="55"/>
      <c r="AYT155" s="56"/>
      <c r="AYU155" s="56"/>
      <c r="AYV155" s="56"/>
      <c r="AYW155" s="55"/>
      <c r="AYX155" s="56"/>
      <c r="AYY155" s="56"/>
      <c r="AYZ155" s="56"/>
      <c r="AZA155" s="55"/>
      <c r="AZB155" s="56"/>
      <c r="AZC155" s="56"/>
      <c r="AZD155" s="56"/>
      <c r="AZE155" s="55"/>
      <c r="AZF155" s="56"/>
      <c r="AZG155" s="56"/>
      <c r="AZH155" s="56"/>
      <c r="AZI155" s="55"/>
      <c r="AZJ155" s="56"/>
      <c r="AZK155" s="56"/>
      <c r="AZL155" s="56"/>
      <c r="AZM155" s="55"/>
      <c r="AZN155" s="56"/>
      <c r="AZO155" s="56"/>
      <c r="AZP155" s="56"/>
      <c r="AZQ155" s="55"/>
      <c r="AZR155" s="56"/>
      <c r="AZS155" s="56"/>
      <c r="AZT155" s="56"/>
      <c r="AZU155" s="55"/>
      <c r="AZV155" s="56"/>
      <c r="AZW155" s="56"/>
      <c r="AZX155" s="56"/>
      <c r="AZY155" s="55"/>
      <c r="AZZ155" s="56"/>
      <c r="BAA155" s="56"/>
      <c r="BAB155" s="56"/>
      <c r="BAC155" s="55"/>
      <c r="BAD155" s="56"/>
      <c r="BAE155" s="56"/>
      <c r="BAF155" s="56"/>
      <c r="BAG155" s="55"/>
      <c r="BAH155" s="56"/>
      <c r="BAI155" s="56"/>
      <c r="BAJ155" s="56"/>
      <c r="BAK155" s="55"/>
      <c r="BAL155" s="56"/>
      <c r="BAM155" s="56"/>
      <c r="BAN155" s="56"/>
      <c r="BAO155" s="55"/>
      <c r="BAP155" s="56"/>
      <c r="BAQ155" s="56"/>
      <c r="BAR155" s="56"/>
      <c r="BAS155" s="55"/>
      <c r="BAT155" s="56"/>
      <c r="BAU155" s="56"/>
      <c r="BAV155" s="56"/>
      <c r="BAW155" s="55"/>
      <c r="BAX155" s="56"/>
      <c r="BAY155" s="56"/>
      <c r="BAZ155" s="56"/>
      <c r="BBA155" s="55"/>
      <c r="BBB155" s="56"/>
      <c r="BBC155" s="56"/>
      <c r="BBD155" s="56"/>
      <c r="BBE155" s="55"/>
      <c r="BBF155" s="56"/>
      <c r="BBG155" s="56"/>
      <c r="BBH155" s="56"/>
      <c r="BBI155" s="55"/>
      <c r="BBJ155" s="56"/>
      <c r="BBK155" s="56"/>
      <c r="BBL155" s="56"/>
      <c r="BBM155" s="55"/>
      <c r="BBN155" s="56"/>
      <c r="BBO155" s="56"/>
      <c r="BBP155" s="56"/>
      <c r="BBQ155" s="55"/>
      <c r="BBR155" s="56"/>
      <c r="BBS155" s="56"/>
      <c r="BBT155" s="56"/>
      <c r="BBU155" s="55"/>
      <c r="BBV155" s="56"/>
      <c r="BBW155" s="56"/>
      <c r="BBX155" s="56"/>
      <c r="BBY155" s="55"/>
      <c r="BBZ155" s="56"/>
      <c r="BCA155" s="56"/>
      <c r="BCB155" s="56"/>
      <c r="BCC155" s="55"/>
      <c r="BCD155" s="56"/>
      <c r="BCE155" s="56"/>
      <c r="BCF155" s="56"/>
      <c r="BCG155" s="55"/>
      <c r="BCH155" s="56"/>
      <c r="BCI155" s="56"/>
      <c r="BCJ155" s="56"/>
      <c r="BCK155" s="55"/>
      <c r="BCL155" s="56"/>
      <c r="BCM155" s="56"/>
      <c r="BCN155" s="56"/>
      <c r="BCO155" s="55"/>
      <c r="BCP155" s="56"/>
      <c r="BCQ155" s="56"/>
      <c r="BCR155" s="56"/>
      <c r="BCS155" s="55"/>
      <c r="BCT155" s="56"/>
      <c r="BCU155" s="56"/>
      <c r="BCV155" s="56"/>
      <c r="BCW155" s="55"/>
      <c r="BCX155" s="56"/>
      <c r="BCY155" s="56"/>
      <c r="BCZ155" s="56"/>
      <c r="BDA155" s="55"/>
      <c r="BDB155" s="56"/>
      <c r="BDC155" s="56"/>
      <c r="BDD155" s="56"/>
      <c r="BDE155" s="55"/>
      <c r="BDF155" s="56"/>
      <c r="BDG155" s="56"/>
      <c r="BDH155" s="56"/>
      <c r="BDI155" s="55"/>
      <c r="BDJ155" s="56"/>
      <c r="BDK155" s="56"/>
      <c r="BDL155" s="56"/>
      <c r="BDM155" s="55"/>
      <c r="BDN155" s="56"/>
      <c r="BDO155" s="56"/>
      <c r="BDP155" s="56"/>
      <c r="BDQ155" s="55"/>
      <c r="BDR155" s="56"/>
      <c r="BDS155" s="56"/>
      <c r="BDT155" s="56"/>
      <c r="BDU155" s="55"/>
      <c r="BDV155" s="56"/>
      <c r="BDW155" s="56"/>
      <c r="BDX155" s="56"/>
      <c r="BDY155" s="55"/>
      <c r="BDZ155" s="56"/>
      <c r="BEA155" s="56"/>
      <c r="BEB155" s="56"/>
      <c r="BEC155" s="55"/>
      <c r="BED155" s="56"/>
      <c r="BEE155" s="56"/>
      <c r="BEF155" s="56"/>
      <c r="BEG155" s="55"/>
      <c r="BEH155" s="56"/>
      <c r="BEI155" s="56"/>
      <c r="BEJ155" s="56"/>
      <c r="BEK155" s="55"/>
      <c r="BEL155" s="56"/>
      <c r="BEM155" s="56"/>
      <c r="BEN155" s="56"/>
      <c r="BEO155" s="55"/>
      <c r="BEP155" s="56"/>
      <c r="BEQ155" s="56"/>
      <c r="BER155" s="56"/>
      <c r="BES155" s="55"/>
      <c r="BET155" s="56"/>
      <c r="BEU155" s="56"/>
      <c r="BEV155" s="56"/>
      <c r="BEW155" s="55"/>
      <c r="BEX155" s="56"/>
      <c r="BEY155" s="56"/>
      <c r="BEZ155" s="56"/>
      <c r="BFA155" s="55"/>
      <c r="BFB155" s="56"/>
      <c r="BFC155" s="56"/>
      <c r="BFD155" s="56"/>
      <c r="BFE155" s="55"/>
      <c r="BFF155" s="56"/>
      <c r="BFG155" s="56"/>
      <c r="BFH155" s="56"/>
      <c r="BFI155" s="55"/>
      <c r="BFJ155" s="56"/>
      <c r="BFK155" s="56"/>
      <c r="BFL155" s="56"/>
      <c r="BFM155" s="55"/>
      <c r="BFN155" s="56"/>
      <c r="BFO155" s="56"/>
      <c r="BFP155" s="56"/>
      <c r="BFQ155" s="55"/>
      <c r="BFR155" s="56"/>
      <c r="BFS155" s="56"/>
      <c r="BFT155" s="56"/>
      <c r="BFU155" s="55"/>
      <c r="BFV155" s="56"/>
      <c r="BFW155" s="56"/>
      <c r="BFX155" s="56"/>
      <c r="BFY155" s="55"/>
      <c r="BFZ155" s="56"/>
      <c r="BGA155" s="56"/>
      <c r="BGB155" s="56"/>
      <c r="BGC155" s="55"/>
      <c r="BGD155" s="56"/>
      <c r="BGE155" s="56"/>
      <c r="BGF155" s="56"/>
      <c r="BGG155" s="55"/>
      <c r="BGH155" s="56"/>
      <c r="BGI155" s="56"/>
      <c r="BGJ155" s="56"/>
      <c r="BGK155" s="55"/>
      <c r="BGL155" s="56"/>
      <c r="BGM155" s="56"/>
      <c r="BGN155" s="56"/>
      <c r="BGO155" s="55"/>
      <c r="BGP155" s="56"/>
      <c r="BGQ155" s="56"/>
      <c r="BGR155" s="56"/>
      <c r="BGS155" s="55"/>
      <c r="BGT155" s="56"/>
      <c r="BGU155" s="56"/>
      <c r="BGV155" s="56"/>
      <c r="BGW155" s="55"/>
      <c r="BGX155" s="56"/>
      <c r="BGY155" s="56"/>
      <c r="BGZ155" s="56"/>
      <c r="BHA155" s="55"/>
      <c r="BHB155" s="56"/>
      <c r="BHC155" s="56"/>
      <c r="BHD155" s="56"/>
      <c r="BHE155" s="55"/>
      <c r="BHF155" s="56"/>
      <c r="BHG155" s="56"/>
      <c r="BHH155" s="56"/>
      <c r="BHI155" s="55"/>
      <c r="BHJ155" s="56"/>
      <c r="BHK155" s="56"/>
      <c r="BHL155" s="56"/>
      <c r="BHM155" s="55"/>
      <c r="BHN155" s="56"/>
      <c r="BHO155" s="56"/>
      <c r="BHP155" s="56"/>
      <c r="BHQ155" s="55"/>
      <c r="BHR155" s="56"/>
      <c r="BHS155" s="56"/>
      <c r="BHT155" s="56"/>
      <c r="BHU155" s="55"/>
      <c r="BHV155" s="56"/>
      <c r="BHW155" s="56"/>
      <c r="BHX155" s="56"/>
      <c r="BHY155" s="55"/>
      <c r="BHZ155" s="56"/>
      <c r="BIA155" s="56"/>
      <c r="BIB155" s="56"/>
      <c r="BIC155" s="55"/>
      <c r="BID155" s="56"/>
      <c r="BIE155" s="56"/>
      <c r="BIF155" s="56"/>
      <c r="BIG155" s="55"/>
      <c r="BIH155" s="56"/>
      <c r="BII155" s="56"/>
      <c r="BIJ155" s="56"/>
      <c r="BIK155" s="55"/>
      <c r="BIL155" s="56"/>
      <c r="BIM155" s="56"/>
      <c r="BIN155" s="56"/>
      <c r="BIO155" s="55"/>
      <c r="BIP155" s="56"/>
      <c r="BIQ155" s="56"/>
      <c r="BIR155" s="56"/>
      <c r="BIS155" s="55"/>
      <c r="BIT155" s="56"/>
      <c r="BIU155" s="56"/>
      <c r="BIV155" s="56"/>
      <c r="BIW155" s="55"/>
      <c r="BIX155" s="56"/>
      <c r="BIY155" s="56"/>
      <c r="BIZ155" s="56"/>
      <c r="BJA155" s="55"/>
      <c r="BJB155" s="56"/>
      <c r="BJC155" s="56"/>
      <c r="BJD155" s="56"/>
      <c r="BJE155" s="55"/>
      <c r="BJF155" s="56"/>
      <c r="BJG155" s="56"/>
      <c r="BJH155" s="56"/>
      <c r="BJI155" s="55"/>
      <c r="BJJ155" s="56"/>
      <c r="BJK155" s="56"/>
      <c r="BJL155" s="56"/>
      <c r="BJM155" s="55"/>
      <c r="BJN155" s="56"/>
      <c r="BJO155" s="56"/>
      <c r="BJP155" s="56"/>
      <c r="BJQ155" s="55"/>
      <c r="BJR155" s="56"/>
      <c r="BJS155" s="56"/>
      <c r="BJT155" s="56"/>
      <c r="BJU155" s="55"/>
      <c r="BJV155" s="56"/>
      <c r="BJW155" s="56"/>
      <c r="BJX155" s="56"/>
      <c r="BJY155" s="55"/>
      <c r="BJZ155" s="56"/>
      <c r="BKA155" s="56"/>
      <c r="BKB155" s="56"/>
      <c r="BKC155" s="55"/>
      <c r="BKD155" s="56"/>
      <c r="BKE155" s="56"/>
      <c r="BKF155" s="56"/>
      <c r="BKG155" s="55"/>
      <c r="BKH155" s="56"/>
      <c r="BKI155" s="56"/>
      <c r="BKJ155" s="56"/>
      <c r="BKK155" s="55"/>
      <c r="BKL155" s="56"/>
      <c r="BKM155" s="56"/>
      <c r="BKN155" s="56"/>
      <c r="BKO155" s="55"/>
      <c r="BKP155" s="56"/>
      <c r="BKQ155" s="56"/>
      <c r="BKR155" s="56"/>
      <c r="BKS155" s="55"/>
      <c r="BKT155" s="56"/>
      <c r="BKU155" s="56"/>
      <c r="BKV155" s="56"/>
      <c r="BKW155" s="55"/>
      <c r="BKX155" s="56"/>
      <c r="BKY155" s="56"/>
      <c r="BKZ155" s="56"/>
      <c r="BLA155" s="55"/>
      <c r="BLB155" s="56"/>
      <c r="BLC155" s="56"/>
      <c r="BLD155" s="56"/>
      <c r="BLE155" s="55"/>
      <c r="BLF155" s="56"/>
      <c r="BLG155" s="56"/>
      <c r="BLH155" s="56"/>
      <c r="BLI155" s="55"/>
      <c r="BLJ155" s="56"/>
      <c r="BLK155" s="56"/>
      <c r="BLL155" s="56"/>
      <c r="BLM155" s="55"/>
      <c r="BLN155" s="56"/>
      <c r="BLO155" s="56"/>
      <c r="BLP155" s="56"/>
      <c r="BLQ155" s="55"/>
      <c r="BLR155" s="56"/>
      <c r="BLS155" s="56"/>
      <c r="BLT155" s="56"/>
      <c r="BLU155" s="55"/>
      <c r="BLV155" s="56"/>
      <c r="BLW155" s="56"/>
      <c r="BLX155" s="56"/>
      <c r="BLY155" s="55"/>
      <c r="BLZ155" s="56"/>
      <c r="BMA155" s="56"/>
      <c r="BMB155" s="56"/>
      <c r="BMC155" s="55"/>
      <c r="BMD155" s="56"/>
      <c r="BME155" s="56"/>
      <c r="BMF155" s="56"/>
      <c r="BMG155" s="55"/>
      <c r="BMH155" s="56"/>
      <c r="BMI155" s="56"/>
      <c r="BMJ155" s="56"/>
      <c r="BMK155" s="55"/>
      <c r="BML155" s="56"/>
      <c r="BMM155" s="56"/>
      <c r="BMN155" s="56"/>
      <c r="BMO155" s="55"/>
      <c r="BMP155" s="56"/>
      <c r="BMQ155" s="56"/>
      <c r="BMR155" s="56"/>
      <c r="BMS155" s="55"/>
      <c r="BMT155" s="56"/>
      <c r="BMU155" s="56"/>
      <c r="BMV155" s="56"/>
      <c r="BMW155" s="55"/>
      <c r="BMX155" s="56"/>
      <c r="BMY155" s="56"/>
      <c r="BMZ155" s="56"/>
      <c r="BNA155" s="55"/>
      <c r="BNB155" s="56"/>
      <c r="BNC155" s="56"/>
      <c r="BND155" s="56"/>
      <c r="BNE155" s="55"/>
      <c r="BNF155" s="56"/>
      <c r="BNG155" s="56"/>
      <c r="BNH155" s="56"/>
      <c r="BNI155" s="55"/>
      <c r="BNJ155" s="56"/>
      <c r="BNK155" s="56"/>
      <c r="BNL155" s="56"/>
      <c r="BNM155" s="55"/>
      <c r="BNN155" s="56"/>
      <c r="BNO155" s="56"/>
      <c r="BNP155" s="56"/>
      <c r="BNQ155" s="55"/>
      <c r="BNR155" s="56"/>
      <c r="BNS155" s="56"/>
      <c r="BNT155" s="56"/>
      <c r="BNU155" s="55"/>
      <c r="BNV155" s="56"/>
      <c r="BNW155" s="56"/>
      <c r="BNX155" s="56"/>
      <c r="BNY155" s="55"/>
      <c r="BNZ155" s="56"/>
      <c r="BOA155" s="56"/>
      <c r="BOB155" s="56"/>
      <c r="BOC155" s="55"/>
      <c r="BOD155" s="56"/>
      <c r="BOE155" s="56"/>
      <c r="BOF155" s="56"/>
      <c r="BOG155" s="55"/>
      <c r="BOH155" s="56"/>
      <c r="BOI155" s="56"/>
      <c r="BOJ155" s="56"/>
      <c r="BOK155" s="55"/>
      <c r="BOL155" s="56"/>
      <c r="BOM155" s="56"/>
      <c r="BON155" s="56"/>
      <c r="BOO155" s="55"/>
      <c r="BOP155" s="56"/>
      <c r="BOQ155" s="56"/>
      <c r="BOR155" s="56"/>
      <c r="BOS155" s="55"/>
      <c r="BOT155" s="56"/>
      <c r="BOU155" s="56"/>
      <c r="BOV155" s="56"/>
      <c r="BOW155" s="55"/>
      <c r="BOX155" s="56"/>
      <c r="BOY155" s="56"/>
      <c r="BOZ155" s="56"/>
      <c r="BPA155" s="55"/>
      <c r="BPB155" s="56"/>
      <c r="BPC155" s="56"/>
      <c r="BPD155" s="56"/>
      <c r="BPE155" s="55"/>
      <c r="BPF155" s="56"/>
      <c r="BPG155" s="56"/>
      <c r="BPH155" s="56"/>
      <c r="BPI155" s="55"/>
      <c r="BPJ155" s="56"/>
      <c r="BPK155" s="56"/>
      <c r="BPL155" s="56"/>
      <c r="BPM155" s="55"/>
      <c r="BPN155" s="56"/>
      <c r="BPO155" s="56"/>
      <c r="BPP155" s="56"/>
      <c r="BPQ155" s="55"/>
      <c r="BPR155" s="56"/>
      <c r="BPS155" s="56"/>
      <c r="BPT155" s="56"/>
      <c r="BPU155" s="55"/>
      <c r="BPV155" s="56"/>
      <c r="BPW155" s="56"/>
      <c r="BPX155" s="56"/>
      <c r="BPY155" s="55"/>
      <c r="BPZ155" s="56"/>
      <c r="BQA155" s="56"/>
      <c r="BQB155" s="56"/>
      <c r="BQC155" s="55"/>
      <c r="BQD155" s="56"/>
      <c r="BQE155" s="56"/>
      <c r="BQF155" s="56"/>
      <c r="BQG155" s="55"/>
      <c r="BQH155" s="56"/>
      <c r="BQI155" s="56"/>
      <c r="BQJ155" s="56"/>
      <c r="BQK155" s="55"/>
      <c r="BQL155" s="56"/>
      <c r="BQM155" s="56"/>
      <c r="BQN155" s="56"/>
      <c r="BQO155" s="55"/>
      <c r="BQP155" s="56"/>
      <c r="BQQ155" s="56"/>
      <c r="BQR155" s="56"/>
      <c r="BQS155" s="55"/>
      <c r="BQT155" s="56"/>
      <c r="BQU155" s="56"/>
      <c r="BQV155" s="56"/>
      <c r="BQW155" s="55"/>
      <c r="BQX155" s="56"/>
      <c r="BQY155" s="56"/>
      <c r="BQZ155" s="56"/>
      <c r="BRA155" s="55"/>
      <c r="BRB155" s="56"/>
      <c r="BRC155" s="56"/>
      <c r="BRD155" s="56"/>
      <c r="BRE155" s="55"/>
      <c r="BRF155" s="56"/>
      <c r="BRG155" s="56"/>
      <c r="BRH155" s="56"/>
      <c r="BRI155" s="55"/>
      <c r="BRJ155" s="56"/>
      <c r="BRK155" s="56"/>
      <c r="BRL155" s="56"/>
      <c r="BRM155" s="55"/>
      <c r="BRN155" s="56"/>
      <c r="BRO155" s="56"/>
      <c r="BRP155" s="56"/>
      <c r="BRQ155" s="55"/>
      <c r="BRR155" s="56"/>
      <c r="BRS155" s="56"/>
      <c r="BRT155" s="56"/>
      <c r="BRU155" s="55"/>
      <c r="BRV155" s="56"/>
      <c r="BRW155" s="56"/>
      <c r="BRX155" s="56"/>
      <c r="BRY155" s="55"/>
      <c r="BRZ155" s="56"/>
      <c r="BSA155" s="56"/>
      <c r="BSB155" s="56"/>
      <c r="BSC155" s="55"/>
      <c r="BSD155" s="56"/>
      <c r="BSE155" s="56"/>
      <c r="BSF155" s="56"/>
      <c r="BSG155" s="55"/>
      <c r="BSH155" s="56"/>
      <c r="BSI155" s="56"/>
      <c r="BSJ155" s="56"/>
      <c r="BSK155" s="55"/>
      <c r="BSL155" s="56"/>
      <c r="BSM155" s="56"/>
      <c r="BSN155" s="56"/>
      <c r="BSO155" s="55"/>
      <c r="BSP155" s="56"/>
      <c r="BSQ155" s="56"/>
      <c r="BSR155" s="56"/>
      <c r="BSS155" s="55"/>
      <c r="BST155" s="56"/>
      <c r="BSU155" s="56"/>
      <c r="BSV155" s="56"/>
      <c r="BSW155" s="55"/>
      <c r="BSX155" s="56"/>
      <c r="BSY155" s="56"/>
      <c r="BSZ155" s="56"/>
      <c r="BTA155" s="55"/>
      <c r="BTB155" s="56"/>
      <c r="BTC155" s="56"/>
      <c r="BTD155" s="56"/>
      <c r="BTE155" s="55"/>
      <c r="BTF155" s="56"/>
      <c r="BTG155" s="56"/>
      <c r="BTH155" s="56"/>
      <c r="BTI155" s="55"/>
      <c r="BTJ155" s="56"/>
      <c r="BTK155" s="56"/>
      <c r="BTL155" s="56"/>
      <c r="BTM155" s="55"/>
      <c r="BTN155" s="56"/>
      <c r="BTO155" s="56"/>
      <c r="BTP155" s="56"/>
      <c r="BTQ155" s="55"/>
      <c r="BTR155" s="56"/>
      <c r="BTS155" s="56"/>
      <c r="BTT155" s="56"/>
      <c r="BTU155" s="55"/>
      <c r="BTV155" s="56"/>
      <c r="BTW155" s="56"/>
      <c r="BTX155" s="56"/>
      <c r="BTY155" s="55"/>
      <c r="BTZ155" s="56"/>
      <c r="BUA155" s="56"/>
      <c r="BUB155" s="56"/>
      <c r="BUC155" s="55"/>
      <c r="BUD155" s="56"/>
      <c r="BUE155" s="56"/>
      <c r="BUF155" s="56"/>
      <c r="BUG155" s="55"/>
      <c r="BUH155" s="56"/>
      <c r="BUI155" s="56"/>
      <c r="BUJ155" s="56"/>
      <c r="BUK155" s="55"/>
      <c r="BUL155" s="56"/>
      <c r="BUM155" s="56"/>
      <c r="BUN155" s="56"/>
      <c r="BUO155" s="55"/>
      <c r="BUP155" s="56"/>
      <c r="BUQ155" s="56"/>
      <c r="BUR155" s="56"/>
      <c r="BUS155" s="55"/>
      <c r="BUT155" s="56"/>
      <c r="BUU155" s="56"/>
      <c r="BUV155" s="56"/>
      <c r="BUW155" s="55"/>
      <c r="BUX155" s="56"/>
      <c r="BUY155" s="56"/>
      <c r="BUZ155" s="56"/>
      <c r="BVA155" s="55"/>
      <c r="BVB155" s="56"/>
      <c r="BVC155" s="56"/>
      <c r="BVD155" s="56"/>
      <c r="BVE155" s="55"/>
      <c r="BVF155" s="56"/>
      <c r="BVG155" s="56"/>
      <c r="BVH155" s="56"/>
      <c r="BVI155" s="55"/>
      <c r="BVJ155" s="56"/>
      <c r="BVK155" s="56"/>
      <c r="BVL155" s="56"/>
      <c r="BVM155" s="55"/>
      <c r="BVN155" s="56"/>
      <c r="BVO155" s="56"/>
      <c r="BVP155" s="56"/>
      <c r="BVQ155" s="55"/>
      <c r="BVR155" s="56"/>
      <c r="BVS155" s="56"/>
      <c r="BVT155" s="56"/>
      <c r="BVU155" s="55"/>
      <c r="BVV155" s="56"/>
      <c r="BVW155" s="56"/>
      <c r="BVX155" s="56"/>
      <c r="BVY155" s="55"/>
      <c r="BVZ155" s="56"/>
      <c r="BWA155" s="56"/>
      <c r="BWB155" s="56"/>
      <c r="BWC155" s="55"/>
      <c r="BWD155" s="56"/>
      <c r="BWE155" s="56"/>
      <c r="BWF155" s="56"/>
      <c r="BWG155" s="55"/>
      <c r="BWH155" s="56"/>
      <c r="BWI155" s="56"/>
      <c r="BWJ155" s="56"/>
      <c r="BWK155" s="55"/>
      <c r="BWL155" s="56"/>
      <c r="BWM155" s="56"/>
      <c r="BWN155" s="56"/>
      <c r="BWO155" s="55"/>
      <c r="BWP155" s="56"/>
      <c r="BWQ155" s="56"/>
      <c r="BWR155" s="56"/>
      <c r="BWS155" s="55"/>
      <c r="BWT155" s="56"/>
      <c r="BWU155" s="56"/>
      <c r="BWV155" s="56"/>
      <c r="BWW155" s="55"/>
      <c r="BWX155" s="56"/>
      <c r="BWY155" s="56"/>
      <c r="BWZ155" s="56"/>
      <c r="BXA155" s="55"/>
      <c r="BXB155" s="56"/>
      <c r="BXC155" s="56"/>
      <c r="BXD155" s="56"/>
      <c r="BXE155" s="55"/>
      <c r="BXF155" s="56"/>
      <c r="BXG155" s="56"/>
      <c r="BXH155" s="56"/>
      <c r="BXI155" s="55"/>
      <c r="BXJ155" s="56"/>
      <c r="BXK155" s="56"/>
      <c r="BXL155" s="56"/>
      <c r="BXM155" s="55"/>
      <c r="BXN155" s="56"/>
      <c r="BXO155" s="56"/>
      <c r="BXP155" s="56"/>
      <c r="BXQ155" s="55"/>
      <c r="BXR155" s="56"/>
      <c r="BXS155" s="56"/>
      <c r="BXT155" s="56"/>
      <c r="BXU155" s="55"/>
      <c r="BXV155" s="56"/>
      <c r="BXW155" s="56"/>
      <c r="BXX155" s="56"/>
      <c r="BXY155" s="55"/>
      <c r="BXZ155" s="56"/>
      <c r="BYA155" s="56"/>
      <c r="BYB155" s="56"/>
      <c r="BYC155" s="55"/>
      <c r="BYD155" s="56"/>
      <c r="BYE155" s="56"/>
      <c r="BYF155" s="56"/>
      <c r="BYG155" s="55"/>
      <c r="BYH155" s="56"/>
      <c r="BYI155" s="56"/>
      <c r="BYJ155" s="56"/>
      <c r="BYK155" s="55"/>
      <c r="BYL155" s="56"/>
      <c r="BYM155" s="56"/>
      <c r="BYN155" s="56"/>
      <c r="BYO155" s="55"/>
      <c r="BYP155" s="56"/>
      <c r="BYQ155" s="56"/>
      <c r="BYR155" s="56"/>
      <c r="BYS155" s="55"/>
      <c r="BYT155" s="56"/>
      <c r="BYU155" s="56"/>
      <c r="BYV155" s="56"/>
      <c r="BYW155" s="55"/>
      <c r="BYX155" s="56"/>
      <c r="BYY155" s="56"/>
      <c r="BYZ155" s="56"/>
      <c r="BZA155" s="55"/>
      <c r="BZB155" s="56"/>
      <c r="BZC155" s="56"/>
      <c r="BZD155" s="56"/>
      <c r="BZE155" s="55"/>
      <c r="BZF155" s="56"/>
      <c r="BZG155" s="56"/>
      <c r="BZH155" s="56"/>
      <c r="BZI155" s="55"/>
      <c r="BZJ155" s="56"/>
      <c r="BZK155" s="56"/>
      <c r="BZL155" s="56"/>
      <c r="BZM155" s="55"/>
      <c r="BZN155" s="56"/>
      <c r="BZO155" s="56"/>
      <c r="BZP155" s="56"/>
      <c r="BZQ155" s="55"/>
      <c r="BZR155" s="56"/>
      <c r="BZS155" s="56"/>
      <c r="BZT155" s="56"/>
      <c r="BZU155" s="55"/>
      <c r="BZV155" s="56"/>
      <c r="BZW155" s="56"/>
      <c r="BZX155" s="56"/>
      <c r="BZY155" s="55"/>
      <c r="BZZ155" s="56"/>
      <c r="CAA155" s="56"/>
      <c r="CAB155" s="56"/>
      <c r="CAC155" s="55"/>
      <c r="CAD155" s="56"/>
      <c r="CAE155" s="56"/>
      <c r="CAF155" s="56"/>
      <c r="CAG155" s="55"/>
      <c r="CAH155" s="56"/>
      <c r="CAI155" s="56"/>
      <c r="CAJ155" s="56"/>
      <c r="CAK155" s="55"/>
      <c r="CAL155" s="56"/>
      <c r="CAM155" s="56"/>
      <c r="CAN155" s="56"/>
      <c r="CAO155" s="55"/>
      <c r="CAP155" s="56"/>
      <c r="CAQ155" s="56"/>
      <c r="CAR155" s="56"/>
      <c r="CAS155" s="55"/>
      <c r="CAT155" s="56"/>
      <c r="CAU155" s="56"/>
      <c r="CAV155" s="56"/>
      <c r="CAW155" s="55"/>
      <c r="CAX155" s="56"/>
      <c r="CAY155" s="56"/>
      <c r="CAZ155" s="56"/>
      <c r="CBA155" s="55"/>
      <c r="CBB155" s="56"/>
      <c r="CBC155" s="56"/>
      <c r="CBD155" s="56"/>
      <c r="CBE155" s="55"/>
      <c r="CBF155" s="56"/>
      <c r="CBG155" s="56"/>
      <c r="CBH155" s="56"/>
      <c r="CBI155" s="55"/>
      <c r="CBJ155" s="56"/>
      <c r="CBK155" s="56"/>
      <c r="CBL155" s="56"/>
      <c r="CBM155" s="55"/>
      <c r="CBN155" s="56"/>
      <c r="CBO155" s="56"/>
      <c r="CBP155" s="56"/>
      <c r="CBQ155" s="55"/>
      <c r="CBR155" s="56"/>
      <c r="CBS155" s="56"/>
      <c r="CBT155" s="56"/>
      <c r="CBU155" s="55"/>
      <c r="CBV155" s="56"/>
      <c r="CBW155" s="56"/>
      <c r="CBX155" s="56"/>
      <c r="CBY155" s="55"/>
      <c r="CBZ155" s="56"/>
      <c r="CCA155" s="56"/>
      <c r="CCB155" s="56"/>
      <c r="CCC155" s="55"/>
      <c r="CCD155" s="56"/>
      <c r="CCE155" s="56"/>
      <c r="CCF155" s="56"/>
      <c r="CCG155" s="55"/>
      <c r="CCH155" s="56"/>
      <c r="CCI155" s="56"/>
      <c r="CCJ155" s="56"/>
      <c r="CCK155" s="55"/>
      <c r="CCL155" s="56"/>
      <c r="CCM155" s="56"/>
      <c r="CCN155" s="56"/>
      <c r="CCO155" s="55"/>
      <c r="CCP155" s="56"/>
      <c r="CCQ155" s="56"/>
      <c r="CCR155" s="56"/>
      <c r="CCS155" s="55"/>
      <c r="CCT155" s="56"/>
      <c r="CCU155" s="56"/>
      <c r="CCV155" s="56"/>
      <c r="CCW155" s="55"/>
      <c r="CCX155" s="56"/>
      <c r="CCY155" s="56"/>
      <c r="CCZ155" s="56"/>
      <c r="CDA155" s="55"/>
      <c r="CDB155" s="56"/>
      <c r="CDC155" s="56"/>
      <c r="CDD155" s="56"/>
      <c r="CDE155" s="55"/>
      <c r="CDF155" s="56"/>
      <c r="CDG155" s="56"/>
      <c r="CDH155" s="56"/>
      <c r="CDI155" s="55"/>
      <c r="CDJ155" s="56"/>
      <c r="CDK155" s="56"/>
      <c r="CDL155" s="56"/>
      <c r="CDM155" s="55"/>
      <c r="CDN155" s="56"/>
      <c r="CDO155" s="56"/>
      <c r="CDP155" s="56"/>
      <c r="CDQ155" s="55"/>
      <c r="CDR155" s="56"/>
      <c r="CDS155" s="56"/>
      <c r="CDT155" s="56"/>
      <c r="CDU155" s="55"/>
      <c r="CDV155" s="56"/>
      <c r="CDW155" s="56"/>
      <c r="CDX155" s="56"/>
      <c r="CDY155" s="55"/>
      <c r="CDZ155" s="56"/>
      <c r="CEA155" s="56"/>
      <c r="CEB155" s="56"/>
      <c r="CEC155" s="55"/>
      <c r="CED155" s="56"/>
      <c r="CEE155" s="56"/>
      <c r="CEF155" s="56"/>
      <c r="CEG155" s="55"/>
      <c r="CEH155" s="56"/>
      <c r="CEI155" s="56"/>
      <c r="CEJ155" s="56"/>
      <c r="CEK155" s="55"/>
      <c r="CEL155" s="56"/>
      <c r="CEM155" s="56"/>
      <c r="CEN155" s="56"/>
      <c r="CEO155" s="55"/>
      <c r="CEP155" s="56"/>
      <c r="CEQ155" s="56"/>
      <c r="CER155" s="56"/>
      <c r="CES155" s="55"/>
      <c r="CET155" s="56"/>
      <c r="CEU155" s="56"/>
      <c r="CEV155" s="56"/>
      <c r="CEW155" s="55"/>
      <c r="CEX155" s="56"/>
      <c r="CEY155" s="56"/>
      <c r="CEZ155" s="56"/>
      <c r="CFA155" s="55"/>
      <c r="CFB155" s="56"/>
      <c r="CFC155" s="56"/>
      <c r="CFD155" s="56"/>
      <c r="CFE155" s="55"/>
      <c r="CFF155" s="56"/>
      <c r="CFG155" s="56"/>
      <c r="CFH155" s="56"/>
      <c r="CFI155" s="55"/>
      <c r="CFJ155" s="56"/>
      <c r="CFK155" s="56"/>
      <c r="CFL155" s="56"/>
      <c r="CFM155" s="55"/>
      <c r="CFN155" s="56"/>
      <c r="CFO155" s="56"/>
      <c r="CFP155" s="56"/>
      <c r="CFQ155" s="55"/>
      <c r="CFR155" s="56"/>
      <c r="CFS155" s="56"/>
      <c r="CFT155" s="56"/>
      <c r="CFU155" s="55"/>
      <c r="CFV155" s="56"/>
      <c r="CFW155" s="56"/>
      <c r="CFX155" s="56"/>
      <c r="CFY155" s="55"/>
      <c r="CFZ155" s="56"/>
      <c r="CGA155" s="56"/>
      <c r="CGB155" s="56"/>
      <c r="CGC155" s="55"/>
      <c r="CGD155" s="56"/>
      <c r="CGE155" s="56"/>
      <c r="CGF155" s="56"/>
      <c r="CGG155" s="55"/>
      <c r="CGH155" s="56"/>
      <c r="CGI155" s="56"/>
      <c r="CGJ155" s="56"/>
      <c r="CGK155" s="55"/>
      <c r="CGL155" s="56"/>
      <c r="CGM155" s="56"/>
      <c r="CGN155" s="56"/>
      <c r="CGO155" s="55"/>
      <c r="CGP155" s="56"/>
      <c r="CGQ155" s="56"/>
      <c r="CGR155" s="56"/>
      <c r="CGS155" s="55"/>
      <c r="CGT155" s="56"/>
      <c r="CGU155" s="56"/>
      <c r="CGV155" s="56"/>
      <c r="CGW155" s="55"/>
      <c r="CGX155" s="56"/>
      <c r="CGY155" s="56"/>
      <c r="CGZ155" s="56"/>
      <c r="CHA155" s="55"/>
      <c r="CHB155" s="56"/>
      <c r="CHC155" s="56"/>
      <c r="CHD155" s="56"/>
      <c r="CHE155" s="55"/>
      <c r="CHF155" s="56"/>
      <c r="CHG155" s="56"/>
      <c r="CHH155" s="56"/>
      <c r="CHI155" s="55"/>
      <c r="CHJ155" s="56"/>
      <c r="CHK155" s="56"/>
      <c r="CHL155" s="56"/>
      <c r="CHM155" s="55"/>
      <c r="CHN155" s="56"/>
      <c r="CHO155" s="56"/>
      <c r="CHP155" s="56"/>
      <c r="CHQ155" s="55"/>
      <c r="CHR155" s="56"/>
      <c r="CHS155" s="56"/>
      <c r="CHT155" s="56"/>
      <c r="CHU155" s="55"/>
      <c r="CHV155" s="56"/>
      <c r="CHW155" s="56"/>
      <c r="CHX155" s="56"/>
      <c r="CHY155" s="55"/>
      <c r="CHZ155" s="56"/>
      <c r="CIA155" s="56"/>
      <c r="CIB155" s="56"/>
      <c r="CIC155" s="55"/>
      <c r="CID155" s="56"/>
      <c r="CIE155" s="56"/>
      <c r="CIF155" s="56"/>
      <c r="CIG155" s="55"/>
      <c r="CIH155" s="56"/>
      <c r="CII155" s="56"/>
      <c r="CIJ155" s="56"/>
      <c r="CIK155" s="55"/>
      <c r="CIL155" s="56"/>
      <c r="CIM155" s="56"/>
      <c r="CIN155" s="56"/>
      <c r="CIO155" s="55"/>
      <c r="CIP155" s="56"/>
      <c r="CIQ155" s="56"/>
      <c r="CIR155" s="56"/>
      <c r="CIS155" s="55"/>
      <c r="CIT155" s="56"/>
      <c r="CIU155" s="56"/>
      <c r="CIV155" s="56"/>
      <c r="CIW155" s="55"/>
      <c r="CIX155" s="56"/>
      <c r="CIY155" s="56"/>
      <c r="CIZ155" s="56"/>
      <c r="CJA155" s="55"/>
      <c r="CJB155" s="56"/>
      <c r="CJC155" s="56"/>
      <c r="CJD155" s="56"/>
      <c r="CJE155" s="55"/>
      <c r="CJF155" s="56"/>
      <c r="CJG155" s="56"/>
      <c r="CJH155" s="56"/>
      <c r="CJI155" s="55"/>
      <c r="CJJ155" s="56"/>
      <c r="CJK155" s="56"/>
      <c r="CJL155" s="56"/>
      <c r="CJM155" s="55"/>
      <c r="CJN155" s="56"/>
      <c r="CJO155" s="56"/>
      <c r="CJP155" s="56"/>
      <c r="CJQ155" s="55"/>
      <c r="CJR155" s="56"/>
      <c r="CJS155" s="56"/>
      <c r="CJT155" s="56"/>
      <c r="CJU155" s="55"/>
      <c r="CJV155" s="56"/>
      <c r="CJW155" s="56"/>
      <c r="CJX155" s="56"/>
      <c r="CJY155" s="55"/>
      <c r="CJZ155" s="56"/>
      <c r="CKA155" s="56"/>
      <c r="CKB155" s="56"/>
      <c r="CKC155" s="55"/>
      <c r="CKD155" s="56"/>
      <c r="CKE155" s="56"/>
      <c r="CKF155" s="56"/>
      <c r="CKG155" s="55"/>
      <c r="CKH155" s="56"/>
      <c r="CKI155" s="56"/>
      <c r="CKJ155" s="56"/>
      <c r="CKK155" s="55"/>
      <c r="CKL155" s="56"/>
      <c r="CKM155" s="56"/>
      <c r="CKN155" s="56"/>
      <c r="CKO155" s="55"/>
      <c r="CKP155" s="56"/>
      <c r="CKQ155" s="56"/>
      <c r="CKR155" s="56"/>
      <c r="CKS155" s="55"/>
      <c r="CKT155" s="56"/>
      <c r="CKU155" s="56"/>
      <c r="CKV155" s="56"/>
      <c r="CKW155" s="55"/>
      <c r="CKX155" s="56"/>
      <c r="CKY155" s="56"/>
      <c r="CKZ155" s="56"/>
      <c r="CLA155" s="55"/>
      <c r="CLB155" s="56"/>
      <c r="CLC155" s="56"/>
      <c r="CLD155" s="56"/>
      <c r="CLE155" s="55"/>
      <c r="CLF155" s="56"/>
      <c r="CLG155" s="56"/>
      <c r="CLH155" s="56"/>
      <c r="CLI155" s="55"/>
      <c r="CLJ155" s="56"/>
      <c r="CLK155" s="56"/>
      <c r="CLL155" s="56"/>
      <c r="CLM155" s="55"/>
      <c r="CLN155" s="56"/>
      <c r="CLO155" s="56"/>
      <c r="CLP155" s="56"/>
      <c r="CLQ155" s="55"/>
      <c r="CLR155" s="56"/>
      <c r="CLS155" s="56"/>
      <c r="CLT155" s="56"/>
      <c r="CLU155" s="55"/>
      <c r="CLV155" s="56"/>
      <c r="CLW155" s="56"/>
      <c r="CLX155" s="56"/>
      <c r="CLY155" s="55"/>
      <c r="CLZ155" s="56"/>
      <c r="CMA155" s="56"/>
      <c r="CMB155" s="56"/>
      <c r="CMC155" s="55"/>
      <c r="CMD155" s="56"/>
      <c r="CME155" s="56"/>
      <c r="CMF155" s="56"/>
      <c r="CMG155" s="55"/>
      <c r="CMH155" s="56"/>
      <c r="CMI155" s="56"/>
      <c r="CMJ155" s="56"/>
      <c r="CMK155" s="55"/>
      <c r="CML155" s="56"/>
      <c r="CMM155" s="56"/>
      <c r="CMN155" s="56"/>
      <c r="CMO155" s="55"/>
      <c r="CMP155" s="56"/>
      <c r="CMQ155" s="56"/>
      <c r="CMR155" s="56"/>
      <c r="CMS155" s="55"/>
      <c r="CMT155" s="56"/>
      <c r="CMU155" s="56"/>
      <c r="CMV155" s="56"/>
      <c r="CMW155" s="55"/>
      <c r="CMX155" s="56"/>
      <c r="CMY155" s="56"/>
      <c r="CMZ155" s="56"/>
      <c r="CNA155" s="55"/>
      <c r="CNB155" s="56"/>
      <c r="CNC155" s="56"/>
      <c r="CND155" s="56"/>
      <c r="CNE155" s="55"/>
      <c r="CNF155" s="56"/>
      <c r="CNG155" s="56"/>
      <c r="CNH155" s="56"/>
      <c r="CNI155" s="55"/>
      <c r="CNJ155" s="56"/>
      <c r="CNK155" s="56"/>
      <c r="CNL155" s="56"/>
      <c r="CNM155" s="55"/>
      <c r="CNN155" s="56"/>
      <c r="CNO155" s="56"/>
      <c r="CNP155" s="56"/>
      <c r="CNQ155" s="55"/>
      <c r="CNR155" s="56"/>
      <c r="CNS155" s="56"/>
      <c r="CNT155" s="56"/>
      <c r="CNU155" s="55"/>
      <c r="CNV155" s="56"/>
      <c r="CNW155" s="56"/>
      <c r="CNX155" s="56"/>
      <c r="CNY155" s="55"/>
      <c r="CNZ155" s="56"/>
      <c r="COA155" s="56"/>
      <c r="COB155" s="56"/>
      <c r="COC155" s="55"/>
      <c r="COD155" s="56"/>
      <c r="COE155" s="56"/>
      <c r="COF155" s="56"/>
      <c r="COG155" s="55"/>
      <c r="COH155" s="56"/>
      <c r="COI155" s="56"/>
      <c r="COJ155" s="56"/>
      <c r="COK155" s="55"/>
      <c r="COL155" s="56"/>
      <c r="COM155" s="56"/>
      <c r="CON155" s="56"/>
      <c r="COO155" s="55"/>
      <c r="COP155" s="56"/>
      <c r="COQ155" s="56"/>
      <c r="COR155" s="56"/>
      <c r="COS155" s="55"/>
      <c r="COT155" s="56"/>
      <c r="COU155" s="56"/>
      <c r="COV155" s="56"/>
      <c r="COW155" s="55"/>
      <c r="COX155" s="56"/>
      <c r="COY155" s="56"/>
      <c r="COZ155" s="56"/>
      <c r="CPA155" s="55"/>
      <c r="CPB155" s="56"/>
      <c r="CPC155" s="56"/>
      <c r="CPD155" s="56"/>
      <c r="CPE155" s="55"/>
      <c r="CPF155" s="56"/>
      <c r="CPG155" s="56"/>
      <c r="CPH155" s="56"/>
      <c r="CPI155" s="55"/>
      <c r="CPJ155" s="56"/>
      <c r="CPK155" s="56"/>
      <c r="CPL155" s="56"/>
      <c r="CPM155" s="55"/>
      <c r="CPN155" s="56"/>
      <c r="CPO155" s="56"/>
      <c r="CPP155" s="56"/>
      <c r="CPQ155" s="55"/>
      <c r="CPR155" s="56"/>
      <c r="CPS155" s="56"/>
      <c r="CPT155" s="56"/>
      <c r="CPU155" s="55"/>
      <c r="CPV155" s="56"/>
      <c r="CPW155" s="56"/>
      <c r="CPX155" s="56"/>
      <c r="CPY155" s="55"/>
      <c r="CPZ155" s="56"/>
      <c r="CQA155" s="56"/>
      <c r="CQB155" s="56"/>
      <c r="CQC155" s="55"/>
      <c r="CQD155" s="56"/>
      <c r="CQE155" s="56"/>
      <c r="CQF155" s="56"/>
      <c r="CQG155" s="55"/>
      <c r="CQH155" s="56"/>
      <c r="CQI155" s="56"/>
      <c r="CQJ155" s="56"/>
      <c r="CQK155" s="55"/>
      <c r="CQL155" s="56"/>
      <c r="CQM155" s="56"/>
      <c r="CQN155" s="56"/>
      <c r="CQO155" s="55"/>
      <c r="CQP155" s="56"/>
      <c r="CQQ155" s="56"/>
      <c r="CQR155" s="56"/>
      <c r="CQS155" s="55"/>
      <c r="CQT155" s="56"/>
      <c r="CQU155" s="56"/>
      <c r="CQV155" s="56"/>
      <c r="CQW155" s="55"/>
      <c r="CQX155" s="56"/>
      <c r="CQY155" s="56"/>
      <c r="CQZ155" s="56"/>
      <c r="CRA155" s="55"/>
      <c r="CRB155" s="56"/>
      <c r="CRC155" s="56"/>
      <c r="CRD155" s="56"/>
      <c r="CRE155" s="55"/>
      <c r="CRF155" s="56"/>
      <c r="CRG155" s="56"/>
      <c r="CRH155" s="56"/>
      <c r="CRI155" s="55"/>
      <c r="CRJ155" s="56"/>
      <c r="CRK155" s="56"/>
      <c r="CRL155" s="56"/>
      <c r="CRM155" s="55"/>
      <c r="CRN155" s="56"/>
      <c r="CRO155" s="56"/>
      <c r="CRP155" s="56"/>
      <c r="CRQ155" s="55"/>
      <c r="CRR155" s="56"/>
      <c r="CRS155" s="56"/>
      <c r="CRT155" s="56"/>
      <c r="CRU155" s="55"/>
      <c r="CRV155" s="56"/>
      <c r="CRW155" s="56"/>
      <c r="CRX155" s="56"/>
      <c r="CRY155" s="55"/>
      <c r="CRZ155" s="56"/>
      <c r="CSA155" s="56"/>
      <c r="CSB155" s="56"/>
      <c r="CSC155" s="55"/>
      <c r="CSD155" s="56"/>
      <c r="CSE155" s="56"/>
      <c r="CSF155" s="56"/>
      <c r="CSG155" s="55"/>
      <c r="CSH155" s="56"/>
      <c r="CSI155" s="56"/>
      <c r="CSJ155" s="56"/>
      <c r="CSK155" s="55"/>
      <c r="CSL155" s="56"/>
      <c r="CSM155" s="56"/>
      <c r="CSN155" s="56"/>
      <c r="CSO155" s="55"/>
      <c r="CSP155" s="56"/>
      <c r="CSQ155" s="56"/>
      <c r="CSR155" s="56"/>
      <c r="CSS155" s="55"/>
      <c r="CST155" s="56"/>
      <c r="CSU155" s="56"/>
      <c r="CSV155" s="56"/>
      <c r="CSW155" s="55"/>
      <c r="CSX155" s="56"/>
      <c r="CSY155" s="56"/>
      <c r="CSZ155" s="56"/>
      <c r="CTA155" s="55"/>
      <c r="CTB155" s="56"/>
      <c r="CTC155" s="56"/>
      <c r="CTD155" s="56"/>
      <c r="CTE155" s="55"/>
      <c r="CTF155" s="56"/>
      <c r="CTG155" s="56"/>
      <c r="CTH155" s="56"/>
      <c r="CTI155" s="55"/>
      <c r="CTJ155" s="56"/>
      <c r="CTK155" s="56"/>
      <c r="CTL155" s="56"/>
      <c r="CTM155" s="55"/>
      <c r="CTN155" s="56"/>
      <c r="CTO155" s="56"/>
      <c r="CTP155" s="56"/>
      <c r="CTQ155" s="55"/>
      <c r="CTR155" s="56"/>
      <c r="CTS155" s="56"/>
      <c r="CTT155" s="56"/>
      <c r="CTU155" s="55"/>
      <c r="CTV155" s="56"/>
      <c r="CTW155" s="56"/>
      <c r="CTX155" s="56"/>
      <c r="CTY155" s="55"/>
      <c r="CTZ155" s="56"/>
      <c r="CUA155" s="56"/>
      <c r="CUB155" s="56"/>
      <c r="CUC155" s="55"/>
      <c r="CUD155" s="56"/>
      <c r="CUE155" s="56"/>
      <c r="CUF155" s="56"/>
      <c r="CUG155" s="55"/>
      <c r="CUH155" s="56"/>
      <c r="CUI155" s="56"/>
      <c r="CUJ155" s="56"/>
      <c r="CUK155" s="55"/>
      <c r="CUL155" s="56"/>
      <c r="CUM155" s="56"/>
      <c r="CUN155" s="56"/>
      <c r="CUO155" s="55"/>
      <c r="CUP155" s="56"/>
      <c r="CUQ155" s="56"/>
      <c r="CUR155" s="56"/>
      <c r="CUS155" s="55"/>
      <c r="CUT155" s="56"/>
      <c r="CUU155" s="56"/>
      <c r="CUV155" s="56"/>
      <c r="CUW155" s="55"/>
      <c r="CUX155" s="56"/>
      <c r="CUY155" s="56"/>
      <c r="CUZ155" s="56"/>
      <c r="CVA155" s="55"/>
      <c r="CVB155" s="56"/>
      <c r="CVC155" s="56"/>
      <c r="CVD155" s="56"/>
      <c r="CVE155" s="55"/>
      <c r="CVF155" s="56"/>
      <c r="CVG155" s="56"/>
      <c r="CVH155" s="56"/>
      <c r="CVI155" s="55"/>
      <c r="CVJ155" s="56"/>
      <c r="CVK155" s="56"/>
      <c r="CVL155" s="56"/>
      <c r="CVM155" s="55"/>
      <c r="CVN155" s="56"/>
      <c r="CVO155" s="56"/>
      <c r="CVP155" s="56"/>
      <c r="CVQ155" s="55"/>
      <c r="CVR155" s="56"/>
      <c r="CVS155" s="56"/>
      <c r="CVT155" s="56"/>
      <c r="CVU155" s="55"/>
      <c r="CVV155" s="56"/>
      <c r="CVW155" s="56"/>
      <c r="CVX155" s="56"/>
      <c r="CVY155" s="55"/>
      <c r="CVZ155" s="56"/>
      <c r="CWA155" s="56"/>
      <c r="CWB155" s="56"/>
      <c r="CWC155" s="55"/>
      <c r="CWD155" s="56"/>
      <c r="CWE155" s="56"/>
      <c r="CWF155" s="56"/>
      <c r="CWG155" s="55"/>
      <c r="CWH155" s="56"/>
      <c r="CWI155" s="56"/>
      <c r="CWJ155" s="56"/>
      <c r="CWK155" s="55"/>
      <c r="CWL155" s="56"/>
      <c r="CWM155" s="56"/>
      <c r="CWN155" s="56"/>
      <c r="CWO155" s="55"/>
      <c r="CWP155" s="56"/>
      <c r="CWQ155" s="56"/>
      <c r="CWR155" s="56"/>
      <c r="CWS155" s="55"/>
      <c r="CWT155" s="56"/>
      <c r="CWU155" s="56"/>
      <c r="CWV155" s="56"/>
      <c r="CWW155" s="55"/>
      <c r="CWX155" s="56"/>
      <c r="CWY155" s="56"/>
      <c r="CWZ155" s="56"/>
      <c r="CXA155" s="55"/>
      <c r="CXB155" s="56"/>
      <c r="CXC155" s="56"/>
      <c r="CXD155" s="56"/>
      <c r="CXE155" s="55"/>
      <c r="CXF155" s="56"/>
      <c r="CXG155" s="56"/>
      <c r="CXH155" s="56"/>
      <c r="CXI155" s="55"/>
      <c r="CXJ155" s="56"/>
      <c r="CXK155" s="56"/>
      <c r="CXL155" s="56"/>
      <c r="CXM155" s="55"/>
      <c r="CXN155" s="56"/>
      <c r="CXO155" s="56"/>
      <c r="CXP155" s="56"/>
      <c r="CXQ155" s="55"/>
      <c r="CXR155" s="56"/>
      <c r="CXS155" s="56"/>
      <c r="CXT155" s="56"/>
      <c r="CXU155" s="55"/>
      <c r="CXV155" s="56"/>
      <c r="CXW155" s="56"/>
      <c r="CXX155" s="56"/>
      <c r="CXY155" s="55"/>
      <c r="CXZ155" s="56"/>
      <c r="CYA155" s="56"/>
      <c r="CYB155" s="56"/>
      <c r="CYC155" s="55"/>
      <c r="CYD155" s="56"/>
      <c r="CYE155" s="56"/>
      <c r="CYF155" s="56"/>
      <c r="CYG155" s="55"/>
      <c r="CYH155" s="56"/>
      <c r="CYI155" s="56"/>
      <c r="CYJ155" s="56"/>
      <c r="CYK155" s="55"/>
      <c r="CYL155" s="56"/>
      <c r="CYM155" s="56"/>
      <c r="CYN155" s="56"/>
      <c r="CYO155" s="55"/>
      <c r="CYP155" s="56"/>
      <c r="CYQ155" s="56"/>
      <c r="CYR155" s="56"/>
      <c r="CYS155" s="55"/>
      <c r="CYT155" s="56"/>
      <c r="CYU155" s="56"/>
      <c r="CYV155" s="56"/>
      <c r="CYW155" s="55"/>
      <c r="CYX155" s="56"/>
      <c r="CYY155" s="56"/>
      <c r="CYZ155" s="56"/>
      <c r="CZA155" s="55"/>
      <c r="CZB155" s="56"/>
      <c r="CZC155" s="56"/>
      <c r="CZD155" s="56"/>
      <c r="CZE155" s="55"/>
      <c r="CZF155" s="56"/>
      <c r="CZG155" s="56"/>
      <c r="CZH155" s="56"/>
      <c r="CZI155" s="55"/>
      <c r="CZJ155" s="56"/>
      <c r="CZK155" s="56"/>
      <c r="CZL155" s="56"/>
      <c r="CZM155" s="55"/>
      <c r="CZN155" s="56"/>
      <c r="CZO155" s="56"/>
      <c r="CZP155" s="56"/>
      <c r="CZQ155" s="55"/>
      <c r="CZR155" s="56"/>
      <c r="CZS155" s="56"/>
      <c r="CZT155" s="56"/>
      <c r="CZU155" s="55"/>
      <c r="CZV155" s="56"/>
      <c r="CZW155" s="56"/>
      <c r="CZX155" s="56"/>
      <c r="CZY155" s="55"/>
      <c r="CZZ155" s="56"/>
      <c r="DAA155" s="56"/>
      <c r="DAB155" s="56"/>
      <c r="DAC155" s="55"/>
      <c r="DAD155" s="56"/>
      <c r="DAE155" s="56"/>
      <c r="DAF155" s="56"/>
      <c r="DAG155" s="55"/>
      <c r="DAH155" s="56"/>
      <c r="DAI155" s="56"/>
      <c r="DAJ155" s="56"/>
      <c r="DAK155" s="55"/>
      <c r="DAL155" s="56"/>
      <c r="DAM155" s="56"/>
      <c r="DAN155" s="56"/>
      <c r="DAO155" s="55"/>
      <c r="DAP155" s="56"/>
      <c r="DAQ155" s="56"/>
      <c r="DAR155" s="56"/>
      <c r="DAS155" s="55"/>
      <c r="DAT155" s="56"/>
      <c r="DAU155" s="56"/>
      <c r="DAV155" s="56"/>
      <c r="DAW155" s="55"/>
      <c r="DAX155" s="56"/>
      <c r="DAY155" s="56"/>
      <c r="DAZ155" s="56"/>
      <c r="DBA155" s="55"/>
      <c r="DBB155" s="56"/>
      <c r="DBC155" s="56"/>
      <c r="DBD155" s="56"/>
      <c r="DBE155" s="55"/>
      <c r="DBF155" s="56"/>
      <c r="DBG155" s="56"/>
      <c r="DBH155" s="56"/>
      <c r="DBI155" s="55"/>
      <c r="DBJ155" s="56"/>
      <c r="DBK155" s="56"/>
      <c r="DBL155" s="56"/>
      <c r="DBM155" s="55"/>
      <c r="DBN155" s="56"/>
      <c r="DBO155" s="56"/>
      <c r="DBP155" s="56"/>
      <c r="DBQ155" s="55"/>
      <c r="DBR155" s="56"/>
      <c r="DBS155" s="56"/>
      <c r="DBT155" s="56"/>
      <c r="DBU155" s="55"/>
      <c r="DBV155" s="56"/>
      <c r="DBW155" s="56"/>
      <c r="DBX155" s="56"/>
      <c r="DBY155" s="55"/>
      <c r="DBZ155" s="56"/>
      <c r="DCA155" s="56"/>
      <c r="DCB155" s="56"/>
      <c r="DCC155" s="55"/>
      <c r="DCD155" s="56"/>
      <c r="DCE155" s="56"/>
      <c r="DCF155" s="56"/>
      <c r="DCG155" s="55"/>
      <c r="DCH155" s="56"/>
      <c r="DCI155" s="56"/>
      <c r="DCJ155" s="56"/>
      <c r="DCK155" s="55"/>
      <c r="DCL155" s="56"/>
      <c r="DCM155" s="56"/>
      <c r="DCN155" s="56"/>
      <c r="DCO155" s="55"/>
      <c r="DCP155" s="56"/>
      <c r="DCQ155" s="56"/>
      <c r="DCR155" s="56"/>
      <c r="DCS155" s="55"/>
      <c r="DCT155" s="56"/>
      <c r="DCU155" s="56"/>
      <c r="DCV155" s="56"/>
      <c r="DCW155" s="55"/>
      <c r="DCX155" s="56"/>
      <c r="DCY155" s="56"/>
      <c r="DCZ155" s="56"/>
      <c r="DDA155" s="55"/>
      <c r="DDB155" s="56"/>
      <c r="DDC155" s="56"/>
      <c r="DDD155" s="56"/>
      <c r="DDE155" s="55"/>
      <c r="DDF155" s="56"/>
      <c r="DDG155" s="56"/>
      <c r="DDH155" s="56"/>
      <c r="DDI155" s="55"/>
      <c r="DDJ155" s="56"/>
      <c r="DDK155" s="56"/>
      <c r="DDL155" s="56"/>
      <c r="DDM155" s="55"/>
      <c r="DDN155" s="56"/>
      <c r="DDO155" s="56"/>
      <c r="DDP155" s="56"/>
      <c r="DDQ155" s="55"/>
      <c r="DDR155" s="56"/>
      <c r="DDS155" s="56"/>
      <c r="DDT155" s="56"/>
      <c r="DDU155" s="55"/>
      <c r="DDV155" s="56"/>
      <c r="DDW155" s="56"/>
      <c r="DDX155" s="56"/>
      <c r="DDY155" s="55"/>
      <c r="DDZ155" s="56"/>
      <c r="DEA155" s="56"/>
      <c r="DEB155" s="56"/>
      <c r="DEC155" s="55"/>
      <c r="DED155" s="56"/>
      <c r="DEE155" s="56"/>
      <c r="DEF155" s="56"/>
      <c r="DEG155" s="55"/>
      <c r="DEH155" s="56"/>
      <c r="DEI155" s="56"/>
      <c r="DEJ155" s="56"/>
      <c r="DEK155" s="55"/>
      <c r="DEL155" s="56"/>
      <c r="DEM155" s="56"/>
      <c r="DEN155" s="56"/>
      <c r="DEO155" s="55"/>
      <c r="DEP155" s="56"/>
      <c r="DEQ155" s="56"/>
      <c r="DER155" s="56"/>
      <c r="DES155" s="55"/>
      <c r="DET155" s="56"/>
      <c r="DEU155" s="56"/>
      <c r="DEV155" s="56"/>
      <c r="DEW155" s="55"/>
      <c r="DEX155" s="56"/>
      <c r="DEY155" s="56"/>
      <c r="DEZ155" s="56"/>
      <c r="DFA155" s="55"/>
      <c r="DFB155" s="56"/>
      <c r="DFC155" s="56"/>
      <c r="DFD155" s="56"/>
      <c r="DFE155" s="55"/>
      <c r="DFF155" s="56"/>
      <c r="DFG155" s="56"/>
      <c r="DFH155" s="56"/>
      <c r="DFI155" s="55"/>
      <c r="DFJ155" s="56"/>
      <c r="DFK155" s="56"/>
      <c r="DFL155" s="56"/>
      <c r="DFM155" s="55"/>
      <c r="DFN155" s="56"/>
      <c r="DFO155" s="56"/>
      <c r="DFP155" s="56"/>
      <c r="DFQ155" s="55"/>
      <c r="DFR155" s="56"/>
      <c r="DFS155" s="56"/>
      <c r="DFT155" s="56"/>
      <c r="DFU155" s="55"/>
      <c r="DFV155" s="56"/>
      <c r="DFW155" s="56"/>
      <c r="DFX155" s="56"/>
      <c r="DFY155" s="55"/>
      <c r="DFZ155" s="56"/>
      <c r="DGA155" s="56"/>
      <c r="DGB155" s="56"/>
      <c r="DGC155" s="55"/>
      <c r="DGD155" s="56"/>
      <c r="DGE155" s="56"/>
      <c r="DGF155" s="56"/>
      <c r="DGG155" s="55"/>
      <c r="DGH155" s="56"/>
      <c r="DGI155" s="56"/>
      <c r="DGJ155" s="56"/>
      <c r="DGK155" s="55"/>
      <c r="DGL155" s="56"/>
      <c r="DGM155" s="56"/>
      <c r="DGN155" s="56"/>
      <c r="DGO155" s="55"/>
      <c r="DGP155" s="56"/>
      <c r="DGQ155" s="56"/>
      <c r="DGR155" s="56"/>
      <c r="DGS155" s="55"/>
      <c r="DGT155" s="56"/>
      <c r="DGU155" s="56"/>
      <c r="DGV155" s="56"/>
      <c r="DGW155" s="55"/>
      <c r="DGX155" s="56"/>
      <c r="DGY155" s="56"/>
      <c r="DGZ155" s="56"/>
      <c r="DHA155" s="55"/>
      <c r="DHB155" s="56"/>
      <c r="DHC155" s="56"/>
      <c r="DHD155" s="56"/>
      <c r="DHE155" s="55"/>
      <c r="DHF155" s="56"/>
      <c r="DHG155" s="56"/>
      <c r="DHH155" s="56"/>
      <c r="DHI155" s="55"/>
      <c r="DHJ155" s="56"/>
      <c r="DHK155" s="56"/>
      <c r="DHL155" s="56"/>
      <c r="DHM155" s="55"/>
      <c r="DHN155" s="56"/>
      <c r="DHO155" s="56"/>
      <c r="DHP155" s="56"/>
      <c r="DHQ155" s="55"/>
      <c r="DHR155" s="56"/>
      <c r="DHS155" s="56"/>
      <c r="DHT155" s="56"/>
      <c r="DHU155" s="55"/>
      <c r="DHV155" s="56"/>
      <c r="DHW155" s="56"/>
      <c r="DHX155" s="56"/>
      <c r="DHY155" s="55"/>
      <c r="DHZ155" s="56"/>
      <c r="DIA155" s="56"/>
      <c r="DIB155" s="56"/>
      <c r="DIC155" s="55"/>
      <c r="DID155" s="56"/>
      <c r="DIE155" s="56"/>
      <c r="DIF155" s="56"/>
      <c r="DIG155" s="55"/>
      <c r="DIH155" s="56"/>
      <c r="DII155" s="56"/>
      <c r="DIJ155" s="56"/>
      <c r="DIK155" s="55"/>
      <c r="DIL155" s="56"/>
      <c r="DIM155" s="56"/>
      <c r="DIN155" s="56"/>
      <c r="DIO155" s="55"/>
      <c r="DIP155" s="56"/>
      <c r="DIQ155" s="56"/>
      <c r="DIR155" s="56"/>
      <c r="DIS155" s="55"/>
      <c r="DIT155" s="56"/>
      <c r="DIU155" s="56"/>
      <c r="DIV155" s="56"/>
      <c r="DIW155" s="55"/>
      <c r="DIX155" s="56"/>
      <c r="DIY155" s="56"/>
      <c r="DIZ155" s="56"/>
      <c r="DJA155" s="55"/>
      <c r="DJB155" s="56"/>
      <c r="DJC155" s="56"/>
      <c r="DJD155" s="56"/>
      <c r="DJE155" s="55"/>
      <c r="DJF155" s="56"/>
      <c r="DJG155" s="56"/>
      <c r="DJH155" s="56"/>
      <c r="DJI155" s="55"/>
      <c r="DJJ155" s="56"/>
      <c r="DJK155" s="56"/>
      <c r="DJL155" s="56"/>
      <c r="DJM155" s="55"/>
      <c r="DJN155" s="56"/>
      <c r="DJO155" s="56"/>
      <c r="DJP155" s="56"/>
      <c r="DJQ155" s="55"/>
      <c r="DJR155" s="56"/>
      <c r="DJS155" s="56"/>
      <c r="DJT155" s="56"/>
      <c r="DJU155" s="55"/>
      <c r="DJV155" s="56"/>
      <c r="DJW155" s="56"/>
      <c r="DJX155" s="56"/>
      <c r="DJY155" s="55"/>
      <c r="DJZ155" s="56"/>
      <c r="DKA155" s="56"/>
      <c r="DKB155" s="56"/>
      <c r="DKC155" s="55"/>
      <c r="DKD155" s="56"/>
      <c r="DKE155" s="56"/>
      <c r="DKF155" s="56"/>
      <c r="DKG155" s="55"/>
      <c r="DKH155" s="56"/>
      <c r="DKI155" s="56"/>
      <c r="DKJ155" s="56"/>
      <c r="DKK155" s="55"/>
      <c r="DKL155" s="56"/>
      <c r="DKM155" s="56"/>
      <c r="DKN155" s="56"/>
      <c r="DKO155" s="55"/>
      <c r="DKP155" s="56"/>
      <c r="DKQ155" s="56"/>
      <c r="DKR155" s="56"/>
      <c r="DKS155" s="55"/>
      <c r="DKT155" s="56"/>
      <c r="DKU155" s="56"/>
      <c r="DKV155" s="56"/>
      <c r="DKW155" s="55"/>
      <c r="DKX155" s="56"/>
      <c r="DKY155" s="56"/>
      <c r="DKZ155" s="56"/>
      <c r="DLA155" s="55"/>
      <c r="DLB155" s="56"/>
      <c r="DLC155" s="56"/>
      <c r="DLD155" s="56"/>
      <c r="DLE155" s="55"/>
      <c r="DLF155" s="56"/>
      <c r="DLG155" s="56"/>
      <c r="DLH155" s="56"/>
      <c r="DLI155" s="55"/>
      <c r="DLJ155" s="56"/>
      <c r="DLK155" s="56"/>
      <c r="DLL155" s="56"/>
      <c r="DLM155" s="55"/>
      <c r="DLN155" s="56"/>
      <c r="DLO155" s="56"/>
      <c r="DLP155" s="56"/>
      <c r="DLQ155" s="55"/>
      <c r="DLR155" s="56"/>
      <c r="DLS155" s="56"/>
      <c r="DLT155" s="56"/>
      <c r="DLU155" s="55"/>
      <c r="DLV155" s="56"/>
      <c r="DLW155" s="56"/>
      <c r="DLX155" s="56"/>
      <c r="DLY155" s="55"/>
      <c r="DLZ155" s="56"/>
      <c r="DMA155" s="56"/>
      <c r="DMB155" s="56"/>
      <c r="DMC155" s="55"/>
      <c r="DMD155" s="56"/>
      <c r="DME155" s="56"/>
      <c r="DMF155" s="56"/>
      <c r="DMG155" s="55"/>
      <c r="DMH155" s="56"/>
      <c r="DMI155" s="56"/>
      <c r="DMJ155" s="56"/>
      <c r="DMK155" s="55"/>
      <c r="DML155" s="56"/>
      <c r="DMM155" s="56"/>
      <c r="DMN155" s="56"/>
      <c r="DMO155" s="55"/>
      <c r="DMP155" s="56"/>
      <c r="DMQ155" s="56"/>
      <c r="DMR155" s="56"/>
      <c r="DMS155" s="55"/>
      <c r="DMT155" s="56"/>
      <c r="DMU155" s="56"/>
      <c r="DMV155" s="56"/>
      <c r="DMW155" s="55"/>
      <c r="DMX155" s="56"/>
      <c r="DMY155" s="56"/>
      <c r="DMZ155" s="56"/>
      <c r="DNA155" s="55"/>
      <c r="DNB155" s="56"/>
      <c r="DNC155" s="56"/>
      <c r="DND155" s="56"/>
      <c r="DNE155" s="55"/>
      <c r="DNF155" s="56"/>
      <c r="DNG155" s="56"/>
      <c r="DNH155" s="56"/>
      <c r="DNI155" s="55"/>
      <c r="DNJ155" s="56"/>
      <c r="DNK155" s="56"/>
      <c r="DNL155" s="56"/>
      <c r="DNM155" s="55"/>
      <c r="DNN155" s="56"/>
      <c r="DNO155" s="56"/>
      <c r="DNP155" s="56"/>
      <c r="DNQ155" s="55"/>
      <c r="DNR155" s="56"/>
      <c r="DNS155" s="56"/>
      <c r="DNT155" s="56"/>
      <c r="DNU155" s="55"/>
      <c r="DNV155" s="56"/>
      <c r="DNW155" s="56"/>
      <c r="DNX155" s="56"/>
      <c r="DNY155" s="55"/>
      <c r="DNZ155" s="56"/>
      <c r="DOA155" s="56"/>
      <c r="DOB155" s="56"/>
      <c r="DOC155" s="55"/>
      <c r="DOD155" s="56"/>
      <c r="DOE155" s="56"/>
      <c r="DOF155" s="56"/>
      <c r="DOG155" s="55"/>
      <c r="DOH155" s="56"/>
      <c r="DOI155" s="56"/>
      <c r="DOJ155" s="56"/>
      <c r="DOK155" s="55"/>
      <c r="DOL155" s="56"/>
      <c r="DOM155" s="56"/>
      <c r="DON155" s="56"/>
      <c r="DOO155" s="55"/>
      <c r="DOP155" s="56"/>
      <c r="DOQ155" s="56"/>
      <c r="DOR155" s="56"/>
      <c r="DOS155" s="55"/>
      <c r="DOT155" s="56"/>
      <c r="DOU155" s="56"/>
      <c r="DOV155" s="56"/>
      <c r="DOW155" s="55"/>
      <c r="DOX155" s="56"/>
      <c r="DOY155" s="56"/>
      <c r="DOZ155" s="56"/>
      <c r="DPA155" s="55"/>
      <c r="DPB155" s="56"/>
      <c r="DPC155" s="56"/>
      <c r="DPD155" s="56"/>
      <c r="DPE155" s="55"/>
      <c r="DPF155" s="56"/>
      <c r="DPG155" s="56"/>
      <c r="DPH155" s="56"/>
      <c r="DPI155" s="55"/>
      <c r="DPJ155" s="56"/>
      <c r="DPK155" s="56"/>
      <c r="DPL155" s="56"/>
      <c r="DPM155" s="55"/>
      <c r="DPN155" s="56"/>
      <c r="DPO155" s="56"/>
      <c r="DPP155" s="56"/>
      <c r="DPQ155" s="55"/>
      <c r="DPR155" s="56"/>
      <c r="DPS155" s="56"/>
      <c r="DPT155" s="56"/>
      <c r="DPU155" s="55"/>
      <c r="DPV155" s="56"/>
      <c r="DPW155" s="56"/>
      <c r="DPX155" s="56"/>
      <c r="DPY155" s="55"/>
      <c r="DPZ155" s="56"/>
      <c r="DQA155" s="56"/>
      <c r="DQB155" s="56"/>
      <c r="DQC155" s="55"/>
      <c r="DQD155" s="56"/>
      <c r="DQE155" s="56"/>
      <c r="DQF155" s="56"/>
      <c r="DQG155" s="55"/>
      <c r="DQH155" s="56"/>
      <c r="DQI155" s="56"/>
      <c r="DQJ155" s="56"/>
      <c r="DQK155" s="55"/>
      <c r="DQL155" s="56"/>
      <c r="DQM155" s="56"/>
      <c r="DQN155" s="56"/>
      <c r="DQO155" s="55"/>
      <c r="DQP155" s="56"/>
      <c r="DQQ155" s="56"/>
      <c r="DQR155" s="56"/>
      <c r="DQS155" s="55"/>
      <c r="DQT155" s="56"/>
      <c r="DQU155" s="56"/>
      <c r="DQV155" s="56"/>
      <c r="DQW155" s="55"/>
      <c r="DQX155" s="56"/>
      <c r="DQY155" s="56"/>
      <c r="DQZ155" s="56"/>
      <c r="DRA155" s="55"/>
      <c r="DRB155" s="56"/>
      <c r="DRC155" s="56"/>
      <c r="DRD155" s="56"/>
      <c r="DRE155" s="55"/>
      <c r="DRF155" s="56"/>
      <c r="DRG155" s="56"/>
      <c r="DRH155" s="56"/>
      <c r="DRI155" s="55"/>
      <c r="DRJ155" s="56"/>
      <c r="DRK155" s="56"/>
      <c r="DRL155" s="56"/>
      <c r="DRM155" s="55"/>
      <c r="DRN155" s="56"/>
      <c r="DRO155" s="56"/>
      <c r="DRP155" s="56"/>
      <c r="DRQ155" s="55"/>
      <c r="DRR155" s="56"/>
      <c r="DRS155" s="56"/>
      <c r="DRT155" s="56"/>
      <c r="DRU155" s="55"/>
      <c r="DRV155" s="56"/>
      <c r="DRW155" s="56"/>
      <c r="DRX155" s="56"/>
      <c r="DRY155" s="55"/>
      <c r="DRZ155" s="56"/>
      <c r="DSA155" s="56"/>
      <c r="DSB155" s="56"/>
      <c r="DSC155" s="55"/>
      <c r="DSD155" s="56"/>
      <c r="DSE155" s="56"/>
      <c r="DSF155" s="56"/>
      <c r="DSG155" s="55"/>
      <c r="DSH155" s="56"/>
      <c r="DSI155" s="56"/>
      <c r="DSJ155" s="56"/>
      <c r="DSK155" s="55"/>
      <c r="DSL155" s="56"/>
      <c r="DSM155" s="56"/>
      <c r="DSN155" s="56"/>
      <c r="DSO155" s="55"/>
      <c r="DSP155" s="56"/>
      <c r="DSQ155" s="56"/>
      <c r="DSR155" s="56"/>
      <c r="DSS155" s="55"/>
      <c r="DST155" s="56"/>
      <c r="DSU155" s="56"/>
      <c r="DSV155" s="56"/>
      <c r="DSW155" s="55"/>
      <c r="DSX155" s="56"/>
      <c r="DSY155" s="56"/>
      <c r="DSZ155" s="56"/>
      <c r="DTA155" s="55"/>
      <c r="DTB155" s="56"/>
      <c r="DTC155" s="56"/>
      <c r="DTD155" s="56"/>
      <c r="DTE155" s="55"/>
      <c r="DTF155" s="56"/>
      <c r="DTG155" s="56"/>
      <c r="DTH155" s="56"/>
      <c r="DTI155" s="55"/>
      <c r="DTJ155" s="56"/>
      <c r="DTK155" s="56"/>
      <c r="DTL155" s="56"/>
      <c r="DTM155" s="55"/>
      <c r="DTN155" s="56"/>
      <c r="DTO155" s="56"/>
      <c r="DTP155" s="56"/>
      <c r="DTQ155" s="55"/>
      <c r="DTR155" s="56"/>
      <c r="DTS155" s="56"/>
      <c r="DTT155" s="56"/>
      <c r="DTU155" s="55"/>
      <c r="DTV155" s="56"/>
      <c r="DTW155" s="56"/>
      <c r="DTX155" s="56"/>
      <c r="DTY155" s="55"/>
      <c r="DTZ155" s="56"/>
      <c r="DUA155" s="56"/>
      <c r="DUB155" s="56"/>
      <c r="DUC155" s="55"/>
      <c r="DUD155" s="56"/>
      <c r="DUE155" s="56"/>
      <c r="DUF155" s="56"/>
      <c r="DUG155" s="55"/>
      <c r="DUH155" s="56"/>
      <c r="DUI155" s="56"/>
      <c r="DUJ155" s="56"/>
      <c r="DUK155" s="55"/>
      <c r="DUL155" s="56"/>
      <c r="DUM155" s="56"/>
      <c r="DUN155" s="56"/>
      <c r="DUO155" s="55"/>
      <c r="DUP155" s="56"/>
      <c r="DUQ155" s="56"/>
      <c r="DUR155" s="56"/>
      <c r="DUS155" s="55"/>
      <c r="DUT155" s="56"/>
      <c r="DUU155" s="56"/>
      <c r="DUV155" s="56"/>
      <c r="DUW155" s="55"/>
      <c r="DUX155" s="56"/>
      <c r="DUY155" s="56"/>
      <c r="DUZ155" s="56"/>
      <c r="DVA155" s="55"/>
      <c r="DVB155" s="56"/>
      <c r="DVC155" s="56"/>
      <c r="DVD155" s="56"/>
      <c r="DVE155" s="55"/>
      <c r="DVF155" s="56"/>
      <c r="DVG155" s="56"/>
      <c r="DVH155" s="56"/>
      <c r="DVI155" s="55"/>
      <c r="DVJ155" s="56"/>
      <c r="DVK155" s="56"/>
      <c r="DVL155" s="56"/>
      <c r="DVM155" s="55"/>
      <c r="DVN155" s="56"/>
      <c r="DVO155" s="56"/>
      <c r="DVP155" s="56"/>
      <c r="DVQ155" s="55"/>
      <c r="DVR155" s="56"/>
      <c r="DVS155" s="56"/>
      <c r="DVT155" s="56"/>
      <c r="DVU155" s="55"/>
      <c r="DVV155" s="56"/>
      <c r="DVW155" s="56"/>
      <c r="DVX155" s="56"/>
      <c r="DVY155" s="55"/>
      <c r="DVZ155" s="56"/>
      <c r="DWA155" s="56"/>
      <c r="DWB155" s="56"/>
      <c r="DWC155" s="55"/>
      <c r="DWD155" s="56"/>
      <c r="DWE155" s="56"/>
      <c r="DWF155" s="56"/>
      <c r="DWG155" s="55"/>
      <c r="DWH155" s="56"/>
      <c r="DWI155" s="56"/>
      <c r="DWJ155" s="56"/>
      <c r="DWK155" s="55"/>
      <c r="DWL155" s="56"/>
      <c r="DWM155" s="56"/>
      <c r="DWN155" s="56"/>
      <c r="DWO155" s="55"/>
      <c r="DWP155" s="56"/>
      <c r="DWQ155" s="56"/>
      <c r="DWR155" s="56"/>
      <c r="DWS155" s="55"/>
      <c r="DWT155" s="56"/>
      <c r="DWU155" s="56"/>
      <c r="DWV155" s="56"/>
      <c r="DWW155" s="55"/>
      <c r="DWX155" s="56"/>
      <c r="DWY155" s="56"/>
      <c r="DWZ155" s="56"/>
      <c r="DXA155" s="55"/>
      <c r="DXB155" s="56"/>
      <c r="DXC155" s="56"/>
      <c r="DXD155" s="56"/>
      <c r="DXE155" s="55"/>
      <c r="DXF155" s="56"/>
      <c r="DXG155" s="56"/>
      <c r="DXH155" s="56"/>
      <c r="DXI155" s="55"/>
      <c r="DXJ155" s="56"/>
      <c r="DXK155" s="56"/>
      <c r="DXL155" s="56"/>
      <c r="DXM155" s="55"/>
      <c r="DXN155" s="56"/>
      <c r="DXO155" s="56"/>
      <c r="DXP155" s="56"/>
      <c r="DXQ155" s="55"/>
      <c r="DXR155" s="56"/>
      <c r="DXS155" s="56"/>
      <c r="DXT155" s="56"/>
      <c r="DXU155" s="55"/>
      <c r="DXV155" s="56"/>
      <c r="DXW155" s="56"/>
      <c r="DXX155" s="56"/>
      <c r="DXY155" s="55"/>
      <c r="DXZ155" s="56"/>
      <c r="DYA155" s="56"/>
      <c r="DYB155" s="56"/>
      <c r="DYC155" s="55"/>
      <c r="DYD155" s="56"/>
      <c r="DYE155" s="56"/>
      <c r="DYF155" s="56"/>
      <c r="DYG155" s="55"/>
      <c r="DYH155" s="56"/>
      <c r="DYI155" s="56"/>
      <c r="DYJ155" s="56"/>
      <c r="DYK155" s="55"/>
      <c r="DYL155" s="56"/>
      <c r="DYM155" s="56"/>
      <c r="DYN155" s="56"/>
      <c r="DYO155" s="55"/>
      <c r="DYP155" s="56"/>
      <c r="DYQ155" s="56"/>
      <c r="DYR155" s="56"/>
      <c r="DYS155" s="55"/>
      <c r="DYT155" s="56"/>
      <c r="DYU155" s="56"/>
      <c r="DYV155" s="56"/>
      <c r="DYW155" s="55"/>
      <c r="DYX155" s="56"/>
      <c r="DYY155" s="56"/>
      <c r="DYZ155" s="56"/>
      <c r="DZA155" s="55"/>
      <c r="DZB155" s="56"/>
      <c r="DZC155" s="56"/>
      <c r="DZD155" s="56"/>
      <c r="DZE155" s="55"/>
      <c r="DZF155" s="56"/>
      <c r="DZG155" s="56"/>
      <c r="DZH155" s="56"/>
      <c r="DZI155" s="55"/>
      <c r="DZJ155" s="56"/>
      <c r="DZK155" s="56"/>
      <c r="DZL155" s="56"/>
      <c r="DZM155" s="55"/>
      <c r="DZN155" s="56"/>
      <c r="DZO155" s="56"/>
      <c r="DZP155" s="56"/>
      <c r="DZQ155" s="55"/>
      <c r="DZR155" s="56"/>
      <c r="DZS155" s="56"/>
      <c r="DZT155" s="56"/>
      <c r="DZU155" s="55"/>
      <c r="DZV155" s="56"/>
      <c r="DZW155" s="56"/>
      <c r="DZX155" s="56"/>
      <c r="DZY155" s="55"/>
      <c r="DZZ155" s="56"/>
      <c r="EAA155" s="56"/>
      <c r="EAB155" s="56"/>
      <c r="EAC155" s="55"/>
      <c r="EAD155" s="56"/>
      <c r="EAE155" s="56"/>
      <c r="EAF155" s="56"/>
      <c r="EAG155" s="55"/>
      <c r="EAH155" s="56"/>
      <c r="EAI155" s="56"/>
      <c r="EAJ155" s="56"/>
      <c r="EAK155" s="55"/>
      <c r="EAL155" s="56"/>
      <c r="EAM155" s="56"/>
      <c r="EAN155" s="56"/>
      <c r="EAO155" s="55"/>
      <c r="EAP155" s="56"/>
      <c r="EAQ155" s="56"/>
      <c r="EAR155" s="56"/>
      <c r="EAS155" s="55"/>
      <c r="EAT155" s="56"/>
      <c r="EAU155" s="56"/>
      <c r="EAV155" s="56"/>
      <c r="EAW155" s="55"/>
      <c r="EAX155" s="56"/>
      <c r="EAY155" s="56"/>
      <c r="EAZ155" s="56"/>
      <c r="EBA155" s="55"/>
      <c r="EBB155" s="56"/>
      <c r="EBC155" s="56"/>
      <c r="EBD155" s="56"/>
      <c r="EBE155" s="55"/>
      <c r="EBF155" s="56"/>
      <c r="EBG155" s="56"/>
      <c r="EBH155" s="56"/>
      <c r="EBI155" s="55"/>
      <c r="EBJ155" s="56"/>
      <c r="EBK155" s="56"/>
      <c r="EBL155" s="56"/>
      <c r="EBM155" s="55"/>
      <c r="EBN155" s="56"/>
      <c r="EBO155" s="56"/>
      <c r="EBP155" s="56"/>
      <c r="EBQ155" s="55"/>
      <c r="EBR155" s="56"/>
      <c r="EBS155" s="56"/>
      <c r="EBT155" s="56"/>
      <c r="EBU155" s="55"/>
      <c r="EBV155" s="56"/>
      <c r="EBW155" s="56"/>
      <c r="EBX155" s="56"/>
      <c r="EBY155" s="55"/>
      <c r="EBZ155" s="56"/>
      <c r="ECA155" s="56"/>
      <c r="ECB155" s="56"/>
      <c r="ECC155" s="55"/>
      <c r="ECD155" s="56"/>
      <c r="ECE155" s="56"/>
      <c r="ECF155" s="56"/>
      <c r="ECG155" s="55"/>
      <c r="ECH155" s="56"/>
      <c r="ECI155" s="56"/>
      <c r="ECJ155" s="56"/>
      <c r="ECK155" s="55"/>
      <c r="ECL155" s="56"/>
      <c r="ECM155" s="56"/>
      <c r="ECN155" s="56"/>
      <c r="ECO155" s="55"/>
      <c r="ECP155" s="56"/>
      <c r="ECQ155" s="56"/>
      <c r="ECR155" s="56"/>
      <c r="ECS155" s="55"/>
      <c r="ECT155" s="56"/>
      <c r="ECU155" s="56"/>
      <c r="ECV155" s="56"/>
      <c r="ECW155" s="55"/>
      <c r="ECX155" s="56"/>
      <c r="ECY155" s="56"/>
      <c r="ECZ155" s="56"/>
      <c r="EDA155" s="55"/>
      <c r="EDB155" s="56"/>
      <c r="EDC155" s="56"/>
      <c r="EDD155" s="56"/>
      <c r="EDE155" s="55"/>
      <c r="EDF155" s="56"/>
      <c r="EDG155" s="56"/>
      <c r="EDH155" s="56"/>
      <c r="EDI155" s="55"/>
      <c r="EDJ155" s="56"/>
      <c r="EDK155" s="56"/>
      <c r="EDL155" s="56"/>
      <c r="EDM155" s="55"/>
      <c r="EDN155" s="56"/>
      <c r="EDO155" s="56"/>
      <c r="EDP155" s="56"/>
      <c r="EDQ155" s="55"/>
      <c r="EDR155" s="56"/>
      <c r="EDS155" s="56"/>
      <c r="EDT155" s="56"/>
      <c r="EDU155" s="55"/>
      <c r="EDV155" s="56"/>
      <c r="EDW155" s="56"/>
      <c r="EDX155" s="56"/>
      <c r="EDY155" s="55"/>
      <c r="EDZ155" s="56"/>
      <c r="EEA155" s="56"/>
      <c r="EEB155" s="56"/>
      <c r="EEC155" s="55"/>
      <c r="EED155" s="56"/>
      <c r="EEE155" s="56"/>
      <c r="EEF155" s="56"/>
      <c r="EEG155" s="55"/>
      <c r="EEH155" s="56"/>
      <c r="EEI155" s="56"/>
      <c r="EEJ155" s="56"/>
      <c r="EEK155" s="55"/>
      <c r="EEL155" s="56"/>
      <c r="EEM155" s="56"/>
      <c r="EEN155" s="56"/>
      <c r="EEO155" s="55"/>
      <c r="EEP155" s="56"/>
      <c r="EEQ155" s="56"/>
      <c r="EER155" s="56"/>
      <c r="EES155" s="55"/>
      <c r="EET155" s="56"/>
      <c r="EEU155" s="56"/>
      <c r="EEV155" s="56"/>
      <c r="EEW155" s="55"/>
      <c r="EEX155" s="56"/>
      <c r="EEY155" s="56"/>
      <c r="EEZ155" s="56"/>
      <c r="EFA155" s="55"/>
      <c r="EFB155" s="56"/>
      <c r="EFC155" s="56"/>
      <c r="EFD155" s="56"/>
      <c r="EFE155" s="55"/>
      <c r="EFF155" s="56"/>
      <c r="EFG155" s="56"/>
      <c r="EFH155" s="56"/>
      <c r="EFI155" s="55"/>
      <c r="EFJ155" s="56"/>
      <c r="EFK155" s="56"/>
      <c r="EFL155" s="56"/>
      <c r="EFM155" s="55"/>
      <c r="EFN155" s="56"/>
      <c r="EFO155" s="56"/>
      <c r="EFP155" s="56"/>
      <c r="EFQ155" s="55"/>
      <c r="EFR155" s="56"/>
      <c r="EFS155" s="56"/>
      <c r="EFT155" s="56"/>
      <c r="EFU155" s="55"/>
      <c r="EFV155" s="56"/>
      <c r="EFW155" s="56"/>
      <c r="EFX155" s="56"/>
      <c r="EFY155" s="55"/>
      <c r="EFZ155" s="56"/>
      <c r="EGA155" s="56"/>
      <c r="EGB155" s="56"/>
      <c r="EGC155" s="55"/>
      <c r="EGD155" s="56"/>
      <c r="EGE155" s="56"/>
      <c r="EGF155" s="56"/>
      <c r="EGG155" s="55"/>
      <c r="EGH155" s="56"/>
      <c r="EGI155" s="56"/>
      <c r="EGJ155" s="56"/>
      <c r="EGK155" s="55"/>
      <c r="EGL155" s="56"/>
      <c r="EGM155" s="56"/>
      <c r="EGN155" s="56"/>
      <c r="EGO155" s="55"/>
      <c r="EGP155" s="56"/>
      <c r="EGQ155" s="56"/>
      <c r="EGR155" s="56"/>
      <c r="EGS155" s="55"/>
      <c r="EGT155" s="56"/>
      <c r="EGU155" s="56"/>
      <c r="EGV155" s="56"/>
      <c r="EGW155" s="55"/>
      <c r="EGX155" s="56"/>
      <c r="EGY155" s="56"/>
      <c r="EGZ155" s="56"/>
      <c r="EHA155" s="55"/>
      <c r="EHB155" s="56"/>
      <c r="EHC155" s="56"/>
      <c r="EHD155" s="56"/>
      <c r="EHE155" s="55"/>
      <c r="EHF155" s="56"/>
      <c r="EHG155" s="56"/>
      <c r="EHH155" s="56"/>
      <c r="EHI155" s="55"/>
      <c r="EHJ155" s="56"/>
      <c r="EHK155" s="56"/>
      <c r="EHL155" s="56"/>
      <c r="EHM155" s="55"/>
      <c r="EHN155" s="56"/>
      <c r="EHO155" s="56"/>
      <c r="EHP155" s="56"/>
      <c r="EHQ155" s="55"/>
      <c r="EHR155" s="56"/>
      <c r="EHS155" s="56"/>
      <c r="EHT155" s="56"/>
      <c r="EHU155" s="55"/>
      <c r="EHV155" s="56"/>
      <c r="EHW155" s="56"/>
      <c r="EHX155" s="56"/>
      <c r="EHY155" s="55"/>
      <c r="EHZ155" s="56"/>
      <c r="EIA155" s="56"/>
      <c r="EIB155" s="56"/>
      <c r="EIC155" s="55"/>
      <c r="EID155" s="56"/>
      <c r="EIE155" s="56"/>
      <c r="EIF155" s="56"/>
      <c r="EIG155" s="55"/>
      <c r="EIH155" s="56"/>
      <c r="EII155" s="56"/>
      <c r="EIJ155" s="56"/>
      <c r="EIK155" s="55"/>
      <c r="EIL155" s="56"/>
      <c r="EIM155" s="56"/>
      <c r="EIN155" s="56"/>
      <c r="EIO155" s="55"/>
      <c r="EIP155" s="56"/>
      <c r="EIQ155" s="56"/>
      <c r="EIR155" s="56"/>
      <c r="EIS155" s="55"/>
      <c r="EIT155" s="56"/>
      <c r="EIU155" s="56"/>
      <c r="EIV155" s="56"/>
      <c r="EIW155" s="55"/>
      <c r="EIX155" s="56"/>
      <c r="EIY155" s="56"/>
      <c r="EIZ155" s="56"/>
      <c r="EJA155" s="55"/>
      <c r="EJB155" s="56"/>
      <c r="EJC155" s="56"/>
      <c r="EJD155" s="56"/>
      <c r="EJE155" s="55"/>
      <c r="EJF155" s="56"/>
      <c r="EJG155" s="56"/>
      <c r="EJH155" s="56"/>
      <c r="EJI155" s="55"/>
      <c r="EJJ155" s="56"/>
      <c r="EJK155" s="56"/>
      <c r="EJL155" s="56"/>
      <c r="EJM155" s="55"/>
      <c r="EJN155" s="56"/>
      <c r="EJO155" s="56"/>
      <c r="EJP155" s="56"/>
      <c r="EJQ155" s="55"/>
      <c r="EJR155" s="56"/>
      <c r="EJS155" s="56"/>
      <c r="EJT155" s="56"/>
      <c r="EJU155" s="55"/>
      <c r="EJV155" s="56"/>
      <c r="EJW155" s="56"/>
      <c r="EJX155" s="56"/>
      <c r="EJY155" s="55"/>
      <c r="EJZ155" s="56"/>
      <c r="EKA155" s="56"/>
      <c r="EKB155" s="56"/>
      <c r="EKC155" s="55"/>
      <c r="EKD155" s="56"/>
      <c r="EKE155" s="56"/>
      <c r="EKF155" s="56"/>
      <c r="EKG155" s="55"/>
      <c r="EKH155" s="56"/>
      <c r="EKI155" s="56"/>
      <c r="EKJ155" s="56"/>
      <c r="EKK155" s="55"/>
      <c r="EKL155" s="56"/>
      <c r="EKM155" s="56"/>
      <c r="EKN155" s="56"/>
      <c r="EKO155" s="55"/>
      <c r="EKP155" s="56"/>
      <c r="EKQ155" s="56"/>
      <c r="EKR155" s="56"/>
      <c r="EKS155" s="55"/>
      <c r="EKT155" s="56"/>
      <c r="EKU155" s="56"/>
      <c r="EKV155" s="56"/>
      <c r="EKW155" s="55"/>
      <c r="EKX155" s="56"/>
      <c r="EKY155" s="56"/>
      <c r="EKZ155" s="56"/>
      <c r="ELA155" s="55"/>
      <c r="ELB155" s="56"/>
      <c r="ELC155" s="56"/>
      <c r="ELD155" s="56"/>
      <c r="ELE155" s="55"/>
      <c r="ELF155" s="56"/>
      <c r="ELG155" s="56"/>
      <c r="ELH155" s="56"/>
      <c r="ELI155" s="55"/>
      <c r="ELJ155" s="56"/>
      <c r="ELK155" s="56"/>
      <c r="ELL155" s="56"/>
      <c r="ELM155" s="55"/>
      <c r="ELN155" s="56"/>
      <c r="ELO155" s="56"/>
      <c r="ELP155" s="56"/>
      <c r="ELQ155" s="55"/>
      <c r="ELR155" s="56"/>
      <c r="ELS155" s="56"/>
      <c r="ELT155" s="56"/>
      <c r="ELU155" s="55"/>
      <c r="ELV155" s="56"/>
      <c r="ELW155" s="56"/>
      <c r="ELX155" s="56"/>
      <c r="ELY155" s="55"/>
      <c r="ELZ155" s="56"/>
      <c r="EMA155" s="56"/>
      <c r="EMB155" s="56"/>
      <c r="EMC155" s="55"/>
      <c r="EMD155" s="56"/>
      <c r="EME155" s="56"/>
      <c r="EMF155" s="56"/>
      <c r="EMG155" s="55"/>
      <c r="EMH155" s="56"/>
      <c r="EMI155" s="56"/>
      <c r="EMJ155" s="56"/>
      <c r="EMK155" s="55"/>
      <c r="EML155" s="56"/>
      <c r="EMM155" s="56"/>
      <c r="EMN155" s="56"/>
      <c r="EMO155" s="55"/>
      <c r="EMP155" s="56"/>
      <c r="EMQ155" s="56"/>
      <c r="EMR155" s="56"/>
      <c r="EMS155" s="55"/>
      <c r="EMT155" s="56"/>
      <c r="EMU155" s="56"/>
      <c r="EMV155" s="56"/>
      <c r="EMW155" s="55"/>
      <c r="EMX155" s="56"/>
      <c r="EMY155" s="56"/>
      <c r="EMZ155" s="56"/>
      <c r="ENA155" s="55"/>
      <c r="ENB155" s="56"/>
      <c r="ENC155" s="56"/>
      <c r="END155" s="56"/>
      <c r="ENE155" s="55"/>
      <c r="ENF155" s="56"/>
      <c r="ENG155" s="56"/>
      <c r="ENH155" s="56"/>
      <c r="ENI155" s="55"/>
      <c r="ENJ155" s="56"/>
      <c r="ENK155" s="56"/>
      <c r="ENL155" s="56"/>
      <c r="ENM155" s="55"/>
      <c r="ENN155" s="56"/>
      <c r="ENO155" s="56"/>
      <c r="ENP155" s="56"/>
      <c r="ENQ155" s="55"/>
      <c r="ENR155" s="56"/>
      <c r="ENS155" s="56"/>
      <c r="ENT155" s="56"/>
      <c r="ENU155" s="55"/>
      <c r="ENV155" s="56"/>
      <c r="ENW155" s="56"/>
      <c r="ENX155" s="56"/>
      <c r="ENY155" s="55"/>
      <c r="ENZ155" s="56"/>
      <c r="EOA155" s="56"/>
      <c r="EOB155" s="56"/>
      <c r="EOC155" s="55"/>
      <c r="EOD155" s="56"/>
      <c r="EOE155" s="56"/>
      <c r="EOF155" s="56"/>
      <c r="EOG155" s="55"/>
      <c r="EOH155" s="56"/>
      <c r="EOI155" s="56"/>
      <c r="EOJ155" s="56"/>
      <c r="EOK155" s="55"/>
      <c r="EOL155" s="56"/>
      <c r="EOM155" s="56"/>
      <c r="EON155" s="56"/>
      <c r="EOO155" s="55"/>
      <c r="EOP155" s="56"/>
      <c r="EOQ155" s="56"/>
      <c r="EOR155" s="56"/>
      <c r="EOS155" s="55"/>
      <c r="EOT155" s="56"/>
      <c r="EOU155" s="56"/>
      <c r="EOV155" s="56"/>
      <c r="EOW155" s="55"/>
      <c r="EOX155" s="56"/>
      <c r="EOY155" s="56"/>
      <c r="EOZ155" s="56"/>
      <c r="EPA155" s="55"/>
      <c r="EPB155" s="56"/>
      <c r="EPC155" s="56"/>
      <c r="EPD155" s="56"/>
      <c r="EPE155" s="55"/>
      <c r="EPF155" s="56"/>
      <c r="EPG155" s="56"/>
      <c r="EPH155" s="56"/>
      <c r="EPI155" s="55"/>
      <c r="EPJ155" s="56"/>
      <c r="EPK155" s="56"/>
      <c r="EPL155" s="56"/>
      <c r="EPM155" s="55"/>
      <c r="EPN155" s="56"/>
      <c r="EPO155" s="56"/>
      <c r="EPP155" s="56"/>
      <c r="EPQ155" s="55"/>
      <c r="EPR155" s="56"/>
      <c r="EPS155" s="56"/>
      <c r="EPT155" s="56"/>
      <c r="EPU155" s="55"/>
      <c r="EPV155" s="56"/>
      <c r="EPW155" s="56"/>
      <c r="EPX155" s="56"/>
      <c r="EPY155" s="55"/>
      <c r="EPZ155" s="56"/>
      <c r="EQA155" s="56"/>
      <c r="EQB155" s="56"/>
      <c r="EQC155" s="55"/>
      <c r="EQD155" s="56"/>
      <c r="EQE155" s="56"/>
      <c r="EQF155" s="56"/>
      <c r="EQG155" s="55"/>
      <c r="EQH155" s="56"/>
      <c r="EQI155" s="56"/>
      <c r="EQJ155" s="56"/>
      <c r="EQK155" s="55"/>
      <c r="EQL155" s="56"/>
      <c r="EQM155" s="56"/>
      <c r="EQN155" s="56"/>
      <c r="EQO155" s="55"/>
      <c r="EQP155" s="56"/>
      <c r="EQQ155" s="56"/>
      <c r="EQR155" s="56"/>
      <c r="EQS155" s="55"/>
      <c r="EQT155" s="56"/>
      <c r="EQU155" s="56"/>
      <c r="EQV155" s="56"/>
      <c r="EQW155" s="55"/>
      <c r="EQX155" s="56"/>
      <c r="EQY155" s="56"/>
      <c r="EQZ155" s="56"/>
      <c r="ERA155" s="55"/>
      <c r="ERB155" s="56"/>
      <c r="ERC155" s="56"/>
      <c r="ERD155" s="56"/>
      <c r="ERE155" s="55"/>
      <c r="ERF155" s="56"/>
      <c r="ERG155" s="56"/>
      <c r="ERH155" s="56"/>
      <c r="ERI155" s="55"/>
      <c r="ERJ155" s="56"/>
      <c r="ERK155" s="56"/>
      <c r="ERL155" s="56"/>
      <c r="ERM155" s="55"/>
      <c r="ERN155" s="56"/>
      <c r="ERO155" s="56"/>
      <c r="ERP155" s="56"/>
      <c r="ERQ155" s="55"/>
      <c r="ERR155" s="56"/>
      <c r="ERS155" s="56"/>
      <c r="ERT155" s="56"/>
      <c r="ERU155" s="55"/>
      <c r="ERV155" s="56"/>
      <c r="ERW155" s="56"/>
      <c r="ERX155" s="56"/>
      <c r="ERY155" s="55"/>
      <c r="ERZ155" s="56"/>
      <c r="ESA155" s="56"/>
      <c r="ESB155" s="56"/>
      <c r="ESC155" s="55"/>
      <c r="ESD155" s="56"/>
      <c r="ESE155" s="56"/>
      <c r="ESF155" s="56"/>
      <c r="ESG155" s="55"/>
      <c r="ESH155" s="56"/>
      <c r="ESI155" s="56"/>
      <c r="ESJ155" s="56"/>
      <c r="ESK155" s="55"/>
      <c r="ESL155" s="56"/>
      <c r="ESM155" s="56"/>
      <c r="ESN155" s="56"/>
      <c r="ESO155" s="55"/>
      <c r="ESP155" s="56"/>
      <c r="ESQ155" s="56"/>
      <c r="ESR155" s="56"/>
      <c r="ESS155" s="55"/>
      <c r="EST155" s="56"/>
      <c r="ESU155" s="56"/>
      <c r="ESV155" s="56"/>
      <c r="ESW155" s="55"/>
      <c r="ESX155" s="56"/>
      <c r="ESY155" s="56"/>
      <c r="ESZ155" s="56"/>
      <c r="ETA155" s="55"/>
      <c r="ETB155" s="56"/>
      <c r="ETC155" s="56"/>
      <c r="ETD155" s="56"/>
      <c r="ETE155" s="55"/>
      <c r="ETF155" s="56"/>
      <c r="ETG155" s="56"/>
      <c r="ETH155" s="56"/>
      <c r="ETI155" s="55"/>
      <c r="ETJ155" s="56"/>
      <c r="ETK155" s="56"/>
      <c r="ETL155" s="56"/>
      <c r="ETM155" s="55"/>
      <c r="ETN155" s="56"/>
      <c r="ETO155" s="56"/>
      <c r="ETP155" s="56"/>
      <c r="ETQ155" s="55"/>
      <c r="ETR155" s="56"/>
      <c r="ETS155" s="56"/>
      <c r="ETT155" s="56"/>
      <c r="ETU155" s="55"/>
      <c r="ETV155" s="56"/>
      <c r="ETW155" s="56"/>
      <c r="ETX155" s="56"/>
      <c r="ETY155" s="55"/>
      <c r="ETZ155" s="56"/>
      <c r="EUA155" s="56"/>
      <c r="EUB155" s="56"/>
      <c r="EUC155" s="55"/>
      <c r="EUD155" s="56"/>
      <c r="EUE155" s="56"/>
      <c r="EUF155" s="56"/>
      <c r="EUG155" s="55"/>
      <c r="EUH155" s="56"/>
      <c r="EUI155" s="56"/>
      <c r="EUJ155" s="56"/>
      <c r="EUK155" s="55"/>
      <c r="EUL155" s="56"/>
      <c r="EUM155" s="56"/>
      <c r="EUN155" s="56"/>
      <c r="EUO155" s="55"/>
      <c r="EUP155" s="56"/>
      <c r="EUQ155" s="56"/>
      <c r="EUR155" s="56"/>
      <c r="EUS155" s="55"/>
      <c r="EUT155" s="56"/>
      <c r="EUU155" s="56"/>
      <c r="EUV155" s="56"/>
      <c r="EUW155" s="55"/>
      <c r="EUX155" s="56"/>
      <c r="EUY155" s="56"/>
      <c r="EUZ155" s="56"/>
      <c r="EVA155" s="55"/>
      <c r="EVB155" s="56"/>
      <c r="EVC155" s="56"/>
      <c r="EVD155" s="56"/>
      <c r="EVE155" s="55"/>
      <c r="EVF155" s="56"/>
      <c r="EVG155" s="56"/>
      <c r="EVH155" s="56"/>
      <c r="EVI155" s="55"/>
      <c r="EVJ155" s="56"/>
      <c r="EVK155" s="56"/>
      <c r="EVL155" s="56"/>
      <c r="EVM155" s="55"/>
      <c r="EVN155" s="56"/>
      <c r="EVO155" s="56"/>
      <c r="EVP155" s="56"/>
      <c r="EVQ155" s="55"/>
      <c r="EVR155" s="56"/>
      <c r="EVS155" s="56"/>
      <c r="EVT155" s="56"/>
      <c r="EVU155" s="55"/>
      <c r="EVV155" s="56"/>
      <c r="EVW155" s="56"/>
      <c r="EVX155" s="56"/>
      <c r="EVY155" s="55"/>
      <c r="EVZ155" s="56"/>
      <c r="EWA155" s="56"/>
      <c r="EWB155" s="56"/>
      <c r="EWC155" s="55"/>
      <c r="EWD155" s="56"/>
      <c r="EWE155" s="56"/>
      <c r="EWF155" s="56"/>
      <c r="EWG155" s="55"/>
      <c r="EWH155" s="56"/>
      <c r="EWI155" s="56"/>
      <c r="EWJ155" s="56"/>
      <c r="EWK155" s="55"/>
      <c r="EWL155" s="56"/>
      <c r="EWM155" s="56"/>
      <c r="EWN155" s="56"/>
      <c r="EWO155" s="55"/>
      <c r="EWP155" s="56"/>
      <c r="EWQ155" s="56"/>
      <c r="EWR155" s="56"/>
      <c r="EWS155" s="55"/>
      <c r="EWT155" s="56"/>
      <c r="EWU155" s="56"/>
      <c r="EWV155" s="56"/>
      <c r="EWW155" s="55"/>
      <c r="EWX155" s="56"/>
      <c r="EWY155" s="56"/>
      <c r="EWZ155" s="56"/>
      <c r="EXA155" s="55"/>
      <c r="EXB155" s="56"/>
      <c r="EXC155" s="56"/>
      <c r="EXD155" s="56"/>
      <c r="EXE155" s="55"/>
      <c r="EXF155" s="56"/>
      <c r="EXG155" s="56"/>
      <c r="EXH155" s="56"/>
      <c r="EXI155" s="55"/>
      <c r="EXJ155" s="56"/>
      <c r="EXK155" s="56"/>
      <c r="EXL155" s="56"/>
      <c r="EXM155" s="55"/>
      <c r="EXN155" s="56"/>
      <c r="EXO155" s="56"/>
      <c r="EXP155" s="56"/>
      <c r="EXQ155" s="55"/>
      <c r="EXR155" s="56"/>
      <c r="EXS155" s="56"/>
      <c r="EXT155" s="56"/>
      <c r="EXU155" s="55"/>
      <c r="EXV155" s="56"/>
      <c r="EXW155" s="56"/>
      <c r="EXX155" s="56"/>
      <c r="EXY155" s="55"/>
      <c r="EXZ155" s="56"/>
      <c r="EYA155" s="56"/>
      <c r="EYB155" s="56"/>
      <c r="EYC155" s="55"/>
      <c r="EYD155" s="56"/>
      <c r="EYE155" s="56"/>
      <c r="EYF155" s="56"/>
      <c r="EYG155" s="55"/>
      <c r="EYH155" s="56"/>
      <c r="EYI155" s="56"/>
      <c r="EYJ155" s="56"/>
      <c r="EYK155" s="55"/>
      <c r="EYL155" s="56"/>
      <c r="EYM155" s="56"/>
      <c r="EYN155" s="56"/>
      <c r="EYO155" s="55"/>
      <c r="EYP155" s="56"/>
      <c r="EYQ155" s="56"/>
      <c r="EYR155" s="56"/>
      <c r="EYS155" s="55"/>
      <c r="EYT155" s="56"/>
      <c r="EYU155" s="56"/>
      <c r="EYV155" s="56"/>
      <c r="EYW155" s="55"/>
      <c r="EYX155" s="56"/>
      <c r="EYY155" s="56"/>
      <c r="EYZ155" s="56"/>
      <c r="EZA155" s="55"/>
      <c r="EZB155" s="56"/>
      <c r="EZC155" s="56"/>
      <c r="EZD155" s="56"/>
      <c r="EZE155" s="55"/>
      <c r="EZF155" s="56"/>
      <c r="EZG155" s="56"/>
      <c r="EZH155" s="56"/>
      <c r="EZI155" s="55"/>
      <c r="EZJ155" s="56"/>
      <c r="EZK155" s="56"/>
      <c r="EZL155" s="56"/>
      <c r="EZM155" s="55"/>
      <c r="EZN155" s="56"/>
      <c r="EZO155" s="56"/>
      <c r="EZP155" s="56"/>
      <c r="EZQ155" s="55"/>
      <c r="EZR155" s="56"/>
      <c r="EZS155" s="56"/>
      <c r="EZT155" s="56"/>
      <c r="EZU155" s="55"/>
      <c r="EZV155" s="56"/>
      <c r="EZW155" s="56"/>
      <c r="EZX155" s="56"/>
      <c r="EZY155" s="55"/>
      <c r="EZZ155" s="56"/>
      <c r="FAA155" s="56"/>
      <c r="FAB155" s="56"/>
      <c r="FAC155" s="55"/>
      <c r="FAD155" s="56"/>
      <c r="FAE155" s="56"/>
      <c r="FAF155" s="56"/>
      <c r="FAG155" s="55"/>
      <c r="FAH155" s="56"/>
      <c r="FAI155" s="56"/>
      <c r="FAJ155" s="56"/>
      <c r="FAK155" s="55"/>
      <c r="FAL155" s="56"/>
      <c r="FAM155" s="56"/>
      <c r="FAN155" s="56"/>
      <c r="FAO155" s="55"/>
      <c r="FAP155" s="56"/>
      <c r="FAQ155" s="56"/>
      <c r="FAR155" s="56"/>
      <c r="FAS155" s="55"/>
      <c r="FAT155" s="56"/>
      <c r="FAU155" s="56"/>
      <c r="FAV155" s="56"/>
      <c r="FAW155" s="55"/>
      <c r="FAX155" s="56"/>
      <c r="FAY155" s="56"/>
      <c r="FAZ155" s="56"/>
      <c r="FBA155" s="55"/>
      <c r="FBB155" s="56"/>
      <c r="FBC155" s="56"/>
      <c r="FBD155" s="56"/>
      <c r="FBE155" s="55"/>
      <c r="FBF155" s="56"/>
      <c r="FBG155" s="56"/>
      <c r="FBH155" s="56"/>
      <c r="FBI155" s="55"/>
      <c r="FBJ155" s="56"/>
      <c r="FBK155" s="56"/>
      <c r="FBL155" s="56"/>
      <c r="FBM155" s="55"/>
      <c r="FBN155" s="56"/>
      <c r="FBO155" s="56"/>
      <c r="FBP155" s="56"/>
      <c r="FBQ155" s="55"/>
      <c r="FBR155" s="56"/>
      <c r="FBS155" s="56"/>
      <c r="FBT155" s="56"/>
      <c r="FBU155" s="55"/>
      <c r="FBV155" s="56"/>
      <c r="FBW155" s="56"/>
      <c r="FBX155" s="56"/>
      <c r="FBY155" s="55"/>
      <c r="FBZ155" s="56"/>
      <c r="FCA155" s="56"/>
      <c r="FCB155" s="56"/>
      <c r="FCC155" s="55"/>
      <c r="FCD155" s="56"/>
      <c r="FCE155" s="56"/>
      <c r="FCF155" s="56"/>
      <c r="FCG155" s="55"/>
      <c r="FCH155" s="56"/>
      <c r="FCI155" s="56"/>
      <c r="FCJ155" s="56"/>
      <c r="FCK155" s="55"/>
      <c r="FCL155" s="56"/>
      <c r="FCM155" s="56"/>
      <c r="FCN155" s="56"/>
      <c r="FCO155" s="55"/>
      <c r="FCP155" s="56"/>
      <c r="FCQ155" s="56"/>
      <c r="FCR155" s="56"/>
      <c r="FCS155" s="55"/>
      <c r="FCT155" s="56"/>
      <c r="FCU155" s="56"/>
      <c r="FCV155" s="56"/>
      <c r="FCW155" s="55"/>
      <c r="FCX155" s="56"/>
      <c r="FCY155" s="56"/>
      <c r="FCZ155" s="56"/>
      <c r="FDA155" s="55"/>
      <c r="FDB155" s="56"/>
      <c r="FDC155" s="56"/>
      <c r="FDD155" s="56"/>
      <c r="FDE155" s="55"/>
      <c r="FDF155" s="56"/>
      <c r="FDG155" s="56"/>
      <c r="FDH155" s="56"/>
      <c r="FDI155" s="55"/>
      <c r="FDJ155" s="56"/>
      <c r="FDK155" s="56"/>
      <c r="FDL155" s="56"/>
      <c r="FDM155" s="55"/>
      <c r="FDN155" s="56"/>
      <c r="FDO155" s="56"/>
      <c r="FDP155" s="56"/>
      <c r="FDQ155" s="55"/>
      <c r="FDR155" s="56"/>
      <c r="FDS155" s="56"/>
      <c r="FDT155" s="56"/>
      <c r="FDU155" s="55"/>
      <c r="FDV155" s="56"/>
      <c r="FDW155" s="56"/>
      <c r="FDX155" s="56"/>
      <c r="FDY155" s="55"/>
      <c r="FDZ155" s="56"/>
      <c r="FEA155" s="56"/>
      <c r="FEB155" s="56"/>
      <c r="FEC155" s="55"/>
      <c r="FED155" s="56"/>
      <c r="FEE155" s="56"/>
      <c r="FEF155" s="56"/>
      <c r="FEG155" s="55"/>
      <c r="FEH155" s="56"/>
      <c r="FEI155" s="56"/>
      <c r="FEJ155" s="56"/>
      <c r="FEK155" s="55"/>
      <c r="FEL155" s="56"/>
      <c r="FEM155" s="56"/>
      <c r="FEN155" s="56"/>
      <c r="FEO155" s="55"/>
      <c r="FEP155" s="56"/>
      <c r="FEQ155" s="56"/>
      <c r="FER155" s="56"/>
      <c r="FES155" s="55"/>
      <c r="FET155" s="56"/>
      <c r="FEU155" s="56"/>
      <c r="FEV155" s="56"/>
      <c r="FEW155" s="55"/>
      <c r="FEX155" s="56"/>
      <c r="FEY155" s="56"/>
      <c r="FEZ155" s="56"/>
      <c r="FFA155" s="55"/>
      <c r="FFB155" s="56"/>
      <c r="FFC155" s="56"/>
      <c r="FFD155" s="56"/>
      <c r="FFE155" s="55"/>
      <c r="FFF155" s="56"/>
      <c r="FFG155" s="56"/>
      <c r="FFH155" s="56"/>
      <c r="FFI155" s="55"/>
      <c r="FFJ155" s="56"/>
      <c r="FFK155" s="56"/>
      <c r="FFL155" s="56"/>
      <c r="FFM155" s="55"/>
      <c r="FFN155" s="56"/>
      <c r="FFO155" s="56"/>
      <c r="FFP155" s="56"/>
      <c r="FFQ155" s="55"/>
      <c r="FFR155" s="56"/>
      <c r="FFS155" s="56"/>
      <c r="FFT155" s="56"/>
      <c r="FFU155" s="55"/>
      <c r="FFV155" s="56"/>
      <c r="FFW155" s="56"/>
      <c r="FFX155" s="56"/>
      <c r="FFY155" s="55"/>
      <c r="FFZ155" s="56"/>
      <c r="FGA155" s="56"/>
      <c r="FGB155" s="56"/>
      <c r="FGC155" s="55"/>
      <c r="FGD155" s="56"/>
      <c r="FGE155" s="56"/>
      <c r="FGF155" s="56"/>
      <c r="FGG155" s="55"/>
      <c r="FGH155" s="56"/>
      <c r="FGI155" s="56"/>
      <c r="FGJ155" s="56"/>
      <c r="FGK155" s="55"/>
      <c r="FGL155" s="56"/>
      <c r="FGM155" s="56"/>
      <c r="FGN155" s="56"/>
      <c r="FGO155" s="55"/>
      <c r="FGP155" s="56"/>
      <c r="FGQ155" s="56"/>
      <c r="FGR155" s="56"/>
      <c r="FGS155" s="55"/>
      <c r="FGT155" s="56"/>
      <c r="FGU155" s="56"/>
      <c r="FGV155" s="56"/>
      <c r="FGW155" s="55"/>
      <c r="FGX155" s="56"/>
      <c r="FGY155" s="56"/>
      <c r="FGZ155" s="56"/>
      <c r="FHA155" s="55"/>
      <c r="FHB155" s="56"/>
      <c r="FHC155" s="56"/>
      <c r="FHD155" s="56"/>
      <c r="FHE155" s="55"/>
      <c r="FHF155" s="56"/>
      <c r="FHG155" s="56"/>
      <c r="FHH155" s="56"/>
      <c r="FHI155" s="55"/>
      <c r="FHJ155" s="56"/>
      <c r="FHK155" s="56"/>
      <c r="FHL155" s="56"/>
      <c r="FHM155" s="55"/>
      <c r="FHN155" s="56"/>
      <c r="FHO155" s="56"/>
      <c r="FHP155" s="56"/>
      <c r="FHQ155" s="55"/>
      <c r="FHR155" s="56"/>
      <c r="FHS155" s="56"/>
      <c r="FHT155" s="56"/>
      <c r="FHU155" s="55"/>
      <c r="FHV155" s="56"/>
      <c r="FHW155" s="56"/>
      <c r="FHX155" s="56"/>
      <c r="FHY155" s="55"/>
      <c r="FHZ155" s="56"/>
      <c r="FIA155" s="56"/>
      <c r="FIB155" s="56"/>
      <c r="FIC155" s="55"/>
      <c r="FID155" s="56"/>
      <c r="FIE155" s="56"/>
      <c r="FIF155" s="56"/>
      <c r="FIG155" s="55"/>
      <c r="FIH155" s="56"/>
      <c r="FII155" s="56"/>
      <c r="FIJ155" s="56"/>
      <c r="FIK155" s="55"/>
      <c r="FIL155" s="56"/>
      <c r="FIM155" s="56"/>
      <c r="FIN155" s="56"/>
      <c r="FIO155" s="55"/>
      <c r="FIP155" s="56"/>
      <c r="FIQ155" s="56"/>
      <c r="FIR155" s="56"/>
      <c r="FIS155" s="55"/>
      <c r="FIT155" s="56"/>
      <c r="FIU155" s="56"/>
      <c r="FIV155" s="56"/>
      <c r="FIW155" s="55"/>
      <c r="FIX155" s="56"/>
      <c r="FIY155" s="56"/>
      <c r="FIZ155" s="56"/>
      <c r="FJA155" s="55"/>
      <c r="FJB155" s="56"/>
      <c r="FJC155" s="56"/>
      <c r="FJD155" s="56"/>
      <c r="FJE155" s="55"/>
      <c r="FJF155" s="56"/>
      <c r="FJG155" s="56"/>
      <c r="FJH155" s="56"/>
      <c r="FJI155" s="55"/>
      <c r="FJJ155" s="56"/>
      <c r="FJK155" s="56"/>
      <c r="FJL155" s="56"/>
      <c r="FJM155" s="55"/>
      <c r="FJN155" s="56"/>
      <c r="FJO155" s="56"/>
      <c r="FJP155" s="56"/>
      <c r="FJQ155" s="55"/>
      <c r="FJR155" s="56"/>
      <c r="FJS155" s="56"/>
      <c r="FJT155" s="56"/>
      <c r="FJU155" s="55"/>
      <c r="FJV155" s="56"/>
      <c r="FJW155" s="56"/>
      <c r="FJX155" s="56"/>
      <c r="FJY155" s="55"/>
      <c r="FJZ155" s="56"/>
      <c r="FKA155" s="56"/>
      <c r="FKB155" s="56"/>
      <c r="FKC155" s="55"/>
      <c r="FKD155" s="56"/>
      <c r="FKE155" s="56"/>
      <c r="FKF155" s="56"/>
      <c r="FKG155" s="55"/>
      <c r="FKH155" s="56"/>
      <c r="FKI155" s="56"/>
      <c r="FKJ155" s="56"/>
      <c r="FKK155" s="55"/>
      <c r="FKL155" s="56"/>
      <c r="FKM155" s="56"/>
      <c r="FKN155" s="56"/>
      <c r="FKO155" s="55"/>
      <c r="FKP155" s="56"/>
      <c r="FKQ155" s="56"/>
      <c r="FKR155" s="56"/>
      <c r="FKS155" s="55"/>
      <c r="FKT155" s="56"/>
      <c r="FKU155" s="56"/>
      <c r="FKV155" s="56"/>
      <c r="FKW155" s="55"/>
      <c r="FKX155" s="56"/>
      <c r="FKY155" s="56"/>
      <c r="FKZ155" s="56"/>
      <c r="FLA155" s="55"/>
      <c r="FLB155" s="56"/>
      <c r="FLC155" s="56"/>
      <c r="FLD155" s="56"/>
      <c r="FLE155" s="55"/>
      <c r="FLF155" s="56"/>
      <c r="FLG155" s="56"/>
      <c r="FLH155" s="56"/>
      <c r="FLI155" s="55"/>
      <c r="FLJ155" s="56"/>
      <c r="FLK155" s="56"/>
      <c r="FLL155" s="56"/>
      <c r="FLM155" s="55"/>
      <c r="FLN155" s="56"/>
      <c r="FLO155" s="56"/>
      <c r="FLP155" s="56"/>
      <c r="FLQ155" s="55"/>
      <c r="FLR155" s="56"/>
      <c r="FLS155" s="56"/>
      <c r="FLT155" s="56"/>
      <c r="FLU155" s="55"/>
      <c r="FLV155" s="56"/>
      <c r="FLW155" s="56"/>
      <c r="FLX155" s="56"/>
      <c r="FLY155" s="55"/>
      <c r="FLZ155" s="56"/>
      <c r="FMA155" s="56"/>
      <c r="FMB155" s="56"/>
      <c r="FMC155" s="55"/>
      <c r="FMD155" s="56"/>
      <c r="FME155" s="56"/>
      <c r="FMF155" s="56"/>
      <c r="FMG155" s="55"/>
      <c r="FMH155" s="56"/>
      <c r="FMI155" s="56"/>
      <c r="FMJ155" s="56"/>
      <c r="FMK155" s="55"/>
      <c r="FML155" s="56"/>
      <c r="FMM155" s="56"/>
      <c r="FMN155" s="56"/>
      <c r="FMO155" s="55"/>
      <c r="FMP155" s="56"/>
      <c r="FMQ155" s="56"/>
      <c r="FMR155" s="56"/>
      <c r="FMS155" s="55"/>
      <c r="FMT155" s="56"/>
      <c r="FMU155" s="56"/>
      <c r="FMV155" s="56"/>
      <c r="FMW155" s="55"/>
      <c r="FMX155" s="56"/>
      <c r="FMY155" s="56"/>
      <c r="FMZ155" s="56"/>
      <c r="FNA155" s="55"/>
      <c r="FNB155" s="56"/>
      <c r="FNC155" s="56"/>
      <c r="FND155" s="56"/>
      <c r="FNE155" s="55"/>
      <c r="FNF155" s="56"/>
      <c r="FNG155" s="56"/>
      <c r="FNH155" s="56"/>
      <c r="FNI155" s="55"/>
      <c r="FNJ155" s="56"/>
      <c r="FNK155" s="56"/>
      <c r="FNL155" s="56"/>
      <c r="FNM155" s="55"/>
      <c r="FNN155" s="56"/>
      <c r="FNO155" s="56"/>
      <c r="FNP155" s="56"/>
      <c r="FNQ155" s="55"/>
      <c r="FNR155" s="56"/>
      <c r="FNS155" s="56"/>
      <c r="FNT155" s="56"/>
      <c r="FNU155" s="55"/>
      <c r="FNV155" s="56"/>
      <c r="FNW155" s="56"/>
      <c r="FNX155" s="56"/>
      <c r="FNY155" s="55"/>
      <c r="FNZ155" s="56"/>
      <c r="FOA155" s="56"/>
      <c r="FOB155" s="56"/>
      <c r="FOC155" s="55"/>
      <c r="FOD155" s="56"/>
      <c r="FOE155" s="56"/>
      <c r="FOF155" s="56"/>
      <c r="FOG155" s="55"/>
      <c r="FOH155" s="56"/>
      <c r="FOI155" s="56"/>
      <c r="FOJ155" s="56"/>
      <c r="FOK155" s="55"/>
      <c r="FOL155" s="56"/>
      <c r="FOM155" s="56"/>
      <c r="FON155" s="56"/>
      <c r="FOO155" s="55"/>
      <c r="FOP155" s="56"/>
      <c r="FOQ155" s="56"/>
      <c r="FOR155" s="56"/>
      <c r="FOS155" s="55"/>
      <c r="FOT155" s="56"/>
      <c r="FOU155" s="56"/>
      <c r="FOV155" s="56"/>
      <c r="FOW155" s="55"/>
      <c r="FOX155" s="56"/>
      <c r="FOY155" s="56"/>
      <c r="FOZ155" s="56"/>
      <c r="FPA155" s="55"/>
      <c r="FPB155" s="56"/>
      <c r="FPC155" s="56"/>
      <c r="FPD155" s="56"/>
      <c r="FPE155" s="55"/>
      <c r="FPF155" s="56"/>
      <c r="FPG155" s="56"/>
      <c r="FPH155" s="56"/>
      <c r="FPI155" s="55"/>
      <c r="FPJ155" s="56"/>
      <c r="FPK155" s="56"/>
      <c r="FPL155" s="56"/>
      <c r="FPM155" s="55"/>
      <c r="FPN155" s="56"/>
      <c r="FPO155" s="56"/>
      <c r="FPP155" s="56"/>
      <c r="FPQ155" s="55"/>
      <c r="FPR155" s="56"/>
      <c r="FPS155" s="56"/>
      <c r="FPT155" s="56"/>
      <c r="FPU155" s="55"/>
      <c r="FPV155" s="56"/>
      <c r="FPW155" s="56"/>
      <c r="FPX155" s="56"/>
      <c r="FPY155" s="55"/>
      <c r="FPZ155" s="56"/>
      <c r="FQA155" s="56"/>
      <c r="FQB155" s="56"/>
      <c r="FQC155" s="55"/>
      <c r="FQD155" s="56"/>
      <c r="FQE155" s="56"/>
      <c r="FQF155" s="56"/>
      <c r="FQG155" s="55"/>
      <c r="FQH155" s="56"/>
      <c r="FQI155" s="56"/>
      <c r="FQJ155" s="56"/>
      <c r="FQK155" s="55"/>
      <c r="FQL155" s="56"/>
      <c r="FQM155" s="56"/>
      <c r="FQN155" s="56"/>
      <c r="FQO155" s="55"/>
      <c r="FQP155" s="56"/>
      <c r="FQQ155" s="56"/>
      <c r="FQR155" s="56"/>
      <c r="FQS155" s="55"/>
      <c r="FQT155" s="56"/>
      <c r="FQU155" s="56"/>
      <c r="FQV155" s="56"/>
      <c r="FQW155" s="55"/>
      <c r="FQX155" s="56"/>
      <c r="FQY155" s="56"/>
      <c r="FQZ155" s="56"/>
      <c r="FRA155" s="55"/>
      <c r="FRB155" s="56"/>
      <c r="FRC155" s="56"/>
      <c r="FRD155" s="56"/>
      <c r="FRE155" s="55"/>
      <c r="FRF155" s="56"/>
      <c r="FRG155" s="56"/>
      <c r="FRH155" s="56"/>
      <c r="FRI155" s="55"/>
      <c r="FRJ155" s="56"/>
      <c r="FRK155" s="56"/>
      <c r="FRL155" s="56"/>
      <c r="FRM155" s="55"/>
      <c r="FRN155" s="56"/>
      <c r="FRO155" s="56"/>
      <c r="FRP155" s="56"/>
      <c r="FRQ155" s="55"/>
      <c r="FRR155" s="56"/>
      <c r="FRS155" s="56"/>
      <c r="FRT155" s="56"/>
      <c r="FRU155" s="55"/>
      <c r="FRV155" s="56"/>
      <c r="FRW155" s="56"/>
      <c r="FRX155" s="56"/>
      <c r="FRY155" s="55"/>
      <c r="FRZ155" s="56"/>
      <c r="FSA155" s="56"/>
      <c r="FSB155" s="56"/>
      <c r="FSC155" s="55"/>
      <c r="FSD155" s="56"/>
      <c r="FSE155" s="56"/>
      <c r="FSF155" s="56"/>
      <c r="FSG155" s="55"/>
      <c r="FSH155" s="56"/>
      <c r="FSI155" s="56"/>
      <c r="FSJ155" s="56"/>
      <c r="FSK155" s="55"/>
      <c r="FSL155" s="56"/>
      <c r="FSM155" s="56"/>
      <c r="FSN155" s="56"/>
      <c r="FSO155" s="55"/>
      <c r="FSP155" s="56"/>
      <c r="FSQ155" s="56"/>
      <c r="FSR155" s="56"/>
      <c r="FSS155" s="55"/>
      <c r="FST155" s="56"/>
      <c r="FSU155" s="56"/>
      <c r="FSV155" s="56"/>
      <c r="FSW155" s="55"/>
      <c r="FSX155" s="56"/>
      <c r="FSY155" s="56"/>
      <c r="FSZ155" s="56"/>
      <c r="FTA155" s="55"/>
      <c r="FTB155" s="56"/>
      <c r="FTC155" s="56"/>
      <c r="FTD155" s="56"/>
      <c r="FTE155" s="55"/>
      <c r="FTF155" s="56"/>
      <c r="FTG155" s="56"/>
      <c r="FTH155" s="56"/>
      <c r="FTI155" s="55"/>
      <c r="FTJ155" s="56"/>
      <c r="FTK155" s="56"/>
      <c r="FTL155" s="56"/>
      <c r="FTM155" s="55"/>
      <c r="FTN155" s="56"/>
      <c r="FTO155" s="56"/>
      <c r="FTP155" s="56"/>
      <c r="FTQ155" s="55"/>
      <c r="FTR155" s="56"/>
      <c r="FTS155" s="56"/>
      <c r="FTT155" s="56"/>
      <c r="FTU155" s="55"/>
      <c r="FTV155" s="56"/>
      <c r="FTW155" s="56"/>
      <c r="FTX155" s="56"/>
      <c r="FTY155" s="55"/>
      <c r="FTZ155" s="56"/>
      <c r="FUA155" s="56"/>
      <c r="FUB155" s="56"/>
      <c r="FUC155" s="55"/>
      <c r="FUD155" s="56"/>
      <c r="FUE155" s="56"/>
      <c r="FUF155" s="56"/>
      <c r="FUG155" s="55"/>
      <c r="FUH155" s="56"/>
      <c r="FUI155" s="56"/>
      <c r="FUJ155" s="56"/>
      <c r="FUK155" s="55"/>
      <c r="FUL155" s="56"/>
      <c r="FUM155" s="56"/>
      <c r="FUN155" s="56"/>
      <c r="FUO155" s="55"/>
      <c r="FUP155" s="56"/>
      <c r="FUQ155" s="56"/>
      <c r="FUR155" s="56"/>
      <c r="FUS155" s="55"/>
      <c r="FUT155" s="56"/>
      <c r="FUU155" s="56"/>
      <c r="FUV155" s="56"/>
      <c r="FUW155" s="55"/>
      <c r="FUX155" s="56"/>
      <c r="FUY155" s="56"/>
      <c r="FUZ155" s="56"/>
      <c r="FVA155" s="55"/>
      <c r="FVB155" s="56"/>
      <c r="FVC155" s="56"/>
      <c r="FVD155" s="56"/>
      <c r="FVE155" s="55"/>
      <c r="FVF155" s="56"/>
      <c r="FVG155" s="56"/>
      <c r="FVH155" s="56"/>
      <c r="FVI155" s="55"/>
      <c r="FVJ155" s="56"/>
      <c r="FVK155" s="56"/>
      <c r="FVL155" s="56"/>
      <c r="FVM155" s="55"/>
      <c r="FVN155" s="56"/>
      <c r="FVO155" s="56"/>
      <c r="FVP155" s="56"/>
      <c r="FVQ155" s="55"/>
      <c r="FVR155" s="56"/>
      <c r="FVS155" s="56"/>
      <c r="FVT155" s="56"/>
      <c r="FVU155" s="55"/>
      <c r="FVV155" s="56"/>
      <c r="FVW155" s="56"/>
      <c r="FVX155" s="56"/>
      <c r="FVY155" s="55"/>
      <c r="FVZ155" s="56"/>
      <c r="FWA155" s="56"/>
      <c r="FWB155" s="56"/>
      <c r="FWC155" s="55"/>
      <c r="FWD155" s="56"/>
      <c r="FWE155" s="56"/>
      <c r="FWF155" s="56"/>
      <c r="FWG155" s="55"/>
      <c r="FWH155" s="56"/>
      <c r="FWI155" s="56"/>
      <c r="FWJ155" s="56"/>
      <c r="FWK155" s="55"/>
      <c r="FWL155" s="56"/>
      <c r="FWM155" s="56"/>
      <c r="FWN155" s="56"/>
      <c r="FWO155" s="55"/>
      <c r="FWP155" s="56"/>
      <c r="FWQ155" s="56"/>
      <c r="FWR155" s="56"/>
      <c r="FWS155" s="55"/>
      <c r="FWT155" s="56"/>
      <c r="FWU155" s="56"/>
      <c r="FWV155" s="56"/>
      <c r="FWW155" s="55"/>
      <c r="FWX155" s="56"/>
      <c r="FWY155" s="56"/>
      <c r="FWZ155" s="56"/>
      <c r="FXA155" s="55"/>
      <c r="FXB155" s="56"/>
      <c r="FXC155" s="56"/>
      <c r="FXD155" s="56"/>
      <c r="FXE155" s="55"/>
      <c r="FXF155" s="56"/>
      <c r="FXG155" s="56"/>
      <c r="FXH155" s="56"/>
      <c r="FXI155" s="55"/>
      <c r="FXJ155" s="56"/>
      <c r="FXK155" s="56"/>
      <c r="FXL155" s="56"/>
      <c r="FXM155" s="55"/>
      <c r="FXN155" s="56"/>
      <c r="FXO155" s="56"/>
      <c r="FXP155" s="56"/>
      <c r="FXQ155" s="55"/>
      <c r="FXR155" s="56"/>
      <c r="FXS155" s="56"/>
      <c r="FXT155" s="56"/>
      <c r="FXU155" s="55"/>
      <c r="FXV155" s="56"/>
      <c r="FXW155" s="56"/>
      <c r="FXX155" s="56"/>
      <c r="FXY155" s="55"/>
      <c r="FXZ155" s="56"/>
      <c r="FYA155" s="56"/>
      <c r="FYB155" s="56"/>
      <c r="FYC155" s="55"/>
      <c r="FYD155" s="56"/>
      <c r="FYE155" s="56"/>
      <c r="FYF155" s="56"/>
      <c r="FYG155" s="55"/>
      <c r="FYH155" s="56"/>
      <c r="FYI155" s="56"/>
      <c r="FYJ155" s="56"/>
      <c r="FYK155" s="55"/>
      <c r="FYL155" s="56"/>
      <c r="FYM155" s="56"/>
      <c r="FYN155" s="56"/>
      <c r="FYO155" s="55"/>
      <c r="FYP155" s="56"/>
      <c r="FYQ155" s="56"/>
      <c r="FYR155" s="56"/>
      <c r="FYS155" s="55"/>
      <c r="FYT155" s="56"/>
      <c r="FYU155" s="56"/>
      <c r="FYV155" s="56"/>
      <c r="FYW155" s="55"/>
      <c r="FYX155" s="56"/>
      <c r="FYY155" s="56"/>
      <c r="FYZ155" s="56"/>
      <c r="FZA155" s="55"/>
      <c r="FZB155" s="56"/>
      <c r="FZC155" s="56"/>
      <c r="FZD155" s="56"/>
      <c r="FZE155" s="55"/>
      <c r="FZF155" s="56"/>
      <c r="FZG155" s="56"/>
      <c r="FZH155" s="56"/>
      <c r="FZI155" s="55"/>
      <c r="FZJ155" s="56"/>
      <c r="FZK155" s="56"/>
      <c r="FZL155" s="56"/>
      <c r="FZM155" s="55"/>
      <c r="FZN155" s="56"/>
      <c r="FZO155" s="56"/>
      <c r="FZP155" s="56"/>
      <c r="FZQ155" s="55"/>
      <c r="FZR155" s="56"/>
      <c r="FZS155" s="56"/>
      <c r="FZT155" s="56"/>
      <c r="FZU155" s="55"/>
      <c r="FZV155" s="56"/>
      <c r="FZW155" s="56"/>
      <c r="FZX155" s="56"/>
      <c r="FZY155" s="55"/>
      <c r="FZZ155" s="56"/>
      <c r="GAA155" s="56"/>
      <c r="GAB155" s="56"/>
      <c r="GAC155" s="55"/>
      <c r="GAD155" s="56"/>
      <c r="GAE155" s="56"/>
      <c r="GAF155" s="56"/>
      <c r="GAG155" s="55"/>
      <c r="GAH155" s="56"/>
      <c r="GAI155" s="56"/>
      <c r="GAJ155" s="56"/>
      <c r="GAK155" s="55"/>
      <c r="GAL155" s="56"/>
      <c r="GAM155" s="56"/>
      <c r="GAN155" s="56"/>
      <c r="GAO155" s="55"/>
      <c r="GAP155" s="56"/>
      <c r="GAQ155" s="56"/>
      <c r="GAR155" s="56"/>
      <c r="GAS155" s="55"/>
      <c r="GAT155" s="56"/>
      <c r="GAU155" s="56"/>
      <c r="GAV155" s="56"/>
      <c r="GAW155" s="55"/>
      <c r="GAX155" s="56"/>
      <c r="GAY155" s="56"/>
      <c r="GAZ155" s="56"/>
      <c r="GBA155" s="55"/>
      <c r="GBB155" s="56"/>
      <c r="GBC155" s="56"/>
      <c r="GBD155" s="56"/>
      <c r="GBE155" s="55"/>
      <c r="GBF155" s="56"/>
      <c r="GBG155" s="56"/>
      <c r="GBH155" s="56"/>
      <c r="GBI155" s="55"/>
      <c r="GBJ155" s="56"/>
      <c r="GBK155" s="56"/>
      <c r="GBL155" s="56"/>
      <c r="GBM155" s="55"/>
      <c r="GBN155" s="56"/>
      <c r="GBO155" s="56"/>
      <c r="GBP155" s="56"/>
      <c r="GBQ155" s="55"/>
      <c r="GBR155" s="56"/>
      <c r="GBS155" s="56"/>
      <c r="GBT155" s="56"/>
      <c r="GBU155" s="55"/>
      <c r="GBV155" s="56"/>
      <c r="GBW155" s="56"/>
      <c r="GBX155" s="56"/>
      <c r="GBY155" s="55"/>
      <c r="GBZ155" s="56"/>
      <c r="GCA155" s="56"/>
      <c r="GCB155" s="56"/>
      <c r="GCC155" s="55"/>
      <c r="GCD155" s="56"/>
      <c r="GCE155" s="56"/>
      <c r="GCF155" s="56"/>
      <c r="GCG155" s="55"/>
      <c r="GCH155" s="56"/>
      <c r="GCI155" s="56"/>
      <c r="GCJ155" s="56"/>
      <c r="GCK155" s="55"/>
      <c r="GCL155" s="56"/>
      <c r="GCM155" s="56"/>
      <c r="GCN155" s="56"/>
      <c r="GCO155" s="55"/>
      <c r="GCP155" s="56"/>
      <c r="GCQ155" s="56"/>
      <c r="GCR155" s="56"/>
      <c r="GCS155" s="55"/>
      <c r="GCT155" s="56"/>
      <c r="GCU155" s="56"/>
      <c r="GCV155" s="56"/>
      <c r="GCW155" s="55"/>
      <c r="GCX155" s="56"/>
      <c r="GCY155" s="56"/>
      <c r="GCZ155" s="56"/>
      <c r="GDA155" s="55"/>
      <c r="GDB155" s="56"/>
      <c r="GDC155" s="56"/>
      <c r="GDD155" s="56"/>
      <c r="GDE155" s="55"/>
      <c r="GDF155" s="56"/>
      <c r="GDG155" s="56"/>
      <c r="GDH155" s="56"/>
      <c r="GDI155" s="55"/>
      <c r="GDJ155" s="56"/>
      <c r="GDK155" s="56"/>
      <c r="GDL155" s="56"/>
      <c r="GDM155" s="55"/>
      <c r="GDN155" s="56"/>
      <c r="GDO155" s="56"/>
      <c r="GDP155" s="56"/>
      <c r="GDQ155" s="55"/>
      <c r="GDR155" s="56"/>
      <c r="GDS155" s="56"/>
      <c r="GDT155" s="56"/>
      <c r="GDU155" s="55"/>
      <c r="GDV155" s="56"/>
      <c r="GDW155" s="56"/>
      <c r="GDX155" s="56"/>
      <c r="GDY155" s="55"/>
      <c r="GDZ155" s="56"/>
      <c r="GEA155" s="56"/>
      <c r="GEB155" s="56"/>
      <c r="GEC155" s="55"/>
      <c r="GED155" s="56"/>
      <c r="GEE155" s="56"/>
      <c r="GEF155" s="56"/>
      <c r="GEG155" s="55"/>
      <c r="GEH155" s="56"/>
      <c r="GEI155" s="56"/>
      <c r="GEJ155" s="56"/>
      <c r="GEK155" s="55"/>
      <c r="GEL155" s="56"/>
      <c r="GEM155" s="56"/>
      <c r="GEN155" s="56"/>
      <c r="GEO155" s="55"/>
      <c r="GEP155" s="56"/>
      <c r="GEQ155" s="56"/>
      <c r="GER155" s="56"/>
      <c r="GES155" s="55"/>
      <c r="GET155" s="56"/>
      <c r="GEU155" s="56"/>
      <c r="GEV155" s="56"/>
      <c r="GEW155" s="55"/>
      <c r="GEX155" s="56"/>
      <c r="GEY155" s="56"/>
      <c r="GEZ155" s="56"/>
      <c r="GFA155" s="55"/>
      <c r="GFB155" s="56"/>
      <c r="GFC155" s="56"/>
      <c r="GFD155" s="56"/>
      <c r="GFE155" s="55"/>
      <c r="GFF155" s="56"/>
      <c r="GFG155" s="56"/>
      <c r="GFH155" s="56"/>
      <c r="GFI155" s="55"/>
      <c r="GFJ155" s="56"/>
      <c r="GFK155" s="56"/>
      <c r="GFL155" s="56"/>
      <c r="GFM155" s="55"/>
      <c r="GFN155" s="56"/>
      <c r="GFO155" s="56"/>
      <c r="GFP155" s="56"/>
      <c r="GFQ155" s="55"/>
      <c r="GFR155" s="56"/>
      <c r="GFS155" s="56"/>
      <c r="GFT155" s="56"/>
      <c r="GFU155" s="55"/>
      <c r="GFV155" s="56"/>
      <c r="GFW155" s="56"/>
      <c r="GFX155" s="56"/>
      <c r="GFY155" s="55"/>
      <c r="GFZ155" s="56"/>
      <c r="GGA155" s="56"/>
      <c r="GGB155" s="56"/>
      <c r="GGC155" s="55"/>
      <c r="GGD155" s="56"/>
      <c r="GGE155" s="56"/>
      <c r="GGF155" s="56"/>
      <c r="GGG155" s="55"/>
      <c r="GGH155" s="56"/>
      <c r="GGI155" s="56"/>
      <c r="GGJ155" s="56"/>
      <c r="GGK155" s="55"/>
      <c r="GGL155" s="56"/>
      <c r="GGM155" s="56"/>
      <c r="GGN155" s="56"/>
      <c r="GGO155" s="55"/>
      <c r="GGP155" s="56"/>
      <c r="GGQ155" s="56"/>
      <c r="GGR155" s="56"/>
      <c r="GGS155" s="55"/>
      <c r="GGT155" s="56"/>
      <c r="GGU155" s="56"/>
      <c r="GGV155" s="56"/>
      <c r="GGW155" s="55"/>
      <c r="GGX155" s="56"/>
      <c r="GGY155" s="56"/>
      <c r="GGZ155" s="56"/>
      <c r="GHA155" s="55"/>
      <c r="GHB155" s="56"/>
      <c r="GHC155" s="56"/>
      <c r="GHD155" s="56"/>
      <c r="GHE155" s="55"/>
      <c r="GHF155" s="56"/>
      <c r="GHG155" s="56"/>
      <c r="GHH155" s="56"/>
      <c r="GHI155" s="55"/>
      <c r="GHJ155" s="56"/>
      <c r="GHK155" s="56"/>
      <c r="GHL155" s="56"/>
      <c r="GHM155" s="55"/>
      <c r="GHN155" s="56"/>
      <c r="GHO155" s="56"/>
      <c r="GHP155" s="56"/>
      <c r="GHQ155" s="55"/>
      <c r="GHR155" s="56"/>
      <c r="GHS155" s="56"/>
      <c r="GHT155" s="56"/>
      <c r="GHU155" s="55"/>
      <c r="GHV155" s="56"/>
      <c r="GHW155" s="56"/>
      <c r="GHX155" s="56"/>
      <c r="GHY155" s="55"/>
      <c r="GHZ155" s="56"/>
      <c r="GIA155" s="56"/>
      <c r="GIB155" s="56"/>
      <c r="GIC155" s="55"/>
      <c r="GID155" s="56"/>
      <c r="GIE155" s="56"/>
      <c r="GIF155" s="56"/>
      <c r="GIG155" s="55"/>
      <c r="GIH155" s="56"/>
      <c r="GII155" s="56"/>
      <c r="GIJ155" s="56"/>
      <c r="GIK155" s="55"/>
      <c r="GIL155" s="56"/>
      <c r="GIM155" s="56"/>
      <c r="GIN155" s="56"/>
      <c r="GIO155" s="55"/>
      <c r="GIP155" s="56"/>
      <c r="GIQ155" s="56"/>
      <c r="GIR155" s="56"/>
      <c r="GIS155" s="55"/>
      <c r="GIT155" s="56"/>
      <c r="GIU155" s="56"/>
      <c r="GIV155" s="56"/>
      <c r="GIW155" s="55"/>
      <c r="GIX155" s="56"/>
      <c r="GIY155" s="56"/>
      <c r="GIZ155" s="56"/>
      <c r="GJA155" s="55"/>
      <c r="GJB155" s="56"/>
      <c r="GJC155" s="56"/>
      <c r="GJD155" s="56"/>
      <c r="GJE155" s="55"/>
      <c r="GJF155" s="56"/>
      <c r="GJG155" s="56"/>
      <c r="GJH155" s="56"/>
      <c r="GJI155" s="55"/>
      <c r="GJJ155" s="56"/>
      <c r="GJK155" s="56"/>
      <c r="GJL155" s="56"/>
      <c r="GJM155" s="55"/>
      <c r="GJN155" s="56"/>
      <c r="GJO155" s="56"/>
      <c r="GJP155" s="56"/>
      <c r="GJQ155" s="55"/>
      <c r="GJR155" s="56"/>
      <c r="GJS155" s="56"/>
      <c r="GJT155" s="56"/>
      <c r="GJU155" s="55"/>
      <c r="GJV155" s="56"/>
      <c r="GJW155" s="56"/>
      <c r="GJX155" s="56"/>
      <c r="GJY155" s="55"/>
      <c r="GJZ155" s="56"/>
      <c r="GKA155" s="56"/>
      <c r="GKB155" s="56"/>
      <c r="GKC155" s="55"/>
      <c r="GKD155" s="56"/>
      <c r="GKE155" s="56"/>
      <c r="GKF155" s="56"/>
      <c r="GKG155" s="55"/>
      <c r="GKH155" s="56"/>
      <c r="GKI155" s="56"/>
      <c r="GKJ155" s="56"/>
      <c r="GKK155" s="55"/>
      <c r="GKL155" s="56"/>
      <c r="GKM155" s="56"/>
      <c r="GKN155" s="56"/>
      <c r="GKO155" s="55"/>
      <c r="GKP155" s="56"/>
      <c r="GKQ155" s="56"/>
      <c r="GKR155" s="56"/>
      <c r="GKS155" s="55"/>
      <c r="GKT155" s="56"/>
      <c r="GKU155" s="56"/>
      <c r="GKV155" s="56"/>
      <c r="GKW155" s="55"/>
      <c r="GKX155" s="56"/>
      <c r="GKY155" s="56"/>
      <c r="GKZ155" s="56"/>
      <c r="GLA155" s="55"/>
      <c r="GLB155" s="56"/>
      <c r="GLC155" s="56"/>
      <c r="GLD155" s="56"/>
      <c r="GLE155" s="55"/>
      <c r="GLF155" s="56"/>
      <c r="GLG155" s="56"/>
      <c r="GLH155" s="56"/>
      <c r="GLI155" s="55"/>
      <c r="GLJ155" s="56"/>
      <c r="GLK155" s="56"/>
      <c r="GLL155" s="56"/>
      <c r="GLM155" s="55"/>
      <c r="GLN155" s="56"/>
      <c r="GLO155" s="56"/>
      <c r="GLP155" s="56"/>
      <c r="GLQ155" s="55"/>
      <c r="GLR155" s="56"/>
      <c r="GLS155" s="56"/>
      <c r="GLT155" s="56"/>
      <c r="GLU155" s="55"/>
      <c r="GLV155" s="56"/>
      <c r="GLW155" s="56"/>
      <c r="GLX155" s="56"/>
      <c r="GLY155" s="55"/>
      <c r="GLZ155" s="56"/>
      <c r="GMA155" s="56"/>
      <c r="GMB155" s="56"/>
      <c r="GMC155" s="55"/>
      <c r="GMD155" s="56"/>
      <c r="GME155" s="56"/>
      <c r="GMF155" s="56"/>
      <c r="GMG155" s="55"/>
      <c r="GMH155" s="56"/>
      <c r="GMI155" s="56"/>
      <c r="GMJ155" s="56"/>
      <c r="GMK155" s="55"/>
      <c r="GML155" s="56"/>
      <c r="GMM155" s="56"/>
      <c r="GMN155" s="56"/>
      <c r="GMO155" s="55"/>
      <c r="GMP155" s="56"/>
      <c r="GMQ155" s="56"/>
      <c r="GMR155" s="56"/>
      <c r="GMS155" s="55"/>
      <c r="GMT155" s="56"/>
      <c r="GMU155" s="56"/>
      <c r="GMV155" s="56"/>
      <c r="GMW155" s="55"/>
      <c r="GMX155" s="56"/>
      <c r="GMY155" s="56"/>
      <c r="GMZ155" s="56"/>
      <c r="GNA155" s="55"/>
      <c r="GNB155" s="56"/>
      <c r="GNC155" s="56"/>
      <c r="GND155" s="56"/>
      <c r="GNE155" s="55"/>
      <c r="GNF155" s="56"/>
      <c r="GNG155" s="56"/>
      <c r="GNH155" s="56"/>
      <c r="GNI155" s="55"/>
      <c r="GNJ155" s="56"/>
      <c r="GNK155" s="56"/>
      <c r="GNL155" s="56"/>
      <c r="GNM155" s="55"/>
      <c r="GNN155" s="56"/>
      <c r="GNO155" s="56"/>
      <c r="GNP155" s="56"/>
      <c r="GNQ155" s="55"/>
      <c r="GNR155" s="56"/>
      <c r="GNS155" s="56"/>
      <c r="GNT155" s="56"/>
      <c r="GNU155" s="55"/>
      <c r="GNV155" s="56"/>
      <c r="GNW155" s="56"/>
      <c r="GNX155" s="56"/>
      <c r="GNY155" s="55"/>
      <c r="GNZ155" s="56"/>
      <c r="GOA155" s="56"/>
      <c r="GOB155" s="56"/>
      <c r="GOC155" s="55"/>
      <c r="GOD155" s="56"/>
      <c r="GOE155" s="56"/>
      <c r="GOF155" s="56"/>
      <c r="GOG155" s="55"/>
      <c r="GOH155" s="56"/>
      <c r="GOI155" s="56"/>
      <c r="GOJ155" s="56"/>
      <c r="GOK155" s="55"/>
      <c r="GOL155" s="56"/>
      <c r="GOM155" s="56"/>
      <c r="GON155" s="56"/>
      <c r="GOO155" s="55"/>
      <c r="GOP155" s="56"/>
      <c r="GOQ155" s="56"/>
      <c r="GOR155" s="56"/>
      <c r="GOS155" s="55"/>
      <c r="GOT155" s="56"/>
      <c r="GOU155" s="56"/>
      <c r="GOV155" s="56"/>
      <c r="GOW155" s="55"/>
      <c r="GOX155" s="56"/>
      <c r="GOY155" s="56"/>
      <c r="GOZ155" s="56"/>
      <c r="GPA155" s="55"/>
      <c r="GPB155" s="56"/>
      <c r="GPC155" s="56"/>
      <c r="GPD155" s="56"/>
      <c r="GPE155" s="55"/>
      <c r="GPF155" s="56"/>
      <c r="GPG155" s="56"/>
      <c r="GPH155" s="56"/>
      <c r="GPI155" s="55"/>
      <c r="GPJ155" s="56"/>
      <c r="GPK155" s="56"/>
      <c r="GPL155" s="56"/>
      <c r="GPM155" s="55"/>
      <c r="GPN155" s="56"/>
      <c r="GPO155" s="56"/>
      <c r="GPP155" s="56"/>
      <c r="GPQ155" s="55"/>
      <c r="GPR155" s="56"/>
      <c r="GPS155" s="56"/>
      <c r="GPT155" s="56"/>
      <c r="GPU155" s="55"/>
      <c r="GPV155" s="56"/>
      <c r="GPW155" s="56"/>
      <c r="GPX155" s="56"/>
      <c r="GPY155" s="55"/>
      <c r="GPZ155" s="56"/>
      <c r="GQA155" s="56"/>
      <c r="GQB155" s="56"/>
      <c r="GQC155" s="55"/>
      <c r="GQD155" s="56"/>
      <c r="GQE155" s="56"/>
      <c r="GQF155" s="56"/>
      <c r="GQG155" s="55"/>
      <c r="GQH155" s="56"/>
      <c r="GQI155" s="56"/>
      <c r="GQJ155" s="56"/>
      <c r="GQK155" s="55"/>
      <c r="GQL155" s="56"/>
      <c r="GQM155" s="56"/>
      <c r="GQN155" s="56"/>
      <c r="GQO155" s="55"/>
      <c r="GQP155" s="56"/>
      <c r="GQQ155" s="56"/>
      <c r="GQR155" s="56"/>
      <c r="GQS155" s="55"/>
      <c r="GQT155" s="56"/>
      <c r="GQU155" s="56"/>
      <c r="GQV155" s="56"/>
      <c r="GQW155" s="55"/>
      <c r="GQX155" s="56"/>
      <c r="GQY155" s="56"/>
      <c r="GQZ155" s="56"/>
      <c r="GRA155" s="55"/>
      <c r="GRB155" s="56"/>
      <c r="GRC155" s="56"/>
      <c r="GRD155" s="56"/>
      <c r="GRE155" s="55"/>
      <c r="GRF155" s="56"/>
      <c r="GRG155" s="56"/>
      <c r="GRH155" s="56"/>
      <c r="GRI155" s="55"/>
      <c r="GRJ155" s="56"/>
      <c r="GRK155" s="56"/>
      <c r="GRL155" s="56"/>
      <c r="GRM155" s="55"/>
      <c r="GRN155" s="56"/>
      <c r="GRO155" s="56"/>
      <c r="GRP155" s="56"/>
      <c r="GRQ155" s="55"/>
      <c r="GRR155" s="56"/>
      <c r="GRS155" s="56"/>
      <c r="GRT155" s="56"/>
      <c r="GRU155" s="55"/>
      <c r="GRV155" s="56"/>
      <c r="GRW155" s="56"/>
      <c r="GRX155" s="56"/>
      <c r="GRY155" s="55"/>
      <c r="GRZ155" s="56"/>
      <c r="GSA155" s="56"/>
      <c r="GSB155" s="56"/>
      <c r="GSC155" s="55"/>
      <c r="GSD155" s="56"/>
      <c r="GSE155" s="56"/>
      <c r="GSF155" s="56"/>
      <c r="GSG155" s="55"/>
      <c r="GSH155" s="56"/>
      <c r="GSI155" s="56"/>
      <c r="GSJ155" s="56"/>
      <c r="GSK155" s="55"/>
      <c r="GSL155" s="56"/>
      <c r="GSM155" s="56"/>
      <c r="GSN155" s="56"/>
      <c r="GSO155" s="55"/>
      <c r="GSP155" s="56"/>
      <c r="GSQ155" s="56"/>
      <c r="GSR155" s="56"/>
      <c r="GSS155" s="55"/>
      <c r="GST155" s="56"/>
      <c r="GSU155" s="56"/>
      <c r="GSV155" s="56"/>
      <c r="GSW155" s="55"/>
      <c r="GSX155" s="56"/>
      <c r="GSY155" s="56"/>
      <c r="GSZ155" s="56"/>
      <c r="GTA155" s="55"/>
      <c r="GTB155" s="56"/>
      <c r="GTC155" s="56"/>
      <c r="GTD155" s="56"/>
      <c r="GTE155" s="55"/>
      <c r="GTF155" s="56"/>
      <c r="GTG155" s="56"/>
      <c r="GTH155" s="56"/>
      <c r="GTI155" s="55"/>
      <c r="GTJ155" s="56"/>
      <c r="GTK155" s="56"/>
      <c r="GTL155" s="56"/>
      <c r="GTM155" s="55"/>
      <c r="GTN155" s="56"/>
      <c r="GTO155" s="56"/>
      <c r="GTP155" s="56"/>
      <c r="GTQ155" s="55"/>
      <c r="GTR155" s="56"/>
      <c r="GTS155" s="56"/>
      <c r="GTT155" s="56"/>
      <c r="GTU155" s="55"/>
      <c r="GTV155" s="56"/>
      <c r="GTW155" s="56"/>
      <c r="GTX155" s="56"/>
      <c r="GTY155" s="55"/>
      <c r="GTZ155" s="56"/>
      <c r="GUA155" s="56"/>
      <c r="GUB155" s="56"/>
      <c r="GUC155" s="55"/>
      <c r="GUD155" s="56"/>
      <c r="GUE155" s="56"/>
      <c r="GUF155" s="56"/>
      <c r="GUG155" s="55"/>
      <c r="GUH155" s="56"/>
      <c r="GUI155" s="56"/>
      <c r="GUJ155" s="56"/>
      <c r="GUK155" s="55"/>
      <c r="GUL155" s="56"/>
      <c r="GUM155" s="56"/>
      <c r="GUN155" s="56"/>
      <c r="GUO155" s="55"/>
      <c r="GUP155" s="56"/>
      <c r="GUQ155" s="56"/>
      <c r="GUR155" s="56"/>
      <c r="GUS155" s="55"/>
      <c r="GUT155" s="56"/>
      <c r="GUU155" s="56"/>
      <c r="GUV155" s="56"/>
      <c r="GUW155" s="55"/>
      <c r="GUX155" s="56"/>
      <c r="GUY155" s="56"/>
      <c r="GUZ155" s="56"/>
      <c r="GVA155" s="55"/>
      <c r="GVB155" s="56"/>
      <c r="GVC155" s="56"/>
      <c r="GVD155" s="56"/>
      <c r="GVE155" s="55"/>
      <c r="GVF155" s="56"/>
      <c r="GVG155" s="56"/>
      <c r="GVH155" s="56"/>
      <c r="GVI155" s="55"/>
      <c r="GVJ155" s="56"/>
      <c r="GVK155" s="56"/>
      <c r="GVL155" s="56"/>
      <c r="GVM155" s="55"/>
      <c r="GVN155" s="56"/>
      <c r="GVO155" s="56"/>
      <c r="GVP155" s="56"/>
      <c r="GVQ155" s="55"/>
      <c r="GVR155" s="56"/>
      <c r="GVS155" s="56"/>
      <c r="GVT155" s="56"/>
      <c r="GVU155" s="55"/>
      <c r="GVV155" s="56"/>
      <c r="GVW155" s="56"/>
      <c r="GVX155" s="56"/>
      <c r="GVY155" s="55"/>
      <c r="GVZ155" s="56"/>
      <c r="GWA155" s="56"/>
      <c r="GWB155" s="56"/>
      <c r="GWC155" s="55"/>
      <c r="GWD155" s="56"/>
      <c r="GWE155" s="56"/>
      <c r="GWF155" s="56"/>
      <c r="GWG155" s="55"/>
      <c r="GWH155" s="56"/>
      <c r="GWI155" s="56"/>
      <c r="GWJ155" s="56"/>
      <c r="GWK155" s="55"/>
      <c r="GWL155" s="56"/>
      <c r="GWM155" s="56"/>
      <c r="GWN155" s="56"/>
      <c r="GWO155" s="55"/>
      <c r="GWP155" s="56"/>
      <c r="GWQ155" s="56"/>
      <c r="GWR155" s="56"/>
      <c r="GWS155" s="55"/>
      <c r="GWT155" s="56"/>
      <c r="GWU155" s="56"/>
      <c r="GWV155" s="56"/>
      <c r="GWW155" s="55"/>
      <c r="GWX155" s="56"/>
      <c r="GWY155" s="56"/>
      <c r="GWZ155" s="56"/>
      <c r="GXA155" s="55"/>
      <c r="GXB155" s="56"/>
      <c r="GXC155" s="56"/>
      <c r="GXD155" s="56"/>
      <c r="GXE155" s="55"/>
      <c r="GXF155" s="56"/>
      <c r="GXG155" s="56"/>
      <c r="GXH155" s="56"/>
      <c r="GXI155" s="55"/>
      <c r="GXJ155" s="56"/>
      <c r="GXK155" s="56"/>
      <c r="GXL155" s="56"/>
      <c r="GXM155" s="55"/>
      <c r="GXN155" s="56"/>
      <c r="GXO155" s="56"/>
      <c r="GXP155" s="56"/>
      <c r="GXQ155" s="55"/>
      <c r="GXR155" s="56"/>
      <c r="GXS155" s="56"/>
      <c r="GXT155" s="56"/>
      <c r="GXU155" s="55"/>
      <c r="GXV155" s="56"/>
      <c r="GXW155" s="56"/>
      <c r="GXX155" s="56"/>
      <c r="GXY155" s="55"/>
      <c r="GXZ155" s="56"/>
      <c r="GYA155" s="56"/>
      <c r="GYB155" s="56"/>
      <c r="GYC155" s="55"/>
      <c r="GYD155" s="56"/>
      <c r="GYE155" s="56"/>
      <c r="GYF155" s="56"/>
      <c r="GYG155" s="55"/>
      <c r="GYH155" s="56"/>
      <c r="GYI155" s="56"/>
      <c r="GYJ155" s="56"/>
      <c r="GYK155" s="55"/>
      <c r="GYL155" s="56"/>
      <c r="GYM155" s="56"/>
      <c r="GYN155" s="56"/>
      <c r="GYO155" s="55"/>
      <c r="GYP155" s="56"/>
      <c r="GYQ155" s="56"/>
      <c r="GYR155" s="56"/>
      <c r="GYS155" s="55"/>
      <c r="GYT155" s="56"/>
      <c r="GYU155" s="56"/>
      <c r="GYV155" s="56"/>
      <c r="GYW155" s="55"/>
      <c r="GYX155" s="56"/>
      <c r="GYY155" s="56"/>
      <c r="GYZ155" s="56"/>
      <c r="GZA155" s="55"/>
      <c r="GZB155" s="56"/>
      <c r="GZC155" s="56"/>
      <c r="GZD155" s="56"/>
      <c r="GZE155" s="55"/>
      <c r="GZF155" s="56"/>
      <c r="GZG155" s="56"/>
      <c r="GZH155" s="56"/>
      <c r="GZI155" s="55"/>
      <c r="GZJ155" s="56"/>
      <c r="GZK155" s="56"/>
      <c r="GZL155" s="56"/>
      <c r="GZM155" s="55"/>
      <c r="GZN155" s="56"/>
      <c r="GZO155" s="56"/>
      <c r="GZP155" s="56"/>
      <c r="GZQ155" s="55"/>
      <c r="GZR155" s="56"/>
      <c r="GZS155" s="56"/>
      <c r="GZT155" s="56"/>
      <c r="GZU155" s="55"/>
      <c r="GZV155" s="56"/>
      <c r="GZW155" s="56"/>
      <c r="GZX155" s="56"/>
      <c r="GZY155" s="55"/>
      <c r="GZZ155" s="56"/>
      <c r="HAA155" s="56"/>
      <c r="HAB155" s="56"/>
      <c r="HAC155" s="55"/>
      <c r="HAD155" s="56"/>
      <c r="HAE155" s="56"/>
      <c r="HAF155" s="56"/>
      <c r="HAG155" s="55"/>
      <c r="HAH155" s="56"/>
      <c r="HAI155" s="56"/>
      <c r="HAJ155" s="56"/>
      <c r="HAK155" s="55"/>
      <c r="HAL155" s="56"/>
      <c r="HAM155" s="56"/>
      <c r="HAN155" s="56"/>
      <c r="HAO155" s="55"/>
      <c r="HAP155" s="56"/>
      <c r="HAQ155" s="56"/>
      <c r="HAR155" s="56"/>
      <c r="HAS155" s="55"/>
      <c r="HAT155" s="56"/>
      <c r="HAU155" s="56"/>
      <c r="HAV155" s="56"/>
      <c r="HAW155" s="55"/>
      <c r="HAX155" s="56"/>
      <c r="HAY155" s="56"/>
      <c r="HAZ155" s="56"/>
      <c r="HBA155" s="55"/>
      <c r="HBB155" s="56"/>
      <c r="HBC155" s="56"/>
      <c r="HBD155" s="56"/>
      <c r="HBE155" s="55"/>
      <c r="HBF155" s="56"/>
      <c r="HBG155" s="56"/>
      <c r="HBH155" s="56"/>
      <c r="HBI155" s="55"/>
      <c r="HBJ155" s="56"/>
      <c r="HBK155" s="56"/>
      <c r="HBL155" s="56"/>
      <c r="HBM155" s="55"/>
      <c r="HBN155" s="56"/>
      <c r="HBO155" s="56"/>
      <c r="HBP155" s="56"/>
      <c r="HBQ155" s="55"/>
      <c r="HBR155" s="56"/>
      <c r="HBS155" s="56"/>
      <c r="HBT155" s="56"/>
      <c r="HBU155" s="55"/>
      <c r="HBV155" s="56"/>
      <c r="HBW155" s="56"/>
      <c r="HBX155" s="56"/>
      <c r="HBY155" s="55"/>
      <c r="HBZ155" s="56"/>
      <c r="HCA155" s="56"/>
      <c r="HCB155" s="56"/>
      <c r="HCC155" s="55"/>
      <c r="HCD155" s="56"/>
      <c r="HCE155" s="56"/>
      <c r="HCF155" s="56"/>
      <c r="HCG155" s="55"/>
      <c r="HCH155" s="56"/>
      <c r="HCI155" s="56"/>
      <c r="HCJ155" s="56"/>
      <c r="HCK155" s="55"/>
      <c r="HCL155" s="56"/>
      <c r="HCM155" s="56"/>
      <c r="HCN155" s="56"/>
      <c r="HCO155" s="55"/>
      <c r="HCP155" s="56"/>
      <c r="HCQ155" s="56"/>
      <c r="HCR155" s="56"/>
      <c r="HCS155" s="55"/>
      <c r="HCT155" s="56"/>
      <c r="HCU155" s="56"/>
      <c r="HCV155" s="56"/>
      <c r="HCW155" s="55"/>
      <c r="HCX155" s="56"/>
      <c r="HCY155" s="56"/>
      <c r="HCZ155" s="56"/>
      <c r="HDA155" s="55"/>
      <c r="HDB155" s="56"/>
      <c r="HDC155" s="56"/>
      <c r="HDD155" s="56"/>
      <c r="HDE155" s="55"/>
      <c r="HDF155" s="56"/>
      <c r="HDG155" s="56"/>
      <c r="HDH155" s="56"/>
      <c r="HDI155" s="55"/>
      <c r="HDJ155" s="56"/>
      <c r="HDK155" s="56"/>
      <c r="HDL155" s="56"/>
      <c r="HDM155" s="55"/>
      <c r="HDN155" s="56"/>
      <c r="HDO155" s="56"/>
      <c r="HDP155" s="56"/>
      <c r="HDQ155" s="55"/>
      <c r="HDR155" s="56"/>
      <c r="HDS155" s="56"/>
      <c r="HDT155" s="56"/>
      <c r="HDU155" s="55"/>
      <c r="HDV155" s="56"/>
      <c r="HDW155" s="56"/>
      <c r="HDX155" s="56"/>
      <c r="HDY155" s="55"/>
      <c r="HDZ155" s="56"/>
      <c r="HEA155" s="56"/>
      <c r="HEB155" s="56"/>
      <c r="HEC155" s="55"/>
      <c r="HED155" s="56"/>
      <c r="HEE155" s="56"/>
      <c r="HEF155" s="56"/>
      <c r="HEG155" s="55"/>
      <c r="HEH155" s="56"/>
      <c r="HEI155" s="56"/>
      <c r="HEJ155" s="56"/>
      <c r="HEK155" s="55"/>
      <c r="HEL155" s="56"/>
      <c r="HEM155" s="56"/>
      <c r="HEN155" s="56"/>
      <c r="HEO155" s="55"/>
      <c r="HEP155" s="56"/>
      <c r="HEQ155" s="56"/>
      <c r="HER155" s="56"/>
      <c r="HES155" s="55"/>
      <c r="HET155" s="56"/>
      <c r="HEU155" s="56"/>
      <c r="HEV155" s="56"/>
      <c r="HEW155" s="55"/>
      <c r="HEX155" s="56"/>
      <c r="HEY155" s="56"/>
      <c r="HEZ155" s="56"/>
      <c r="HFA155" s="55"/>
      <c r="HFB155" s="56"/>
      <c r="HFC155" s="56"/>
      <c r="HFD155" s="56"/>
      <c r="HFE155" s="55"/>
      <c r="HFF155" s="56"/>
      <c r="HFG155" s="56"/>
      <c r="HFH155" s="56"/>
      <c r="HFI155" s="55"/>
      <c r="HFJ155" s="56"/>
      <c r="HFK155" s="56"/>
      <c r="HFL155" s="56"/>
      <c r="HFM155" s="55"/>
      <c r="HFN155" s="56"/>
      <c r="HFO155" s="56"/>
      <c r="HFP155" s="56"/>
      <c r="HFQ155" s="55"/>
      <c r="HFR155" s="56"/>
      <c r="HFS155" s="56"/>
      <c r="HFT155" s="56"/>
      <c r="HFU155" s="55"/>
      <c r="HFV155" s="56"/>
      <c r="HFW155" s="56"/>
      <c r="HFX155" s="56"/>
      <c r="HFY155" s="55"/>
      <c r="HFZ155" s="56"/>
      <c r="HGA155" s="56"/>
      <c r="HGB155" s="56"/>
      <c r="HGC155" s="55"/>
      <c r="HGD155" s="56"/>
      <c r="HGE155" s="56"/>
      <c r="HGF155" s="56"/>
      <c r="HGG155" s="55"/>
      <c r="HGH155" s="56"/>
      <c r="HGI155" s="56"/>
      <c r="HGJ155" s="56"/>
      <c r="HGK155" s="55"/>
      <c r="HGL155" s="56"/>
      <c r="HGM155" s="56"/>
      <c r="HGN155" s="56"/>
      <c r="HGO155" s="55"/>
      <c r="HGP155" s="56"/>
      <c r="HGQ155" s="56"/>
      <c r="HGR155" s="56"/>
      <c r="HGS155" s="55"/>
      <c r="HGT155" s="56"/>
      <c r="HGU155" s="56"/>
      <c r="HGV155" s="56"/>
      <c r="HGW155" s="55"/>
      <c r="HGX155" s="56"/>
      <c r="HGY155" s="56"/>
      <c r="HGZ155" s="56"/>
      <c r="HHA155" s="55"/>
      <c r="HHB155" s="56"/>
      <c r="HHC155" s="56"/>
      <c r="HHD155" s="56"/>
      <c r="HHE155" s="55"/>
      <c r="HHF155" s="56"/>
      <c r="HHG155" s="56"/>
      <c r="HHH155" s="56"/>
      <c r="HHI155" s="55"/>
      <c r="HHJ155" s="56"/>
      <c r="HHK155" s="56"/>
      <c r="HHL155" s="56"/>
      <c r="HHM155" s="55"/>
      <c r="HHN155" s="56"/>
      <c r="HHO155" s="56"/>
      <c r="HHP155" s="56"/>
      <c r="HHQ155" s="55"/>
      <c r="HHR155" s="56"/>
      <c r="HHS155" s="56"/>
      <c r="HHT155" s="56"/>
      <c r="HHU155" s="55"/>
      <c r="HHV155" s="56"/>
      <c r="HHW155" s="56"/>
      <c r="HHX155" s="56"/>
      <c r="HHY155" s="55"/>
      <c r="HHZ155" s="56"/>
      <c r="HIA155" s="56"/>
      <c r="HIB155" s="56"/>
      <c r="HIC155" s="55"/>
      <c r="HID155" s="56"/>
      <c r="HIE155" s="56"/>
      <c r="HIF155" s="56"/>
      <c r="HIG155" s="55"/>
      <c r="HIH155" s="56"/>
      <c r="HII155" s="56"/>
      <c r="HIJ155" s="56"/>
      <c r="HIK155" s="55"/>
      <c r="HIL155" s="56"/>
      <c r="HIM155" s="56"/>
      <c r="HIN155" s="56"/>
      <c r="HIO155" s="55"/>
      <c r="HIP155" s="56"/>
      <c r="HIQ155" s="56"/>
      <c r="HIR155" s="56"/>
      <c r="HIS155" s="55"/>
      <c r="HIT155" s="56"/>
      <c r="HIU155" s="56"/>
      <c r="HIV155" s="56"/>
      <c r="HIW155" s="55"/>
      <c r="HIX155" s="56"/>
      <c r="HIY155" s="56"/>
      <c r="HIZ155" s="56"/>
      <c r="HJA155" s="55"/>
      <c r="HJB155" s="56"/>
      <c r="HJC155" s="56"/>
      <c r="HJD155" s="56"/>
      <c r="HJE155" s="55"/>
      <c r="HJF155" s="56"/>
      <c r="HJG155" s="56"/>
      <c r="HJH155" s="56"/>
      <c r="HJI155" s="55"/>
      <c r="HJJ155" s="56"/>
      <c r="HJK155" s="56"/>
      <c r="HJL155" s="56"/>
      <c r="HJM155" s="55"/>
      <c r="HJN155" s="56"/>
      <c r="HJO155" s="56"/>
      <c r="HJP155" s="56"/>
      <c r="HJQ155" s="55"/>
      <c r="HJR155" s="56"/>
      <c r="HJS155" s="56"/>
      <c r="HJT155" s="56"/>
      <c r="HJU155" s="55"/>
      <c r="HJV155" s="56"/>
      <c r="HJW155" s="56"/>
      <c r="HJX155" s="56"/>
      <c r="HJY155" s="55"/>
      <c r="HJZ155" s="56"/>
      <c r="HKA155" s="56"/>
      <c r="HKB155" s="56"/>
      <c r="HKC155" s="55"/>
      <c r="HKD155" s="56"/>
      <c r="HKE155" s="56"/>
      <c r="HKF155" s="56"/>
      <c r="HKG155" s="55"/>
      <c r="HKH155" s="56"/>
      <c r="HKI155" s="56"/>
      <c r="HKJ155" s="56"/>
      <c r="HKK155" s="55"/>
      <c r="HKL155" s="56"/>
      <c r="HKM155" s="56"/>
      <c r="HKN155" s="56"/>
      <c r="HKO155" s="55"/>
      <c r="HKP155" s="56"/>
      <c r="HKQ155" s="56"/>
      <c r="HKR155" s="56"/>
      <c r="HKS155" s="55"/>
      <c r="HKT155" s="56"/>
      <c r="HKU155" s="56"/>
      <c r="HKV155" s="56"/>
      <c r="HKW155" s="55"/>
      <c r="HKX155" s="56"/>
      <c r="HKY155" s="56"/>
      <c r="HKZ155" s="56"/>
      <c r="HLA155" s="55"/>
      <c r="HLB155" s="56"/>
      <c r="HLC155" s="56"/>
      <c r="HLD155" s="56"/>
      <c r="HLE155" s="55"/>
      <c r="HLF155" s="56"/>
      <c r="HLG155" s="56"/>
      <c r="HLH155" s="56"/>
      <c r="HLI155" s="55"/>
      <c r="HLJ155" s="56"/>
      <c r="HLK155" s="56"/>
      <c r="HLL155" s="56"/>
      <c r="HLM155" s="55"/>
      <c r="HLN155" s="56"/>
      <c r="HLO155" s="56"/>
      <c r="HLP155" s="56"/>
      <c r="HLQ155" s="55"/>
      <c r="HLR155" s="56"/>
      <c r="HLS155" s="56"/>
      <c r="HLT155" s="56"/>
      <c r="HLU155" s="55"/>
      <c r="HLV155" s="56"/>
      <c r="HLW155" s="56"/>
      <c r="HLX155" s="56"/>
      <c r="HLY155" s="55"/>
      <c r="HLZ155" s="56"/>
      <c r="HMA155" s="56"/>
      <c r="HMB155" s="56"/>
      <c r="HMC155" s="55"/>
      <c r="HMD155" s="56"/>
      <c r="HME155" s="56"/>
      <c r="HMF155" s="56"/>
      <c r="HMG155" s="55"/>
      <c r="HMH155" s="56"/>
      <c r="HMI155" s="56"/>
      <c r="HMJ155" s="56"/>
      <c r="HMK155" s="55"/>
      <c r="HML155" s="56"/>
      <c r="HMM155" s="56"/>
      <c r="HMN155" s="56"/>
      <c r="HMO155" s="55"/>
      <c r="HMP155" s="56"/>
      <c r="HMQ155" s="56"/>
      <c r="HMR155" s="56"/>
      <c r="HMS155" s="55"/>
      <c r="HMT155" s="56"/>
      <c r="HMU155" s="56"/>
      <c r="HMV155" s="56"/>
      <c r="HMW155" s="55"/>
      <c r="HMX155" s="56"/>
      <c r="HMY155" s="56"/>
      <c r="HMZ155" s="56"/>
      <c r="HNA155" s="55"/>
      <c r="HNB155" s="56"/>
      <c r="HNC155" s="56"/>
      <c r="HND155" s="56"/>
      <c r="HNE155" s="55"/>
      <c r="HNF155" s="56"/>
      <c r="HNG155" s="56"/>
      <c r="HNH155" s="56"/>
      <c r="HNI155" s="55"/>
      <c r="HNJ155" s="56"/>
      <c r="HNK155" s="56"/>
      <c r="HNL155" s="56"/>
      <c r="HNM155" s="55"/>
      <c r="HNN155" s="56"/>
      <c r="HNO155" s="56"/>
      <c r="HNP155" s="56"/>
      <c r="HNQ155" s="55"/>
      <c r="HNR155" s="56"/>
      <c r="HNS155" s="56"/>
      <c r="HNT155" s="56"/>
      <c r="HNU155" s="55"/>
      <c r="HNV155" s="56"/>
      <c r="HNW155" s="56"/>
      <c r="HNX155" s="56"/>
      <c r="HNY155" s="55"/>
      <c r="HNZ155" s="56"/>
      <c r="HOA155" s="56"/>
      <c r="HOB155" s="56"/>
      <c r="HOC155" s="55"/>
      <c r="HOD155" s="56"/>
      <c r="HOE155" s="56"/>
      <c r="HOF155" s="56"/>
      <c r="HOG155" s="55"/>
      <c r="HOH155" s="56"/>
      <c r="HOI155" s="56"/>
      <c r="HOJ155" s="56"/>
      <c r="HOK155" s="55"/>
      <c r="HOL155" s="56"/>
      <c r="HOM155" s="56"/>
      <c r="HON155" s="56"/>
      <c r="HOO155" s="55"/>
      <c r="HOP155" s="56"/>
      <c r="HOQ155" s="56"/>
      <c r="HOR155" s="56"/>
      <c r="HOS155" s="55"/>
      <c r="HOT155" s="56"/>
      <c r="HOU155" s="56"/>
      <c r="HOV155" s="56"/>
      <c r="HOW155" s="55"/>
      <c r="HOX155" s="56"/>
      <c r="HOY155" s="56"/>
      <c r="HOZ155" s="56"/>
      <c r="HPA155" s="55"/>
      <c r="HPB155" s="56"/>
      <c r="HPC155" s="56"/>
      <c r="HPD155" s="56"/>
      <c r="HPE155" s="55"/>
      <c r="HPF155" s="56"/>
      <c r="HPG155" s="56"/>
      <c r="HPH155" s="56"/>
      <c r="HPI155" s="55"/>
      <c r="HPJ155" s="56"/>
      <c r="HPK155" s="56"/>
      <c r="HPL155" s="56"/>
      <c r="HPM155" s="55"/>
      <c r="HPN155" s="56"/>
      <c r="HPO155" s="56"/>
      <c r="HPP155" s="56"/>
      <c r="HPQ155" s="55"/>
      <c r="HPR155" s="56"/>
      <c r="HPS155" s="56"/>
      <c r="HPT155" s="56"/>
      <c r="HPU155" s="55"/>
      <c r="HPV155" s="56"/>
      <c r="HPW155" s="56"/>
      <c r="HPX155" s="56"/>
      <c r="HPY155" s="55"/>
      <c r="HPZ155" s="56"/>
      <c r="HQA155" s="56"/>
      <c r="HQB155" s="56"/>
      <c r="HQC155" s="55"/>
      <c r="HQD155" s="56"/>
      <c r="HQE155" s="56"/>
      <c r="HQF155" s="56"/>
      <c r="HQG155" s="55"/>
      <c r="HQH155" s="56"/>
      <c r="HQI155" s="56"/>
      <c r="HQJ155" s="56"/>
      <c r="HQK155" s="55"/>
      <c r="HQL155" s="56"/>
      <c r="HQM155" s="56"/>
      <c r="HQN155" s="56"/>
      <c r="HQO155" s="55"/>
      <c r="HQP155" s="56"/>
      <c r="HQQ155" s="56"/>
      <c r="HQR155" s="56"/>
      <c r="HQS155" s="55"/>
      <c r="HQT155" s="56"/>
      <c r="HQU155" s="56"/>
      <c r="HQV155" s="56"/>
      <c r="HQW155" s="55"/>
      <c r="HQX155" s="56"/>
      <c r="HQY155" s="56"/>
      <c r="HQZ155" s="56"/>
      <c r="HRA155" s="55"/>
      <c r="HRB155" s="56"/>
      <c r="HRC155" s="56"/>
      <c r="HRD155" s="56"/>
      <c r="HRE155" s="55"/>
      <c r="HRF155" s="56"/>
      <c r="HRG155" s="56"/>
      <c r="HRH155" s="56"/>
      <c r="HRI155" s="55"/>
      <c r="HRJ155" s="56"/>
      <c r="HRK155" s="56"/>
      <c r="HRL155" s="56"/>
      <c r="HRM155" s="55"/>
      <c r="HRN155" s="56"/>
      <c r="HRO155" s="56"/>
      <c r="HRP155" s="56"/>
      <c r="HRQ155" s="55"/>
      <c r="HRR155" s="56"/>
      <c r="HRS155" s="56"/>
      <c r="HRT155" s="56"/>
      <c r="HRU155" s="55"/>
      <c r="HRV155" s="56"/>
      <c r="HRW155" s="56"/>
      <c r="HRX155" s="56"/>
      <c r="HRY155" s="55"/>
      <c r="HRZ155" s="56"/>
      <c r="HSA155" s="56"/>
      <c r="HSB155" s="56"/>
      <c r="HSC155" s="55"/>
      <c r="HSD155" s="56"/>
      <c r="HSE155" s="56"/>
      <c r="HSF155" s="56"/>
      <c r="HSG155" s="55"/>
      <c r="HSH155" s="56"/>
      <c r="HSI155" s="56"/>
      <c r="HSJ155" s="56"/>
      <c r="HSK155" s="55"/>
      <c r="HSL155" s="56"/>
      <c r="HSM155" s="56"/>
      <c r="HSN155" s="56"/>
      <c r="HSO155" s="55"/>
      <c r="HSP155" s="56"/>
      <c r="HSQ155" s="56"/>
      <c r="HSR155" s="56"/>
      <c r="HSS155" s="55"/>
      <c r="HST155" s="56"/>
      <c r="HSU155" s="56"/>
      <c r="HSV155" s="56"/>
      <c r="HSW155" s="55"/>
      <c r="HSX155" s="56"/>
      <c r="HSY155" s="56"/>
      <c r="HSZ155" s="56"/>
      <c r="HTA155" s="55"/>
      <c r="HTB155" s="56"/>
      <c r="HTC155" s="56"/>
      <c r="HTD155" s="56"/>
      <c r="HTE155" s="55"/>
      <c r="HTF155" s="56"/>
      <c r="HTG155" s="56"/>
      <c r="HTH155" s="56"/>
      <c r="HTI155" s="55"/>
      <c r="HTJ155" s="56"/>
      <c r="HTK155" s="56"/>
      <c r="HTL155" s="56"/>
      <c r="HTM155" s="55"/>
      <c r="HTN155" s="56"/>
      <c r="HTO155" s="56"/>
      <c r="HTP155" s="56"/>
      <c r="HTQ155" s="55"/>
      <c r="HTR155" s="56"/>
      <c r="HTS155" s="56"/>
      <c r="HTT155" s="56"/>
      <c r="HTU155" s="55"/>
      <c r="HTV155" s="56"/>
      <c r="HTW155" s="56"/>
      <c r="HTX155" s="56"/>
      <c r="HTY155" s="55"/>
      <c r="HTZ155" s="56"/>
      <c r="HUA155" s="56"/>
      <c r="HUB155" s="56"/>
      <c r="HUC155" s="55"/>
      <c r="HUD155" s="56"/>
      <c r="HUE155" s="56"/>
      <c r="HUF155" s="56"/>
      <c r="HUG155" s="55"/>
      <c r="HUH155" s="56"/>
      <c r="HUI155" s="56"/>
      <c r="HUJ155" s="56"/>
      <c r="HUK155" s="55"/>
      <c r="HUL155" s="56"/>
      <c r="HUM155" s="56"/>
      <c r="HUN155" s="56"/>
      <c r="HUO155" s="55"/>
      <c r="HUP155" s="56"/>
      <c r="HUQ155" s="56"/>
      <c r="HUR155" s="56"/>
      <c r="HUS155" s="55"/>
      <c r="HUT155" s="56"/>
      <c r="HUU155" s="56"/>
      <c r="HUV155" s="56"/>
      <c r="HUW155" s="55"/>
      <c r="HUX155" s="56"/>
      <c r="HUY155" s="56"/>
      <c r="HUZ155" s="56"/>
      <c r="HVA155" s="55"/>
      <c r="HVB155" s="56"/>
      <c r="HVC155" s="56"/>
      <c r="HVD155" s="56"/>
      <c r="HVE155" s="55"/>
      <c r="HVF155" s="56"/>
      <c r="HVG155" s="56"/>
      <c r="HVH155" s="56"/>
      <c r="HVI155" s="55"/>
      <c r="HVJ155" s="56"/>
      <c r="HVK155" s="56"/>
      <c r="HVL155" s="56"/>
      <c r="HVM155" s="55"/>
      <c r="HVN155" s="56"/>
      <c r="HVO155" s="56"/>
      <c r="HVP155" s="56"/>
      <c r="HVQ155" s="55"/>
      <c r="HVR155" s="56"/>
      <c r="HVS155" s="56"/>
      <c r="HVT155" s="56"/>
      <c r="HVU155" s="55"/>
      <c r="HVV155" s="56"/>
      <c r="HVW155" s="56"/>
      <c r="HVX155" s="56"/>
      <c r="HVY155" s="55"/>
      <c r="HVZ155" s="56"/>
      <c r="HWA155" s="56"/>
      <c r="HWB155" s="56"/>
      <c r="HWC155" s="55"/>
      <c r="HWD155" s="56"/>
      <c r="HWE155" s="56"/>
      <c r="HWF155" s="56"/>
      <c r="HWG155" s="55"/>
      <c r="HWH155" s="56"/>
      <c r="HWI155" s="56"/>
      <c r="HWJ155" s="56"/>
      <c r="HWK155" s="55"/>
      <c r="HWL155" s="56"/>
      <c r="HWM155" s="56"/>
      <c r="HWN155" s="56"/>
      <c r="HWO155" s="55"/>
      <c r="HWP155" s="56"/>
      <c r="HWQ155" s="56"/>
      <c r="HWR155" s="56"/>
      <c r="HWS155" s="55"/>
      <c r="HWT155" s="56"/>
      <c r="HWU155" s="56"/>
      <c r="HWV155" s="56"/>
      <c r="HWW155" s="55"/>
      <c r="HWX155" s="56"/>
      <c r="HWY155" s="56"/>
      <c r="HWZ155" s="56"/>
      <c r="HXA155" s="55"/>
      <c r="HXB155" s="56"/>
      <c r="HXC155" s="56"/>
      <c r="HXD155" s="56"/>
      <c r="HXE155" s="55"/>
      <c r="HXF155" s="56"/>
      <c r="HXG155" s="56"/>
      <c r="HXH155" s="56"/>
      <c r="HXI155" s="55"/>
      <c r="HXJ155" s="56"/>
      <c r="HXK155" s="56"/>
      <c r="HXL155" s="56"/>
      <c r="HXM155" s="55"/>
      <c r="HXN155" s="56"/>
      <c r="HXO155" s="56"/>
      <c r="HXP155" s="56"/>
      <c r="HXQ155" s="55"/>
      <c r="HXR155" s="56"/>
      <c r="HXS155" s="56"/>
      <c r="HXT155" s="56"/>
      <c r="HXU155" s="55"/>
      <c r="HXV155" s="56"/>
      <c r="HXW155" s="56"/>
      <c r="HXX155" s="56"/>
      <c r="HXY155" s="55"/>
      <c r="HXZ155" s="56"/>
      <c r="HYA155" s="56"/>
      <c r="HYB155" s="56"/>
      <c r="HYC155" s="55"/>
      <c r="HYD155" s="56"/>
      <c r="HYE155" s="56"/>
      <c r="HYF155" s="56"/>
      <c r="HYG155" s="55"/>
      <c r="HYH155" s="56"/>
      <c r="HYI155" s="56"/>
      <c r="HYJ155" s="56"/>
      <c r="HYK155" s="55"/>
      <c r="HYL155" s="56"/>
      <c r="HYM155" s="56"/>
      <c r="HYN155" s="56"/>
      <c r="HYO155" s="55"/>
      <c r="HYP155" s="56"/>
      <c r="HYQ155" s="56"/>
      <c r="HYR155" s="56"/>
      <c r="HYS155" s="55"/>
      <c r="HYT155" s="56"/>
      <c r="HYU155" s="56"/>
      <c r="HYV155" s="56"/>
      <c r="HYW155" s="55"/>
      <c r="HYX155" s="56"/>
      <c r="HYY155" s="56"/>
      <c r="HYZ155" s="56"/>
      <c r="HZA155" s="55"/>
      <c r="HZB155" s="56"/>
      <c r="HZC155" s="56"/>
      <c r="HZD155" s="56"/>
      <c r="HZE155" s="55"/>
      <c r="HZF155" s="56"/>
      <c r="HZG155" s="56"/>
      <c r="HZH155" s="56"/>
      <c r="HZI155" s="55"/>
      <c r="HZJ155" s="56"/>
      <c r="HZK155" s="56"/>
      <c r="HZL155" s="56"/>
      <c r="HZM155" s="55"/>
      <c r="HZN155" s="56"/>
      <c r="HZO155" s="56"/>
      <c r="HZP155" s="56"/>
      <c r="HZQ155" s="55"/>
      <c r="HZR155" s="56"/>
      <c r="HZS155" s="56"/>
      <c r="HZT155" s="56"/>
      <c r="HZU155" s="55"/>
      <c r="HZV155" s="56"/>
      <c r="HZW155" s="56"/>
      <c r="HZX155" s="56"/>
      <c r="HZY155" s="55"/>
      <c r="HZZ155" s="56"/>
      <c r="IAA155" s="56"/>
      <c r="IAB155" s="56"/>
      <c r="IAC155" s="55"/>
      <c r="IAD155" s="56"/>
      <c r="IAE155" s="56"/>
      <c r="IAF155" s="56"/>
      <c r="IAG155" s="55"/>
      <c r="IAH155" s="56"/>
      <c r="IAI155" s="56"/>
      <c r="IAJ155" s="56"/>
      <c r="IAK155" s="55"/>
      <c r="IAL155" s="56"/>
      <c r="IAM155" s="56"/>
      <c r="IAN155" s="56"/>
      <c r="IAO155" s="55"/>
      <c r="IAP155" s="56"/>
      <c r="IAQ155" s="56"/>
      <c r="IAR155" s="56"/>
      <c r="IAS155" s="55"/>
      <c r="IAT155" s="56"/>
      <c r="IAU155" s="56"/>
      <c r="IAV155" s="56"/>
      <c r="IAW155" s="55"/>
      <c r="IAX155" s="56"/>
      <c r="IAY155" s="56"/>
      <c r="IAZ155" s="56"/>
      <c r="IBA155" s="55"/>
      <c r="IBB155" s="56"/>
      <c r="IBC155" s="56"/>
      <c r="IBD155" s="56"/>
      <c r="IBE155" s="55"/>
      <c r="IBF155" s="56"/>
      <c r="IBG155" s="56"/>
      <c r="IBH155" s="56"/>
      <c r="IBI155" s="55"/>
      <c r="IBJ155" s="56"/>
      <c r="IBK155" s="56"/>
      <c r="IBL155" s="56"/>
      <c r="IBM155" s="55"/>
      <c r="IBN155" s="56"/>
      <c r="IBO155" s="56"/>
      <c r="IBP155" s="56"/>
      <c r="IBQ155" s="55"/>
      <c r="IBR155" s="56"/>
      <c r="IBS155" s="56"/>
      <c r="IBT155" s="56"/>
      <c r="IBU155" s="55"/>
      <c r="IBV155" s="56"/>
      <c r="IBW155" s="56"/>
      <c r="IBX155" s="56"/>
      <c r="IBY155" s="55"/>
      <c r="IBZ155" s="56"/>
      <c r="ICA155" s="56"/>
      <c r="ICB155" s="56"/>
      <c r="ICC155" s="55"/>
      <c r="ICD155" s="56"/>
      <c r="ICE155" s="56"/>
      <c r="ICF155" s="56"/>
      <c r="ICG155" s="55"/>
      <c r="ICH155" s="56"/>
      <c r="ICI155" s="56"/>
      <c r="ICJ155" s="56"/>
      <c r="ICK155" s="55"/>
      <c r="ICL155" s="56"/>
      <c r="ICM155" s="56"/>
      <c r="ICN155" s="56"/>
      <c r="ICO155" s="55"/>
      <c r="ICP155" s="56"/>
      <c r="ICQ155" s="56"/>
      <c r="ICR155" s="56"/>
      <c r="ICS155" s="55"/>
      <c r="ICT155" s="56"/>
      <c r="ICU155" s="56"/>
      <c r="ICV155" s="56"/>
      <c r="ICW155" s="55"/>
      <c r="ICX155" s="56"/>
      <c r="ICY155" s="56"/>
      <c r="ICZ155" s="56"/>
      <c r="IDA155" s="55"/>
      <c r="IDB155" s="56"/>
      <c r="IDC155" s="56"/>
      <c r="IDD155" s="56"/>
      <c r="IDE155" s="55"/>
      <c r="IDF155" s="56"/>
      <c r="IDG155" s="56"/>
      <c r="IDH155" s="56"/>
      <c r="IDI155" s="55"/>
      <c r="IDJ155" s="56"/>
      <c r="IDK155" s="56"/>
      <c r="IDL155" s="56"/>
      <c r="IDM155" s="55"/>
      <c r="IDN155" s="56"/>
      <c r="IDO155" s="56"/>
      <c r="IDP155" s="56"/>
      <c r="IDQ155" s="55"/>
      <c r="IDR155" s="56"/>
      <c r="IDS155" s="56"/>
      <c r="IDT155" s="56"/>
      <c r="IDU155" s="55"/>
      <c r="IDV155" s="56"/>
      <c r="IDW155" s="56"/>
      <c r="IDX155" s="56"/>
      <c r="IDY155" s="55"/>
      <c r="IDZ155" s="56"/>
      <c r="IEA155" s="56"/>
      <c r="IEB155" s="56"/>
      <c r="IEC155" s="55"/>
      <c r="IED155" s="56"/>
      <c r="IEE155" s="56"/>
      <c r="IEF155" s="56"/>
      <c r="IEG155" s="55"/>
      <c r="IEH155" s="56"/>
      <c r="IEI155" s="56"/>
      <c r="IEJ155" s="56"/>
      <c r="IEK155" s="55"/>
      <c r="IEL155" s="56"/>
      <c r="IEM155" s="56"/>
      <c r="IEN155" s="56"/>
      <c r="IEO155" s="55"/>
      <c r="IEP155" s="56"/>
      <c r="IEQ155" s="56"/>
      <c r="IER155" s="56"/>
      <c r="IES155" s="55"/>
      <c r="IET155" s="56"/>
      <c r="IEU155" s="56"/>
      <c r="IEV155" s="56"/>
      <c r="IEW155" s="55"/>
      <c r="IEX155" s="56"/>
      <c r="IEY155" s="56"/>
      <c r="IEZ155" s="56"/>
      <c r="IFA155" s="55"/>
      <c r="IFB155" s="56"/>
      <c r="IFC155" s="56"/>
      <c r="IFD155" s="56"/>
      <c r="IFE155" s="55"/>
      <c r="IFF155" s="56"/>
      <c r="IFG155" s="56"/>
      <c r="IFH155" s="56"/>
      <c r="IFI155" s="55"/>
      <c r="IFJ155" s="56"/>
      <c r="IFK155" s="56"/>
      <c r="IFL155" s="56"/>
      <c r="IFM155" s="55"/>
      <c r="IFN155" s="56"/>
      <c r="IFO155" s="56"/>
      <c r="IFP155" s="56"/>
      <c r="IFQ155" s="55"/>
      <c r="IFR155" s="56"/>
      <c r="IFS155" s="56"/>
      <c r="IFT155" s="56"/>
      <c r="IFU155" s="55"/>
      <c r="IFV155" s="56"/>
      <c r="IFW155" s="56"/>
      <c r="IFX155" s="56"/>
      <c r="IFY155" s="55"/>
      <c r="IFZ155" s="56"/>
      <c r="IGA155" s="56"/>
      <c r="IGB155" s="56"/>
      <c r="IGC155" s="55"/>
      <c r="IGD155" s="56"/>
      <c r="IGE155" s="56"/>
      <c r="IGF155" s="56"/>
      <c r="IGG155" s="55"/>
      <c r="IGH155" s="56"/>
      <c r="IGI155" s="56"/>
      <c r="IGJ155" s="56"/>
      <c r="IGK155" s="55"/>
      <c r="IGL155" s="56"/>
      <c r="IGM155" s="56"/>
      <c r="IGN155" s="56"/>
      <c r="IGO155" s="55"/>
      <c r="IGP155" s="56"/>
      <c r="IGQ155" s="56"/>
      <c r="IGR155" s="56"/>
      <c r="IGS155" s="55"/>
      <c r="IGT155" s="56"/>
      <c r="IGU155" s="56"/>
      <c r="IGV155" s="56"/>
      <c r="IGW155" s="55"/>
      <c r="IGX155" s="56"/>
      <c r="IGY155" s="56"/>
      <c r="IGZ155" s="56"/>
      <c r="IHA155" s="55"/>
      <c r="IHB155" s="56"/>
      <c r="IHC155" s="56"/>
      <c r="IHD155" s="56"/>
      <c r="IHE155" s="55"/>
      <c r="IHF155" s="56"/>
      <c r="IHG155" s="56"/>
      <c r="IHH155" s="56"/>
      <c r="IHI155" s="55"/>
      <c r="IHJ155" s="56"/>
      <c r="IHK155" s="56"/>
      <c r="IHL155" s="56"/>
      <c r="IHM155" s="55"/>
      <c r="IHN155" s="56"/>
      <c r="IHO155" s="56"/>
      <c r="IHP155" s="56"/>
      <c r="IHQ155" s="55"/>
      <c r="IHR155" s="56"/>
      <c r="IHS155" s="56"/>
      <c r="IHT155" s="56"/>
      <c r="IHU155" s="55"/>
      <c r="IHV155" s="56"/>
      <c r="IHW155" s="56"/>
      <c r="IHX155" s="56"/>
      <c r="IHY155" s="55"/>
      <c r="IHZ155" s="56"/>
      <c r="IIA155" s="56"/>
      <c r="IIB155" s="56"/>
      <c r="IIC155" s="55"/>
      <c r="IID155" s="56"/>
      <c r="IIE155" s="56"/>
      <c r="IIF155" s="56"/>
      <c r="IIG155" s="55"/>
      <c r="IIH155" s="56"/>
      <c r="III155" s="56"/>
      <c r="IIJ155" s="56"/>
      <c r="IIK155" s="55"/>
      <c r="IIL155" s="56"/>
      <c r="IIM155" s="56"/>
      <c r="IIN155" s="56"/>
      <c r="IIO155" s="55"/>
      <c r="IIP155" s="56"/>
      <c r="IIQ155" s="56"/>
      <c r="IIR155" s="56"/>
      <c r="IIS155" s="55"/>
      <c r="IIT155" s="56"/>
      <c r="IIU155" s="56"/>
      <c r="IIV155" s="56"/>
      <c r="IIW155" s="55"/>
      <c r="IIX155" s="56"/>
      <c r="IIY155" s="56"/>
      <c r="IIZ155" s="56"/>
      <c r="IJA155" s="55"/>
      <c r="IJB155" s="56"/>
      <c r="IJC155" s="56"/>
      <c r="IJD155" s="56"/>
      <c r="IJE155" s="55"/>
      <c r="IJF155" s="56"/>
      <c r="IJG155" s="56"/>
      <c r="IJH155" s="56"/>
      <c r="IJI155" s="55"/>
      <c r="IJJ155" s="56"/>
      <c r="IJK155" s="56"/>
      <c r="IJL155" s="56"/>
      <c r="IJM155" s="55"/>
      <c r="IJN155" s="56"/>
      <c r="IJO155" s="56"/>
      <c r="IJP155" s="56"/>
      <c r="IJQ155" s="55"/>
      <c r="IJR155" s="56"/>
      <c r="IJS155" s="56"/>
      <c r="IJT155" s="56"/>
      <c r="IJU155" s="55"/>
      <c r="IJV155" s="56"/>
      <c r="IJW155" s="56"/>
      <c r="IJX155" s="56"/>
      <c r="IJY155" s="55"/>
      <c r="IJZ155" s="56"/>
      <c r="IKA155" s="56"/>
      <c r="IKB155" s="56"/>
      <c r="IKC155" s="55"/>
      <c r="IKD155" s="56"/>
      <c r="IKE155" s="56"/>
      <c r="IKF155" s="56"/>
      <c r="IKG155" s="55"/>
      <c r="IKH155" s="56"/>
      <c r="IKI155" s="56"/>
      <c r="IKJ155" s="56"/>
      <c r="IKK155" s="55"/>
      <c r="IKL155" s="56"/>
      <c r="IKM155" s="56"/>
      <c r="IKN155" s="56"/>
      <c r="IKO155" s="55"/>
      <c r="IKP155" s="56"/>
      <c r="IKQ155" s="56"/>
      <c r="IKR155" s="56"/>
      <c r="IKS155" s="55"/>
      <c r="IKT155" s="56"/>
      <c r="IKU155" s="56"/>
      <c r="IKV155" s="56"/>
      <c r="IKW155" s="55"/>
      <c r="IKX155" s="56"/>
      <c r="IKY155" s="56"/>
      <c r="IKZ155" s="56"/>
      <c r="ILA155" s="55"/>
      <c r="ILB155" s="56"/>
      <c r="ILC155" s="56"/>
      <c r="ILD155" s="56"/>
      <c r="ILE155" s="55"/>
      <c r="ILF155" s="56"/>
      <c r="ILG155" s="56"/>
      <c r="ILH155" s="56"/>
      <c r="ILI155" s="55"/>
      <c r="ILJ155" s="56"/>
      <c r="ILK155" s="56"/>
      <c r="ILL155" s="56"/>
      <c r="ILM155" s="55"/>
      <c r="ILN155" s="56"/>
      <c r="ILO155" s="56"/>
      <c r="ILP155" s="56"/>
      <c r="ILQ155" s="55"/>
      <c r="ILR155" s="56"/>
      <c r="ILS155" s="56"/>
      <c r="ILT155" s="56"/>
      <c r="ILU155" s="55"/>
      <c r="ILV155" s="56"/>
      <c r="ILW155" s="56"/>
      <c r="ILX155" s="56"/>
      <c r="ILY155" s="55"/>
      <c r="ILZ155" s="56"/>
      <c r="IMA155" s="56"/>
      <c r="IMB155" s="56"/>
      <c r="IMC155" s="55"/>
      <c r="IMD155" s="56"/>
      <c r="IME155" s="56"/>
      <c r="IMF155" s="56"/>
      <c r="IMG155" s="55"/>
      <c r="IMH155" s="56"/>
      <c r="IMI155" s="56"/>
      <c r="IMJ155" s="56"/>
      <c r="IMK155" s="55"/>
      <c r="IML155" s="56"/>
      <c r="IMM155" s="56"/>
      <c r="IMN155" s="56"/>
      <c r="IMO155" s="55"/>
      <c r="IMP155" s="56"/>
      <c r="IMQ155" s="56"/>
      <c r="IMR155" s="56"/>
      <c r="IMS155" s="55"/>
      <c r="IMT155" s="56"/>
      <c r="IMU155" s="56"/>
      <c r="IMV155" s="56"/>
      <c r="IMW155" s="55"/>
      <c r="IMX155" s="56"/>
      <c r="IMY155" s="56"/>
      <c r="IMZ155" s="56"/>
      <c r="INA155" s="55"/>
      <c r="INB155" s="56"/>
      <c r="INC155" s="56"/>
      <c r="IND155" s="56"/>
      <c r="INE155" s="55"/>
      <c r="INF155" s="56"/>
      <c r="ING155" s="56"/>
      <c r="INH155" s="56"/>
      <c r="INI155" s="55"/>
      <c r="INJ155" s="56"/>
      <c r="INK155" s="56"/>
      <c r="INL155" s="56"/>
      <c r="INM155" s="55"/>
      <c r="INN155" s="56"/>
      <c r="INO155" s="56"/>
      <c r="INP155" s="56"/>
      <c r="INQ155" s="55"/>
      <c r="INR155" s="56"/>
      <c r="INS155" s="56"/>
      <c r="INT155" s="56"/>
      <c r="INU155" s="55"/>
      <c r="INV155" s="56"/>
      <c r="INW155" s="56"/>
      <c r="INX155" s="56"/>
      <c r="INY155" s="55"/>
      <c r="INZ155" s="56"/>
      <c r="IOA155" s="56"/>
      <c r="IOB155" s="56"/>
      <c r="IOC155" s="55"/>
      <c r="IOD155" s="56"/>
      <c r="IOE155" s="56"/>
      <c r="IOF155" s="56"/>
      <c r="IOG155" s="55"/>
      <c r="IOH155" s="56"/>
      <c r="IOI155" s="56"/>
      <c r="IOJ155" s="56"/>
      <c r="IOK155" s="55"/>
      <c r="IOL155" s="56"/>
      <c r="IOM155" s="56"/>
      <c r="ION155" s="56"/>
      <c r="IOO155" s="55"/>
      <c r="IOP155" s="56"/>
      <c r="IOQ155" s="56"/>
      <c r="IOR155" s="56"/>
      <c r="IOS155" s="55"/>
      <c r="IOT155" s="56"/>
      <c r="IOU155" s="56"/>
      <c r="IOV155" s="56"/>
      <c r="IOW155" s="55"/>
      <c r="IOX155" s="56"/>
      <c r="IOY155" s="56"/>
      <c r="IOZ155" s="56"/>
      <c r="IPA155" s="55"/>
      <c r="IPB155" s="56"/>
      <c r="IPC155" s="56"/>
      <c r="IPD155" s="56"/>
      <c r="IPE155" s="55"/>
      <c r="IPF155" s="56"/>
      <c r="IPG155" s="56"/>
      <c r="IPH155" s="56"/>
      <c r="IPI155" s="55"/>
      <c r="IPJ155" s="56"/>
      <c r="IPK155" s="56"/>
      <c r="IPL155" s="56"/>
      <c r="IPM155" s="55"/>
      <c r="IPN155" s="56"/>
      <c r="IPO155" s="56"/>
      <c r="IPP155" s="56"/>
      <c r="IPQ155" s="55"/>
      <c r="IPR155" s="56"/>
      <c r="IPS155" s="56"/>
      <c r="IPT155" s="56"/>
      <c r="IPU155" s="55"/>
      <c r="IPV155" s="56"/>
      <c r="IPW155" s="56"/>
      <c r="IPX155" s="56"/>
      <c r="IPY155" s="55"/>
      <c r="IPZ155" s="56"/>
      <c r="IQA155" s="56"/>
      <c r="IQB155" s="56"/>
      <c r="IQC155" s="55"/>
      <c r="IQD155" s="56"/>
      <c r="IQE155" s="56"/>
      <c r="IQF155" s="56"/>
      <c r="IQG155" s="55"/>
      <c r="IQH155" s="56"/>
      <c r="IQI155" s="56"/>
      <c r="IQJ155" s="56"/>
      <c r="IQK155" s="55"/>
      <c r="IQL155" s="56"/>
      <c r="IQM155" s="56"/>
      <c r="IQN155" s="56"/>
      <c r="IQO155" s="55"/>
      <c r="IQP155" s="56"/>
      <c r="IQQ155" s="56"/>
      <c r="IQR155" s="56"/>
      <c r="IQS155" s="55"/>
      <c r="IQT155" s="56"/>
      <c r="IQU155" s="56"/>
      <c r="IQV155" s="56"/>
      <c r="IQW155" s="55"/>
      <c r="IQX155" s="56"/>
      <c r="IQY155" s="56"/>
      <c r="IQZ155" s="56"/>
      <c r="IRA155" s="55"/>
      <c r="IRB155" s="56"/>
      <c r="IRC155" s="56"/>
      <c r="IRD155" s="56"/>
      <c r="IRE155" s="55"/>
      <c r="IRF155" s="56"/>
      <c r="IRG155" s="56"/>
      <c r="IRH155" s="56"/>
      <c r="IRI155" s="55"/>
      <c r="IRJ155" s="56"/>
      <c r="IRK155" s="56"/>
      <c r="IRL155" s="56"/>
      <c r="IRM155" s="55"/>
      <c r="IRN155" s="56"/>
      <c r="IRO155" s="56"/>
      <c r="IRP155" s="56"/>
      <c r="IRQ155" s="55"/>
      <c r="IRR155" s="56"/>
      <c r="IRS155" s="56"/>
      <c r="IRT155" s="56"/>
      <c r="IRU155" s="55"/>
      <c r="IRV155" s="56"/>
      <c r="IRW155" s="56"/>
      <c r="IRX155" s="56"/>
      <c r="IRY155" s="55"/>
      <c r="IRZ155" s="56"/>
      <c r="ISA155" s="56"/>
      <c r="ISB155" s="56"/>
      <c r="ISC155" s="55"/>
      <c r="ISD155" s="56"/>
      <c r="ISE155" s="56"/>
      <c r="ISF155" s="56"/>
      <c r="ISG155" s="55"/>
      <c r="ISH155" s="56"/>
      <c r="ISI155" s="56"/>
      <c r="ISJ155" s="56"/>
      <c r="ISK155" s="55"/>
      <c r="ISL155" s="56"/>
      <c r="ISM155" s="56"/>
      <c r="ISN155" s="56"/>
      <c r="ISO155" s="55"/>
      <c r="ISP155" s="56"/>
      <c r="ISQ155" s="56"/>
      <c r="ISR155" s="56"/>
      <c r="ISS155" s="55"/>
      <c r="IST155" s="56"/>
      <c r="ISU155" s="56"/>
      <c r="ISV155" s="56"/>
      <c r="ISW155" s="55"/>
      <c r="ISX155" s="56"/>
      <c r="ISY155" s="56"/>
      <c r="ISZ155" s="56"/>
      <c r="ITA155" s="55"/>
      <c r="ITB155" s="56"/>
      <c r="ITC155" s="56"/>
      <c r="ITD155" s="56"/>
      <c r="ITE155" s="55"/>
      <c r="ITF155" s="56"/>
      <c r="ITG155" s="56"/>
      <c r="ITH155" s="56"/>
      <c r="ITI155" s="55"/>
      <c r="ITJ155" s="56"/>
      <c r="ITK155" s="56"/>
      <c r="ITL155" s="56"/>
      <c r="ITM155" s="55"/>
      <c r="ITN155" s="56"/>
      <c r="ITO155" s="56"/>
      <c r="ITP155" s="56"/>
      <c r="ITQ155" s="55"/>
      <c r="ITR155" s="56"/>
      <c r="ITS155" s="56"/>
      <c r="ITT155" s="56"/>
      <c r="ITU155" s="55"/>
      <c r="ITV155" s="56"/>
      <c r="ITW155" s="56"/>
      <c r="ITX155" s="56"/>
      <c r="ITY155" s="55"/>
      <c r="ITZ155" s="56"/>
      <c r="IUA155" s="56"/>
      <c r="IUB155" s="56"/>
      <c r="IUC155" s="55"/>
      <c r="IUD155" s="56"/>
      <c r="IUE155" s="56"/>
      <c r="IUF155" s="56"/>
      <c r="IUG155" s="55"/>
      <c r="IUH155" s="56"/>
      <c r="IUI155" s="56"/>
      <c r="IUJ155" s="56"/>
      <c r="IUK155" s="55"/>
      <c r="IUL155" s="56"/>
      <c r="IUM155" s="56"/>
      <c r="IUN155" s="56"/>
      <c r="IUO155" s="55"/>
      <c r="IUP155" s="56"/>
      <c r="IUQ155" s="56"/>
      <c r="IUR155" s="56"/>
      <c r="IUS155" s="55"/>
      <c r="IUT155" s="56"/>
      <c r="IUU155" s="56"/>
      <c r="IUV155" s="56"/>
      <c r="IUW155" s="55"/>
      <c r="IUX155" s="56"/>
      <c r="IUY155" s="56"/>
      <c r="IUZ155" s="56"/>
      <c r="IVA155" s="55"/>
      <c r="IVB155" s="56"/>
      <c r="IVC155" s="56"/>
      <c r="IVD155" s="56"/>
      <c r="IVE155" s="55"/>
      <c r="IVF155" s="56"/>
      <c r="IVG155" s="56"/>
      <c r="IVH155" s="56"/>
      <c r="IVI155" s="55"/>
      <c r="IVJ155" s="56"/>
      <c r="IVK155" s="56"/>
      <c r="IVL155" s="56"/>
      <c r="IVM155" s="55"/>
      <c r="IVN155" s="56"/>
      <c r="IVO155" s="56"/>
      <c r="IVP155" s="56"/>
      <c r="IVQ155" s="55"/>
      <c r="IVR155" s="56"/>
      <c r="IVS155" s="56"/>
      <c r="IVT155" s="56"/>
      <c r="IVU155" s="55"/>
      <c r="IVV155" s="56"/>
      <c r="IVW155" s="56"/>
      <c r="IVX155" s="56"/>
      <c r="IVY155" s="55"/>
      <c r="IVZ155" s="56"/>
      <c r="IWA155" s="56"/>
      <c r="IWB155" s="56"/>
      <c r="IWC155" s="55"/>
      <c r="IWD155" s="56"/>
      <c r="IWE155" s="56"/>
      <c r="IWF155" s="56"/>
      <c r="IWG155" s="55"/>
      <c r="IWH155" s="56"/>
      <c r="IWI155" s="56"/>
      <c r="IWJ155" s="56"/>
      <c r="IWK155" s="55"/>
      <c r="IWL155" s="56"/>
      <c r="IWM155" s="56"/>
      <c r="IWN155" s="56"/>
      <c r="IWO155" s="55"/>
      <c r="IWP155" s="56"/>
      <c r="IWQ155" s="56"/>
      <c r="IWR155" s="56"/>
      <c r="IWS155" s="55"/>
      <c r="IWT155" s="56"/>
      <c r="IWU155" s="56"/>
      <c r="IWV155" s="56"/>
      <c r="IWW155" s="55"/>
      <c r="IWX155" s="56"/>
      <c r="IWY155" s="56"/>
      <c r="IWZ155" s="56"/>
      <c r="IXA155" s="55"/>
      <c r="IXB155" s="56"/>
      <c r="IXC155" s="56"/>
      <c r="IXD155" s="56"/>
      <c r="IXE155" s="55"/>
      <c r="IXF155" s="56"/>
      <c r="IXG155" s="56"/>
      <c r="IXH155" s="56"/>
      <c r="IXI155" s="55"/>
      <c r="IXJ155" s="56"/>
      <c r="IXK155" s="56"/>
      <c r="IXL155" s="56"/>
      <c r="IXM155" s="55"/>
      <c r="IXN155" s="56"/>
      <c r="IXO155" s="56"/>
      <c r="IXP155" s="56"/>
      <c r="IXQ155" s="55"/>
      <c r="IXR155" s="56"/>
      <c r="IXS155" s="56"/>
      <c r="IXT155" s="56"/>
      <c r="IXU155" s="55"/>
      <c r="IXV155" s="56"/>
      <c r="IXW155" s="56"/>
      <c r="IXX155" s="56"/>
      <c r="IXY155" s="55"/>
      <c r="IXZ155" s="56"/>
      <c r="IYA155" s="56"/>
      <c r="IYB155" s="56"/>
      <c r="IYC155" s="55"/>
      <c r="IYD155" s="56"/>
      <c r="IYE155" s="56"/>
      <c r="IYF155" s="56"/>
      <c r="IYG155" s="55"/>
      <c r="IYH155" s="56"/>
      <c r="IYI155" s="56"/>
      <c r="IYJ155" s="56"/>
      <c r="IYK155" s="55"/>
      <c r="IYL155" s="56"/>
      <c r="IYM155" s="56"/>
      <c r="IYN155" s="56"/>
      <c r="IYO155" s="55"/>
      <c r="IYP155" s="56"/>
      <c r="IYQ155" s="56"/>
      <c r="IYR155" s="56"/>
      <c r="IYS155" s="55"/>
      <c r="IYT155" s="56"/>
      <c r="IYU155" s="56"/>
      <c r="IYV155" s="56"/>
      <c r="IYW155" s="55"/>
      <c r="IYX155" s="56"/>
      <c r="IYY155" s="56"/>
      <c r="IYZ155" s="56"/>
      <c r="IZA155" s="55"/>
      <c r="IZB155" s="56"/>
      <c r="IZC155" s="56"/>
      <c r="IZD155" s="56"/>
      <c r="IZE155" s="55"/>
      <c r="IZF155" s="56"/>
      <c r="IZG155" s="56"/>
      <c r="IZH155" s="56"/>
      <c r="IZI155" s="55"/>
      <c r="IZJ155" s="56"/>
      <c r="IZK155" s="56"/>
      <c r="IZL155" s="56"/>
      <c r="IZM155" s="55"/>
      <c r="IZN155" s="56"/>
      <c r="IZO155" s="56"/>
      <c r="IZP155" s="56"/>
      <c r="IZQ155" s="55"/>
      <c r="IZR155" s="56"/>
      <c r="IZS155" s="56"/>
      <c r="IZT155" s="56"/>
      <c r="IZU155" s="55"/>
      <c r="IZV155" s="56"/>
      <c r="IZW155" s="56"/>
      <c r="IZX155" s="56"/>
      <c r="IZY155" s="55"/>
      <c r="IZZ155" s="56"/>
      <c r="JAA155" s="56"/>
      <c r="JAB155" s="56"/>
      <c r="JAC155" s="55"/>
      <c r="JAD155" s="56"/>
      <c r="JAE155" s="56"/>
      <c r="JAF155" s="56"/>
      <c r="JAG155" s="55"/>
      <c r="JAH155" s="56"/>
      <c r="JAI155" s="56"/>
      <c r="JAJ155" s="56"/>
      <c r="JAK155" s="55"/>
      <c r="JAL155" s="56"/>
      <c r="JAM155" s="56"/>
      <c r="JAN155" s="56"/>
      <c r="JAO155" s="55"/>
      <c r="JAP155" s="56"/>
      <c r="JAQ155" s="56"/>
      <c r="JAR155" s="56"/>
      <c r="JAS155" s="55"/>
      <c r="JAT155" s="56"/>
      <c r="JAU155" s="56"/>
      <c r="JAV155" s="56"/>
      <c r="JAW155" s="55"/>
      <c r="JAX155" s="56"/>
      <c r="JAY155" s="56"/>
      <c r="JAZ155" s="56"/>
      <c r="JBA155" s="55"/>
      <c r="JBB155" s="56"/>
      <c r="JBC155" s="56"/>
      <c r="JBD155" s="56"/>
      <c r="JBE155" s="55"/>
      <c r="JBF155" s="56"/>
      <c r="JBG155" s="56"/>
      <c r="JBH155" s="56"/>
      <c r="JBI155" s="55"/>
      <c r="JBJ155" s="56"/>
      <c r="JBK155" s="56"/>
      <c r="JBL155" s="56"/>
      <c r="JBM155" s="55"/>
      <c r="JBN155" s="56"/>
      <c r="JBO155" s="56"/>
      <c r="JBP155" s="56"/>
      <c r="JBQ155" s="55"/>
      <c r="JBR155" s="56"/>
      <c r="JBS155" s="56"/>
      <c r="JBT155" s="56"/>
      <c r="JBU155" s="55"/>
      <c r="JBV155" s="56"/>
      <c r="JBW155" s="56"/>
      <c r="JBX155" s="56"/>
      <c r="JBY155" s="55"/>
      <c r="JBZ155" s="56"/>
      <c r="JCA155" s="56"/>
      <c r="JCB155" s="56"/>
      <c r="JCC155" s="55"/>
      <c r="JCD155" s="56"/>
      <c r="JCE155" s="56"/>
      <c r="JCF155" s="56"/>
      <c r="JCG155" s="55"/>
      <c r="JCH155" s="56"/>
      <c r="JCI155" s="56"/>
      <c r="JCJ155" s="56"/>
      <c r="JCK155" s="55"/>
      <c r="JCL155" s="56"/>
      <c r="JCM155" s="56"/>
      <c r="JCN155" s="56"/>
      <c r="JCO155" s="55"/>
      <c r="JCP155" s="56"/>
      <c r="JCQ155" s="56"/>
      <c r="JCR155" s="56"/>
      <c r="JCS155" s="55"/>
      <c r="JCT155" s="56"/>
      <c r="JCU155" s="56"/>
      <c r="JCV155" s="56"/>
      <c r="JCW155" s="55"/>
      <c r="JCX155" s="56"/>
      <c r="JCY155" s="56"/>
      <c r="JCZ155" s="56"/>
      <c r="JDA155" s="55"/>
      <c r="JDB155" s="56"/>
      <c r="JDC155" s="56"/>
      <c r="JDD155" s="56"/>
      <c r="JDE155" s="55"/>
      <c r="JDF155" s="56"/>
      <c r="JDG155" s="56"/>
      <c r="JDH155" s="56"/>
      <c r="JDI155" s="55"/>
      <c r="JDJ155" s="56"/>
      <c r="JDK155" s="56"/>
      <c r="JDL155" s="56"/>
      <c r="JDM155" s="55"/>
      <c r="JDN155" s="56"/>
      <c r="JDO155" s="56"/>
      <c r="JDP155" s="56"/>
      <c r="JDQ155" s="55"/>
      <c r="JDR155" s="56"/>
      <c r="JDS155" s="56"/>
      <c r="JDT155" s="56"/>
      <c r="JDU155" s="55"/>
      <c r="JDV155" s="56"/>
      <c r="JDW155" s="56"/>
      <c r="JDX155" s="56"/>
      <c r="JDY155" s="55"/>
      <c r="JDZ155" s="56"/>
      <c r="JEA155" s="56"/>
      <c r="JEB155" s="56"/>
      <c r="JEC155" s="55"/>
      <c r="JED155" s="56"/>
      <c r="JEE155" s="56"/>
      <c r="JEF155" s="56"/>
      <c r="JEG155" s="55"/>
      <c r="JEH155" s="56"/>
      <c r="JEI155" s="56"/>
      <c r="JEJ155" s="56"/>
      <c r="JEK155" s="55"/>
      <c r="JEL155" s="56"/>
      <c r="JEM155" s="56"/>
      <c r="JEN155" s="56"/>
      <c r="JEO155" s="55"/>
      <c r="JEP155" s="56"/>
      <c r="JEQ155" s="56"/>
      <c r="JER155" s="56"/>
      <c r="JES155" s="55"/>
      <c r="JET155" s="56"/>
      <c r="JEU155" s="56"/>
      <c r="JEV155" s="56"/>
      <c r="JEW155" s="55"/>
      <c r="JEX155" s="56"/>
      <c r="JEY155" s="56"/>
      <c r="JEZ155" s="56"/>
      <c r="JFA155" s="55"/>
      <c r="JFB155" s="56"/>
      <c r="JFC155" s="56"/>
      <c r="JFD155" s="56"/>
      <c r="JFE155" s="55"/>
      <c r="JFF155" s="56"/>
      <c r="JFG155" s="56"/>
      <c r="JFH155" s="56"/>
      <c r="JFI155" s="55"/>
      <c r="JFJ155" s="56"/>
      <c r="JFK155" s="56"/>
      <c r="JFL155" s="56"/>
      <c r="JFM155" s="55"/>
      <c r="JFN155" s="56"/>
      <c r="JFO155" s="56"/>
      <c r="JFP155" s="56"/>
      <c r="JFQ155" s="55"/>
      <c r="JFR155" s="56"/>
      <c r="JFS155" s="56"/>
      <c r="JFT155" s="56"/>
      <c r="JFU155" s="55"/>
      <c r="JFV155" s="56"/>
      <c r="JFW155" s="56"/>
      <c r="JFX155" s="56"/>
      <c r="JFY155" s="55"/>
      <c r="JFZ155" s="56"/>
      <c r="JGA155" s="56"/>
      <c r="JGB155" s="56"/>
      <c r="JGC155" s="55"/>
      <c r="JGD155" s="56"/>
      <c r="JGE155" s="56"/>
      <c r="JGF155" s="56"/>
      <c r="JGG155" s="55"/>
      <c r="JGH155" s="56"/>
      <c r="JGI155" s="56"/>
      <c r="JGJ155" s="56"/>
      <c r="JGK155" s="55"/>
      <c r="JGL155" s="56"/>
      <c r="JGM155" s="56"/>
      <c r="JGN155" s="56"/>
      <c r="JGO155" s="55"/>
      <c r="JGP155" s="56"/>
      <c r="JGQ155" s="56"/>
      <c r="JGR155" s="56"/>
      <c r="JGS155" s="55"/>
      <c r="JGT155" s="56"/>
      <c r="JGU155" s="56"/>
      <c r="JGV155" s="56"/>
      <c r="JGW155" s="55"/>
      <c r="JGX155" s="56"/>
      <c r="JGY155" s="56"/>
      <c r="JGZ155" s="56"/>
      <c r="JHA155" s="55"/>
      <c r="JHB155" s="56"/>
      <c r="JHC155" s="56"/>
      <c r="JHD155" s="56"/>
      <c r="JHE155" s="55"/>
      <c r="JHF155" s="56"/>
      <c r="JHG155" s="56"/>
      <c r="JHH155" s="56"/>
      <c r="JHI155" s="55"/>
      <c r="JHJ155" s="56"/>
      <c r="JHK155" s="56"/>
      <c r="JHL155" s="56"/>
      <c r="JHM155" s="55"/>
      <c r="JHN155" s="56"/>
      <c r="JHO155" s="56"/>
      <c r="JHP155" s="56"/>
      <c r="JHQ155" s="55"/>
      <c r="JHR155" s="56"/>
      <c r="JHS155" s="56"/>
      <c r="JHT155" s="56"/>
      <c r="JHU155" s="55"/>
      <c r="JHV155" s="56"/>
      <c r="JHW155" s="56"/>
      <c r="JHX155" s="56"/>
      <c r="JHY155" s="55"/>
      <c r="JHZ155" s="56"/>
      <c r="JIA155" s="56"/>
      <c r="JIB155" s="56"/>
      <c r="JIC155" s="55"/>
      <c r="JID155" s="56"/>
      <c r="JIE155" s="56"/>
      <c r="JIF155" s="56"/>
      <c r="JIG155" s="55"/>
      <c r="JIH155" s="56"/>
      <c r="JII155" s="56"/>
      <c r="JIJ155" s="56"/>
      <c r="JIK155" s="55"/>
      <c r="JIL155" s="56"/>
      <c r="JIM155" s="56"/>
      <c r="JIN155" s="56"/>
      <c r="JIO155" s="55"/>
      <c r="JIP155" s="56"/>
      <c r="JIQ155" s="56"/>
      <c r="JIR155" s="56"/>
      <c r="JIS155" s="55"/>
      <c r="JIT155" s="56"/>
      <c r="JIU155" s="56"/>
      <c r="JIV155" s="56"/>
      <c r="JIW155" s="55"/>
      <c r="JIX155" s="56"/>
      <c r="JIY155" s="56"/>
      <c r="JIZ155" s="56"/>
      <c r="JJA155" s="55"/>
      <c r="JJB155" s="56"/>
      <c r="JJC155" s="56"/>
      <c r="JJD155" s="56"/>
      <c r="JJE155" s="55"/>
      <c r="JJF155" s="56"/>
      <c r="JJG155" s="56"/>
      <c r="JJH155" s="56"/>
      <c r="JJI155" s="55"/>
      <c r="JJJ155" s="56"/>
      <c r="JJK155" s="56"/>
      <c r="JJL155" s="56"/>
      <c r="JJM155" s="55"/>
      <c r="JJN155" s="56"/>
      <c r="JJO155" s="56"/>
      <c r="JJP155" s="56"/>
      <c r="JJQ155" s="55"/>
      <c r="JJR155" s="56"/>
      <c r="JJS155" s="56"/>
      <c r="JJT155" s="56"/>
      <c r="JJU155" s="55"/>
      <c r="JJV155" s="56"/>
      <c r="JJW155" s="56"/>
      <c r="JJX155" s="56"/>
      <c r="JJY155" s="55"/>
      <c r="JJZ155" s="56"/>
      <c r="JKA155" s="56"/>
      <c r="JKB155" s="56"/>
      <c r="JKC155" s="55"/>
      <c r="JKD155" s="56"/>
      <c r="JKE155" s="56"/>
      <c r="JKF155" s="56"/>
      <c r="JKG155" s="55"/>
      <c r="JKH155" s="56"/>
      <c r="JKI155" s="56"/>
      <c r="JKJ155" s="56"/>
      <c r="JKK155" s="55"/>
      <c r="JKL155" s="56"/>
      <c r="JKM155" s="56"/>
      <c r="JKN155" s="56"/>
      <c r="JKO155" s="55"/>
      <c r="JKP155" s="56"/>
      <c r="JKQ155" s="56"/>
      <c r="JKR155" s="56"/>
      <c r="JKS155" s="55"/>
      <c r="JKT155" s="56"/>
      <c r="JKU155" s="56"/>
      <c r="JKV155" s="56"/>
      <c r="JKW155" s="55"/>
      <c r="JKX155" s="56"/>
      <c r="JKY155" s="56"/>
      <c r="JKZ155" s="56"/>
      <c r="JLA155" s="55"/>
      <c r="JLB155" s="56"/>
      <c r="JLC155" s="56"/>
      <c r="JLD155" s="56"/>
      <c r="JLE155" s="55"/>
      <c r="JLF155" s="56"/>
      <c r="JLG155" s="56"/>
      <c r="JLH155" s="56"/>
      <c r="JLI155" s="55"/>
      <c r="JLJ155" s="56"/>
      <c r="JLK155" s="56"/>
      <c r="JLL155" s="56"/>
      <c r="JLM155" s="55"/>
      <c r="JLN155" s="56"/>
      <c r="JLO155" s="56"/>
      <c r="JLP155" s="56"/>
      <c r="JLQ155" s="55"/>
      <c r="JLR155" s="56"/>
      <c r="JLS155" s="56"/>
      <c r="JLT155" s="56"/>
      <c r="JLU155" s="55"/>
      <c r="JLV155" s="56"/>
      <c r="JLW155" s="56"/>
      <c r="JLX155" s="56"/>
      <c r="JLY155" s="55"/>
      <c r="JLZ155" s="56"/>
      <c r="JMA155" s="56"/>
      <c r="JMB155" s="56"/>
      <c r="JMC155" s="55"/>
      <c r="JMD155" s="56"/>
      <c r="JME155" s="56"/>
      <c r="JMF155" s="56"/>
      <c r="JMG155" s="55"/>
      <c r="JMH155" s="56"/>
      <c r="JMI155" s="56"/>
      <c r="JMJ155" s="56"/>
      <c r="JMK155" s="55"/>
      <c r="JML155" s="56"/>
      <c r="JMM155" s="56"/>
      <c r="JMN155" s="56"/>
      <c r="JMO155" s="55"/>
      <c r="JMP155" s="56"/>
      <c r="JMQ155" s="56"/>
      <c r="JMR155" s="56"/>
      <c r="JMS155" s="55"/>
      <c r="JMT155" s="56"/>
      <c r="JMU155" s="56"/>
      <c r="JMV155" s="56"/>
      <c r="JMW155" s="55"/>
      <c r="JMX155" s="56"/>
      <c r="JMY155" s="56"/>
      <c r="JMZ155" s="56"/>
      <c r="JNA155" s="55"/>
      <c r="JNB155" s="56"/>
      <c r="JNC155" s="56"/>
      <c r="JND155" s="56"/>
      <c r="JNE155" s="55"/>
      <c r="JNF155" s="56"/>
      <c r="JNG155" s="56"/>
      <c r="JNH155" s="56"/>
      <c r="JNI155" s="55"/>
      <c r="JNJ155" s="56"/>
      <c r="JNK155" s="56"/>
      <c r="JNL155" s="56"/>
      <c r="JNM155" s="55"/>
      <c r="JNN155" s="56"/>
      <c r="JNO155" s="56"/>
      <c r="JNP155" s="56"/>
      <c r="JNQ155" s="55"/>
      <c r="JNR155" s="56"/>
      <c r="JNS155" s="56"/>
      <c r="JNT155" s="56"/>
      <c r="JNU155" s="55"/>
      <c r="JNV155" s="56"/>
      <c r="JNW155" s="56"/>
      <c r="JNX155" s="56"/>
      <c r="JNY155" s="55"/>
      <c r="JNZ155" s="56"/>
      <c r="JOA155" s="56"/>
      <c r="JOB155" s="56"/>
      <c r="JOC155" s="55"/>
      <c r="JOD155" s="56"/>
      <c r="JOE155" s="56"/>
      <c r="JOF155" s="56"/>
      <c r="JOG155" s="55"/>
      <c r="JOH155" s="56"/>
      <c r="JOI155" s="56"/>
      <c r="JOJ155" s="56"/>
      <c r="JOK155" s="55"/>
      <c r="JOL155" s="56"/>
      <c r="JOM155" s="56"/>
      <c r="JON155" s="56"/>
      <c r="JOO155" s="55"/>
      <c r="JOP155" s="56"/>
      <c r="JOQ155" s="56"/>
      <c r="JOR155" s="56"/>
      <c r="JOS155" s="55"/>
      <c r="JOT155" s="56"/>
      <c r="JOU155" s="56"/>
      <c r="JOV155" s="56"/>
      <c r="JOW155" s="55"/>
      <c r="JOX155" s="56"/>
      <c r="JOY155" s="56"/>
      <c r="JOZ155" s="56"/>
      <c r="JPA155" s="55"/>
      <c r="JPB155" s="56"/>
      <c r="JPC155" s="56"/>
      <c r="JPD155" s="56"/>
      <c r="JPE155" s="55"/>
      <c r="JPF155" s="56"/>
      <c r="JPG155" s="56"/>
      <c r="JPH155" s="56"/>
      <c r="JPI155" s="55"/>
      <c r="JPJ155" s="56"/>
      <c r="JPK155" s="56"/>
      <c r="JPL155" s="56"/>
      <c r="JPM155" s="55"/>
      <c r="JPN155" s="56"/>
      <c r="JPO155" s="56"/>
      <c r="JPP155" s="56"/>
      <c r="JPQ155" s="55"/>
      <c r="JPR155" s="56"/>
      <c r="JPS155" s="56"/>
      <c r="JPT155" s="56"/>
      <c r="JPU155" s="55"/>
      <c r="JPV155" s="56"/>
      <c r="JPW155" s="56"/>
      <c r="JPX155" s="56"/>
      <c r="JPY155" s="55"/>
      <c r="JPZ155" s="56"/>
      <c r="JQA155" s="56"/>
      <c r="JQB155" s="56"/>
      <c r="JQC155" s="55"/>
      <c r="JQD155" s="56"/>
      <c r="JQE155" s="56"/>
      <c r="JQF155" s="56"/>
      <c r="JQG155" s="55"/>
      <c r="JQH155" s="56"/>
      <c r="JQI155" s="56"/>
      <c r="JQJ155" s="56"/>
      <c r="JQK155" s="55"/>
      <c r="JQL155" s="56"/>
      <c r="JQM155" s="56"/>
      <c r="JQN155" s="56"/>
      <c r="JQO155" s="55"/>
      <c r="JQP155" s="56"/>
      <c r="JQQ155" s="56"/>
      <c r="JQR155" s="56"/>
      <c r="JQS155" s="55"/>
      <c r="JQT155" s="56"/>
      <c r="JQU155" s="56"/>
      <c r="JQV155" s="56"/>
      <c r="JQW155" s="55"/>
      <c r="JQX155" s="56"/>
      <c r="JQY155" s="56"/>
      <c r="JQZ155" s="56"/>
      <c r="JRA155" s="55"/>
      <c r="JRB155" s="56"/>
      <c r="JRC155" s="56"/>
      <c r="JRD155" s="56"/>
      <c r="JRE155" s="55"/>
      <c r="JRF155" s="56"/>
      <c r="JRG155" s="56"/>
      <c r="JRH155" s="56"/>
      <c r="JRI155" s="55"/>
      <c r="JRJ155" s="56"/>
      <c r="JRK155" s="56"/>
      <c r="JRL155" s="56"/>
      <c r="JRM155" s="55"/>
      <c r="JRN155" s="56"/>
      <c r="JRO155" s="56"/>
      <c r="JRP155" s="56"/>
      <c r="JRQ155" s="55"/>
      <c r="JRR155" s="56"/>
      <c r="JRS155" s="56"/>
      <c r="JRT155" s="56"/>
      <c r="JRU155" s="55"/>
      <c r="JRV155" s="56"/>
      <c r="JRW155" s="56"/>
      <c r="JRX155" s="56"/>
      <c r="JRY155" s="55"/>
      <c r="JRZ155" s="56"/>
      <c r="JSA155" s="56"/>
      <c r="JSB155" s="56"/>
      <c r="JSC155" s="55"/>
      <c r="JSD155" s="56"/>
      <c r="JSE155" s="56"/>
      <c r="JSF155" s="56"/>
      <c r="JSG155" s="55"/>
      <c r="JSH155" s="56"/>
      <c r="JSI155" s="56"/>
      <c r="JSJ155" s="56"/>
      <c r="JSK155" s="55"/>
      <c r="JSL155" s="56"/>
      <c r="JSM155" s="56"/>
      <c r="JSN155" s="56"/>
      <c r="JSO155" s="55"/>
      <c r="JSP155" s="56"/>
      <c r="JSQ155" s="56"/>
      <c r="JSR155" s="56"/>
      <c r="JSS155" s="55"/>
      <c r="JST155" s="56"/>
      <c r="JSU155" s="56"/>
      <c r="JSV155" s="56"/>
      <c r="JSW155" s="55"/>
      <c r="JSX155" s="56"/>
      <c r="JSY155" s="56"/>
      <c r="JSZ155" s="56"/>
      <c r="JTA155" s="55"/>
      <c r="JTB155" s="56"/>
      <c r="JTC155" s="56"/>
      <c r="JTD155" s="56"/>
      <c r="JTE155" s="55"/>
      <c r="JTF155" s="56"/>
      <c r="JTG155" s="56"/>
      <c r="JTH155" s="56"/>
      <c r="JTI155" s="55"/>
      <c r="JTJ155" s="56"/>
      <c r="JTK155" s="56"/>
      <c r="JTL155" s="56"/>
      <c r="JTM155" s="55"/>
      <c r="JTN155" s="56"/>
      <c r="JTO155" s="56"/>
      <c r="JTP155" s="56"/>
      <c r="JTQ155" s="55"/>
      <c r="JTR155" s="56"/>
      <c r="JTS155" s="56"/>
      <c r="JTT155" s="56"/>
      <c r="JTU155" s="55"/>
      <c r="JTV155" s="56"/>
      <c r="JTW155" s="56"/>
      <c r="JTX155" s="56"/>
      <c r="JTY155" s="55"/>
      <c r="JTZ155" s="56"/>
      <c r="JUA155" s="56"/>
      <c r="JUB155" s="56"/>
      <c r="JUC155" s="55"/>
      <c r="JUD155" s="56"/>
      <c r="JUE155" s="56"/>
      <c r="JUF155" s="56"/>
      <c r="JUG155" s="55"/>
      <c r="JUH155" s="56"/>
      <c r="JUI155" s="56"/>
      <c r="JUJ155" s="56"/>
      <c r="JUK155" s="55"/>
      <c r="JUL155" s="56"/>
      <c r="JUM155" s="56"/>
      <c r="JUN155" s="56"/>
      <c r="JUO155" s="55"/>
      <c r="JUP155" s="56"/>
      <c r="JUQ155" s="56"/>
      <c r="JUR155" s="56"/>
      <c r="JUS155" s="55"/>
      <c r="JUT155" s="56"/>
      <c r="JUU155" s="56"/>
      <c r="JUV155" s="56"/>
      <c r="JUW155" s="55"/>
      <c r="JUX155" s="56"/>
      <c r="JUY155" s="56"/>
      <c r="JUZ155" s="56"/>
      <c r="JVA155" s="55"/>
      <c r="JVB155" s="56"/>
      <c r="JVC155" s="56"/>
      <c r="JVD155" s="56"/>
      <c r="JVE155" s="55"/>
      <c r="JVF155" s="56"/>
      <c r="JVG155" s="56"/>
      <c r="JVH155" s="56"/>
      <c r="JVI155" s="55"/>
      <c r="JVJ155" s="56"/>
      <c r="JVK155" s="56"/>
      <c r="JVL155" s="56"/>
      <c r="JVM155" s="55"/>
      <c r="JVN155" s="56"/>
      <c r="JVO155" s="56"/>
      <c r="JVP155" s="56"/>
      <c r="JVQ155" s="55"/>
      <c r="JVR155" s="56"/>
      <c r="JVS155" s="56"/>
      <c r="JVT155" s="56"/>
      <c r="JVU155" s="55"/>
      <c r="JVV155" s="56"/>
      <c r="JVW155" s="56"/>
      <c r="JVX155" s="56"/>
      <c r="JVY155" s="55"/>
      <c r="JVZ155" s="56"/>
      <c r="JWA155" s="56"/>
      <c r="JWB155" s="56"/>
      <c r="JWC155" s="55"/>
      <c r="JWD155" s="56"/>
      <c r="JWE155" s="56"/>
      <c r="JWF155" s="56"/>
      <c r="JWG155" s="55"/>
      <c r="JWH155" s="56"/>
      <c r="JWI155" s="56"/>
      <c r="JWJ155" s="56"/>
      <c r="JWK155" s="55"/>
      <c r="JWL155" s="56"/>
      <c r="JWM155" s="56"/>
      <c r="JWN155" s="56"/>
      <c r="JWO155" s="55"/>
      <c r="JWP155" s="56"/>
      <c r="JWQ155" s="56"/>
      <c r="JWR155" s="56"/>
      <c r="JWS155" s="55"/>
      <c r="JWT155" s="56"/>
      <c r="JWU155" s="56"/>
      <c r="JWV155" s="56"/>
      <c r="JWW155" s="55"/>
      <c r="JWX155" s="56"/>
      <c r="JWY155" s="56"/>
      <c r="JWZ155" s="56"/>
      <c r="JXA155" s="55"/>
      <c r="JXB155" s="56"/>
      <c r="JXC155" s="56"/>
      <c r="JXD155" s="56"/>
      <c r="JXE155" s="55"/>
      <c r="JXF155" s="56"/>
      <c r="JXG155" s="56"/>
      <c r="JXH155" s="56"/>
      <c r="JXI155" s="55"/>
      <c r="JXJ155" s="56"/>
      <c r="JXK155" s="56"/>
      <c r="JXL155" s="56"/>
      <c r="JXM155" s="55"/>
      <c r="JXN155" s="56"/>
      <c r="JXO155" s="56"/>
      <c r="JXP155" s="56"/>
      <c r="JXQ155" s="55"/>
      <c r="JXR155" s="56"/>
      <c r="JXS155" s="56"/>
      <c r="JXT155" s="56"/>
      <c r="JXU155" s="55"/>
      <c r="JXV155" s="56"/>
      <c r="JXW155" s="56"/>
      <c r="JXX155" s="56"/>
      <c r="JXY155" s="55"/>
      <c r="JXZ155" s="56"/>
      <c r="JYA155" s="56"/>
      <c r="JYB155" s="56"/>
      <c r="JYC155" s="55"/>
      <c r="JYD155" s="56"/>
      <c r="JYE155" s="56"/>
      <c r="JYF155" s="56"/>
      <c r="JYG155" s="55"/>
      <c r="JYH155" s="56"/>
      <c r="JYI155" s="56"/>
      <c r="JYJ155" s="56"/>
      <c r="JYK155" s="55"/>
      <c r="JYL155" s="56"/>
      <c r="JYM155" s="56"/>
      <c r="JYN155" s="56"/>
      <c r="JYO155" s="55"/>
      <c r="JYP155" s="56"/>
      <c r="JYQ155" s="56"/>
      <c r="JYR155" s="56"/>
      <c r="JYS155" s="55"/>
      <c r="JYT155" s="56"/>
      <c r="JYU155" s="56"/>
      <c r="JYV155" s="56"/>
      <c r="JYW155" s="55"/>
      <c r="JYX155" s="56"/>
      <c r="JYY155" s="56"/>
      <c r="JYZ155" s="56"/>
      <c r="JZA155" s="55"/>
      <c r="JZB155" s="56"/>
      <c r="JZC155" s="56"/>
      <c r="JZD155" s="56"/>
      <c r="JZE155" s="55"/>
      <c r="JZF155" s="56"/>
      <c r="JZG155" s="56"/>
      <c r="JZH155" s="56"/>
      <c r="JZI155" s="55"/>
      <c r="JZJ155" s="56"/>
      <c r="JZK155" s="56"/>
      <c r="JZL155" s="56"/>
      <c r="JZM155" s="55"/>
      <c r="JZN155" s="56"/>
      <c r="JZO155" s="56"/>
      <c r="JZP155" s="56"/>
      <c r="JZQ155" s="55"/>
      <c r="JZR155" s="56"/>
      <c r="JZS155" s="56"/>
      <c r="JZT155" s="56"/>
      <c r="JZU155" s="55"/>
      <c r="JZV155" s="56"/>
      <c r="JZW155" s="56"/>
      <c r="JZX155" s="56"/>
      <c r="JZY155" s="55"/>
      <c r="JZZ155" s="56"/>
      <c r="KAA155" s="56"/>
      <c r="KAB155" s="56"/>
      <c r="KAC155" s="55"/>
      <c r="KAD155" s="56"/>
      <c r="KAE155" s="56"/>
      <c r="KAF155" s="56"/>
      <c r="KAG155" s="55"/>
      <c r="KAH155" s="56"/>
      <c r="KAI155" s="56"/>
      <c r="KAJ155" s="56"/>
      <c r="KAK155" s="55"/>
      <c r="KAL155" s="56"/>
      <c r="KAM155" s="56"/>
      <c r="KAN155" s="56"/>
      <c r="KAO155" s="55"/>
      <c r="KAP155" s="56"/>
      <c r="KAQ155" s="56"/>
      <c r="KAR155" s="56"/>
      <c r="KAS155" s="55"/>
      <c r="KAT155" s="56"/>
      <c r="KAU155" s="56"/>
      <c r="KAV155" s="56"/>
      <c r="KAW155" s="55"/>
      <c r="KAX155" s="56"/>
      <c r="KAY155" s="56"/>
      <c r="KAZ155" s="56"/>
      <c r="KBA155" s="55"/>
      <c r="KBB155" s="56"/>
      <c r="KBC155" s="56"/>
      <c r="KBD155" s="56"/>
      <c r="KBE155" s="55"/>
      <c r="KBF155" s="56"/>
      <c r="KBG155" s="56"/>
      <c r="KBH155" s="56"/>
      <c r="KBI155" s="55"/>
      <c r="KBJ155" s="56"/>
      <c r="KBK155" s="56"/>
      <c r="KBL155" s="56"/>
      <c r="KBM155" s="55"/>
      <c r="KBN155" s="56"/>
      <c r="KBO155" s="56"/>
      <c r="KBP155" s="56"/>
      <c r="KBQ155" s="55"/>
      <c r="KBR155" s="56"/>
      <c r="KBS155" s="56"/>
      <c r="KBT155" s="56"/>
      <c r="KBU155" s="55"/>
      <c r="KBV155" s="56"/>
      <c r="KBW155" s="56"/>
      <c r="KBX155" s="56"/>
      <c r="KBY155" s="55"/>
      <c r="KBZ155" s="56"/>
      <c r="KCA155" s="56"/>
      <c r="KCB155" s="56"/>
      <c r="KCC155" s="55"/>
      <c r="KCD155" s="56"/>
      <c r="KCE155" s="56"/>
      <c r="KCF155" s="56"/>
      <c r="KCG155" s="55"/>
      <c r="KCH155" s="56"/>
      <c r="KCI155" s="56"/>
      <c r="KCJ155" s="56"/>
      <c r="KCK155" s="55"/>
      <c r="KCL155" s="56"/>
      <c r="KCM155" s="56"/>
      <c r="KCN155" s="56"/>
      <c r="KCO155" s="55"/>
      <c r="KCP155" s="56"/>
      <c r="KCQ155" s="56"/>
      <c r="KCR155" s="56"/>
      <c r="KCS155" s="55"/>
      <c r="KCT155" s="56"/>
      <c r="KCU155" s="56"/>
      <c r="KCV155" s="56"/>
      <c r="KCW155" s="55"/>
      <c r="KCX155" s="56"/>
      <c r="KCY155" s="56"/>
      <c r="KCZ155" s="56"/>
      <c r="KDA155" s="55"/>
      <c r="KDB155" s="56"/>
      <c r="KDC155" s="56"/>
      <c r="KDD155" s="56"/>
      <c r="KDE155" s="55"/>
      <c r="KDF155" s="56"/>
      <c r="KDG155" s="56"/>
      <c r="KDH155" s="56"/>
      <c r="KDI155" s="55"/>
      <c r="KDJ155" s="56"/>
      <c r="KDK155" s="56"/>
      <c r="KDL155" s="56"/>
      <c r="KDM155" s="55"/>
      <c r="KDN155" s="56"/>
      <c r="KDO155" s="56"/>
      <c r="KDP155" s="56"/>
      <c r="KDQ155" s="55"/>
      <c r="KDR155" s="56"/>
      <c r="KDS155" s="56"/>
      <c r="KDT155" s="56"/>
      <c r="KDU155" s="55"/>
      <c r="KDV155" s="56"/>
      <c r="KDW155" s="56"/>
      <c r="KDX155" s="56"/>
      <c r="KDY155" s="55"/>
      <c r="KDZ155" s="56"/>
      <c r="KEA155" s="56"/>
      <c r="KEB155" s="56"/>
      <c r="KEC155" s="55"/>
      <c r="KED155" s="56"/>
      <c r="KEE155" s="56"/>
      <c r="KEF155" s="56"/>
      <c r="KEG155" s="55"/>
      <c r="KEH155" s="56"/>
      <c r="KEI155" s="56"/>
      <c r="KEJ155" s="56"/>
      <c r="KEK155" s="55"/>
      <c r="KEL155" s="56"/>
      <c r="KEM155" s="56"/>
      <c r="KEN155" s="56"/>
      <c r="KEO155" s="55"/>
      <c r="KEP155" s="56"/>
      <c r="KEQ155" s="56"/>
      <c r="KER155" s="56"/>
      <c r="KES155" s="55"/>
      <c r="KET155" s="56"/>
      <c r="KEU155" s="56"/>
      <c r="KEV155" s="56"/>
      <c r="KEW155" s="55"/>
      <c r="KEX155" s="56"/>
      <c r="KEY155" s="56"/>
      <c r="KEZ155" s="56"/>
      <c r="KFA155" s="55"/>
      <c r="KFB155" s="56"/>
      <c r="KFC155" s="56"/>
      <c r="KFD155" s="56"/>
      <c r="KFE155" s="55"/>
      <c r="KFF155" s="56"/>
      <c r="KFG155" s="56"/>
      <c r="KFH155" s="56"/>
      <c r="KFI155" s="55"/>
      <c r="KFJ155" s="56"/>
      <c r="KFK155" s="56"/>
      <c r="KFL155" s="56"/>
      <c r="KFM155" s="55"/>
      <c r="KFN155" s="56"/>
      <c r="KFO155" s="56"/>
      <c r="KFP155" s="56"/>
      <c r="KFQ155" s="55"/>
      <c r="KFR155" s="56"/>
      <c r="KFS155" s="56"/>
      <c r="KFT155" s="56"/>
      <c r="KFU155" s="55"/>
      <c r="KFV155" s="56"/>
      <c r="KFW155" s="56"/>
      <c r="KFX155" s="56"/>
      <c r="KFY155" s="55"/>
      <c r="KFZ155" s="56"/>
      <c r="KGA155" s="56"/>
      <c r="KGB155" s="56"/>
      <c r="KGC155" s="55"/>
      <c r="KGD155" s="56"/>
      <c r="KGE155" s="56"/>
      <c r="KGF155" s="56"/>
      <c r="KGG155" s="55"/>
      <c r="KGH155" s="56"/>
      <c r="KGI155" s="56"/>
      <c r="KGJ155" s="56"/>
      <c r="KGK155" s="55"/>
      <c r="KGL155" s="56"/>
      <c r="KGM155" s="56"/>
      <c r="KGN155" s="56"/>
      <c r="KGO155" s="55"/>
      <c r="KGP155" s="56"/>
      <c r="KGQ155" s="56"/>
      <c r="KGR155" s="56"/>
      <c r="KGS155" s="55"/>
      <c r="KGT155" s="56"/>
      <c r="KGU155" s="56"/>
      <c r="KGV155" s="56"/>
      <c r="KGW155" s="55"/>
      <c r="KGX155" s="56"/>
      <c r="KGY155" s="56"/>
      <c r="KGZ155" s="56"/>
      <c r="KHA155" s="55"/>
      <c r="KHB155" s="56"/>
      <c r="KHC155" s="56"/>
      <c r="KHD155" s="56"/>
      <c r="KHE155" s="55"/>
      <c r="KHF155" s="56"/>
      <c r="KHG155" s="56"/>
      <c r="KHH155" s="56"/>
      <c r="KHI155" s="55"/>
      <c r="KHJ155" s="56"/>
      <c r="KHK155" s="56"/>
      <c r="KHL155" s="56"/>
      <c r="KHM155" s="55"/>
      <c r="KHN155" s="56"/>
      <c r="KHO155" s="56"/>
      <c r="KHP155" s="56"/>
      <c r="KHQ155" s="55"/>
      <c r="KHR155" s="56"/>
      <c r="KHS155" s="56"/>
      <c r="KHT155" s="56"/>
      <c r="KHU155" s="55"/>
      <c r="KHV155" s="56"/>
      <c r="KHW155" s="56"/>
      <c r="KHX155" s="56"/>
      <c r="KHY155" s="55"/>
      <c r="KHZ155" s="56"/>
      <c r="KIA155" s="56"/>
      <c r="KIB155" s="56"/>
      <c r="KIC155" s="55"/>
      <c r="KID155" s="56"/>
      <c r="KIE155" s="56"/>
      <c r="KIF155" s="56"/>
      <c r="KIG155" s="55"/>
      <c r="KIH155" s="56"/>
      <c r="KII155" s="56"/>
      <c r="KIJ155" s="56"/>
      <c r="KIK155" s="55"/>
      <c r="KIL155" s="56"/>
      <c r="KIM155" s="56"/>
      <c r="KIN155" s="56"/>
      <c r="KIO155" s="55"/>
      <c r="KIP155" s="56"/>
      <c r="KIQ155" s="56"/>
      <c r="KIR155" s="56"/>
      <c r="KIS155" s="55"/>
      <c r="KIT155" s="56"/>
      <c r="KIU155" s="56"/>
      <c r="KIV155" s="56"/>
      <c r="KIW155" s="55"/>
      <c r="KIX155" s="56"/>
      <c r="KIY155" s="56"/>
      <c r="KIZ155" s="56"/>
      <c r="KJA155" s="55"/>
      <c r="KJB155" s="56"/>
      <c r="KJC155" s="56"/>
      <c r="KJD155" s="56"/>
      <c r="KJE155" s="55"/>
      <c r="KJF155" s="56"/>
      <c r="KJG155" s="56"/>
      <c r="KJH155" s="56"/>
      <c r="KJI155" s="55"/>
      <c r="KJJ155" s="56"/>
      <c r="KJK155" s="56"/>
      <c r="KJL155" s="56"/>
      <c r="KJM155" s="55"/>
      <c r="KJN155" s="56"/>
      <c r="KJO155" s="56"/>
      <c r="KJP155" s="56"/>
      <c r="KJQ155" s="55"/>
      <c r="KJR155" s="56"/>
      <c r="KJS155" s="56"/>
      <c r="KJT155" s="56"/>
      <c r="KJU155" s="55"/>
      <c r="KJV155" s="56"/>
      <c r="KJW155" s="56"/>
      <c r="KJX155" s="56"/>
      <c r="KJY155" s="55"/>
      <c r="KJZ155" s="56"/>
      <c r="KKA155" s="56"/>
      <c r="KKB155" s="56"/>
      <c r="KKC155" s="55"/>
      <c r="KKD155" s="56"/>
      <c r="KKE155" s="56"/>
      <c r="KKF155" s="56"/>
      <c r="KKG155" s="55"/>
      <c r="KKH155" s="56"/>
      <c r="KKI155" s="56"/>
      <c r="KKJ155" s="56"/>
      <c r="KKK155" s="55"/>
      <c r="KKL155" s="56"/>
      <c r="KKM155" s="56"/>
      <c r="KKN155" s="56"/>
      <c r="KKO155" s="55"/>
      <c r="KKP155" s="56"/>
      <c r="KKQ155" s="56"/>
      <c r="KKR155" s="56"/>
      <c r="KKS155" s="55"/>
      <c r="KKT155" s="56"/>
      <c r="KKU155" s="56"/>
      <c r="KKV155" s="56"/>
      <c r="KKW155" s="55"/>
      <c r="KKX155" s="56"/>
      <c r="KKY155" s="56"/>
      <c r="KKZ155" s="56"/>
      <c r="KLA155" s="55"/>
      <c r="KLB155" s="56"/>
      <c r="KLC155" s="56"/>
      <c r="KLD155" s="56"/>
      <c r="KLE155" s="55"/>
      <c r="KLF155" s="56"/>
      <c r="KLG155" s="56"/>
      <c r="KLH155" s="56"/>
      <c r="KLI155" s="55"/>
      <c r="KLJ155" s="56"/>
      <c r="KLK155" s="56"/>
      <c r="KLL155" s="56"/>
      <c r="KLM155" s="55"/>
      <c r="KLN155" s="56"/>
      <c r="KLO155" s="56"/>
      <c r="KLP155" s="56"/>
      <c r="KLQ155" s="55"/>
      <c r="KLR155" s="56"/>
      <c r="KLS155" s="56"/>
      <c r="KLT155" s="56"/>
      <c r="KLU155" s="55"/>
      <c r="KLV155" s="56"/>
      <c r="KLW155" s="56"/>
      <c r="KLX155" s="56"/>
      <c r="KLY155" s="55"/>
      <c r="KLZ155" s="56"/>
      <c r="KMA155" s="56"/>
      <c r="KMB155" s="56"/>
      <c r="KMC155" s="55"/>
      <c r="KMD155" s="56"/>
      <c r="KME155" s="56"/>
      <c r="KMF155" s="56"/>
      <c r="KMG155" s="55"/>
      <c r="KMH155" s="56"/>
      <c r="KMI155" s="56"/>
      <c r="KMJ155" s="56"/>
      <c r="KMK155" s="55"/>
      <c r="KML155" s="56"/>
      <c r="KMM155" s="56"/>
      <c r="KMN155" s="56"/>
      <c r="KMO155" s="55"/>
      <c r="KMP155" s="56"/>
      <c r="KMQ155" s="56"/>
      <c r="KMR155" s="56"/>
      <c r="KMS155" s="55"/>
      <c r="KMT155" s="56"/>
      <c r="KMU155" s="56"/>
      <c r="KMV155" s="56"/>
      <c r="KMW155" s="55"/>
      <c r="KMX155" s="56"/>
      <c r="KMY155" s="56"/>
      <c r="KMZ155" s="56"/>
      <c r="KNA155" s="55"/>
      <c r="KNB155" s="56"/>
      <c r="KNC155" s="56"/>
      <c r="KND155" s="56"/>
      <c r="KNE155" s="55"/>
      <c r="KNF155" s="56"/>
      <c r="KNG155" s="56"/>
      <c r="KNH155" s="56"/>
      <c r="KNI155" s="55"/>
      <c r="KNJ155" s="56"/>
      <c r="KNK155" s="56"/>
      <c r="KNL155" s="56"/>
      <c r="KNM155" s="55"/>
      <c r="KNN155" s="56"/>
      <c r="KNO155" s="56"/>
      <c r="KNP155" s="56"/>
      <c r="KNQ155" s="55"/>
      <c r="KNR155" s="56"/>
      <c r="KNS155" s="56"/>
      <c r="KNT155" s="56"/>
      <c r="KNU155" s="55"/>
      <c r="KNV155" s="56"/>
      <c r="KNW155" s="56"/>
      <c r="KNX155" s="56"/>
      <c r="KNY155" s="55"/>
      <c r="KNZ155" s="56"/>
      <c r="KOA155" s="56"/>
      <c r="KOB155" s="56"/>
      <c r="KOC155" s="55"/>
      <c r="KOD155" s="56"/>
      <c r="KOE155" s="56"/>
      <c r="KOF155" s="56"/>
      <c r="KOG155" s="55"/>
      <c r="KOH155" s="56"/>
      <c r="KOI155" s="56"/>
      <c r="KOJ155" s="56"/>
      <c r="KOK155" s="55"/>
      <c r="KOL155" s="56"/>
      <c r="KOM155" s="56"/>
      <c r="KON155" s="56"/>
      <c r="KOO155" s="55"/>
      <c r="KOP155" s="56"/>
      <c r="KOQ155" s="56"/>
      <c r="KOR155" s="56"/>
      <c r="KOS155" s="55"/>
      <c r="KOT155" s="56"/>
      <c r="KOU155" s="56"/>
      <c r="KOV155" s="56"/>
      <c r="KOW155" s="55"/>
      <c r="KOX155" s="56"/>
      <c r="KOY155" s="56"/>
      <c r="KOZ155" s="56"/>
      <c r="KPA155" s="55"/>
      <c r="KPB155" s="56"/>
      <c r="KPC155" s="56"/>
      <c r="KPD155" s="56"/>
      <c r="KPE155" s="55"/>
      <c r="KPF155" s="56"/>
      <c r="KPG155" s="56"/>
      <c r="KPH155" s="56"/>
      <c r="KPI155" s="55"/>
      <c r="KPJ155" s="56"/>
      <c r="KPK155" s="56"/>
      <c r="KPL155" s="56"/>
      <c r="KPM155" s="55"/>
      <c r="KPN155" s="56"/>
      <c r="KPO155" s="56"/>
      <c r="KPP155" s="56"/>
      <c r="KPQ155" s="55"/>
      <c r="KPR155" s="56"/>
      <c r="KPS155" s="56"/>
      <c r="KPT155" s="56"/>
      <c r="KPU155" s="55"/>
      <c r="KPV155" s="56"/>
      <c r="KPW155" s="56"/>
      <c r="KPX155" s="56"/>
      <c r="KPY155" s="55"/>
      <c r="KPZ155" s="56"/>
      <c r="KQA155" s="56"/>
      <c r="KQB155" s="56"/>
      <c r="KQC155" s="55"/>
      <c r="KQD155" s="56"/>
      <c r="KQE155" s="56"/>
      <c r="KQF155" s="56"/>
      <c r="KQG155" s="55"/>
      <c r="KQH155" s="56"/>
      <c r="KQI155" s="56"/>
      <c r="KQJ155" s="56"/>
      <c r="KQK155" s="55"/>
      <c r="KQL155" s="56"/>
      <c r="KQM155" s="56"/>
      <c r="KQN155" s="56"/>
      <c r="KQO155" s="55"/>
      <c r="KQP155" s="56"/>
      <c r="KQQ155" s="56"/>
      <c r="KQR155" s="56"/>
      <c r="KQS155" s="55"/>
      <c r="KQT155" s="56"/>
      <c r="KQU155" s="56"/>
      <c r="KQV155" s="56"/>
      <c r="KQW155" s="55"/>
      <c r="KQX155" s="56"/>
      <c r="KQY155" s="56"/>
      <c r="KQZ155" s="56"/>
      <c r="KRA155" s="55"/>
      <c r="KRB155" s="56"/>
      <c r="KRC155" s="56"/>
      <c r="KRD155" s="56"/>
      <c r="KRE155" s="55"/>
      <c r="KRF155" s="56"/>
      <c r="KRG155" s="56"/>
      <c r="KRH155" s="56"/>
      <c r="KRI155" s="55"/>
      <c r="KRJ155" s="56"/>
      <c r="KRK155" s="56"/>
      <c r="KRL155" s="56"/>
      <c r="KRM155" s="55"/>
      <c r="KRN155" s="56"/>
      <c r="KRO155" s="56"/>
      <c r="KRP155" s="56"/>
      <c r="KRQ155" s="55"/>
      <c r="KRR155" s="56"/>
      <c r="KRS155" s="56"/>
      <c r="KRT155" s="56"/>
      <c r="KRU155" s="55"/>
      <c r="KRV155" s="56"/>
      <c r="KRW155" s="56"/>
      <c r="KRX155" s="56"/>
      <c r="KRY155" s="55"/>
      <c r="KRZ155" s="56"/>
      <c r="KSA155" s="56"/>
      <c r="KSB155" s="56"/>
      <c r="KSC155" s="55"/>
      <c r="KSD155" s="56"/>
      <c r="KSE155" s="56"/>
      <c r="KSF155" s="56"/>
      <c r="KSG155" s="55"/>
      <c r="KSH155" s="56"/>
      <c r="KSI155" s="56"/>
      <c r="KSJ155" s="56"/>
      <c r="KSK155" s="55"/>
      <c r="KSL155" s="56"/>
      <c r="KSM155" s="56"/>
      <c r="KSN155" s="56"/>
      <c r="KSO155" s="55"/>
      <c r="KSP155" s="56"/>
      <c r="KSQ155" s="56"/>
      <c r="KSR155" s="56"/>
      <c r="KSS155" s="55"/>
      <c r="KST155" s="56"/>
      <c r="KSU155" s="56"/>
      <c r="KSV155" s="56"/>
      <c r="KSW155" s="55"/>
      <c r="KSX155" s="56"/>
      <c r="KSY155" s="56"/>
      <c r="KSZ155" s="56"/>
      <c r="KTA155" s="55"/>
      <c r="KTB155" s="56"/>
      <c r="KTC155" s="56"/>
      <c r="KTD155" s="56"/>
      <c r="KTE155" s="55"/>
      <c r="KTF155" s="56"/>
      <c r="KTG155" s="56"/>
      <c r="KTH155" s="56"/>
      <c r="KTI155" s="55"/>
      <c r="KTJ155" s="56"/>
      <c r="KTK155" s="56"/>
      <c r="KTL155" s="56"/>
      <c r="KTM155" s="55"/>
      <c r="KTN155" s="56"/>
      <c r="KTO155" s="56"/>
      <c r="KTP155" s="56"/>
      <c r="KTQ155" s="55"/>
      <c r="KTR155" s="56"/>
      <c r="KTS155" s="56"/>
      <c r="KTT155" s="56"/>
      <c r="KTU155" s="55"/>
      <c r="KTV155" s="56"/>
      <c r="KTW155" s="56"/>
      <c r="KTX155" s="56"/>
      <c r="KTY155" s="55"/>
      <c r="KTZ155" s="56"/>
      <c r="KUA155" s="56"/>
      <c r="KUB155" s="56"/>
      <c r="KUC155" s="55"/>
      <c r="KUD155" s="56"/>
      <c r="KUE155" s="56"/>
      <c r="KUF155" s="56"/>
      <c r="KUG155" s="55"/>
      <c r="KUH155" s="56"/>
      <c r="KUI155" s="56"/>
      <c r="KUJ155" s="56"/>
      <c r="KUK155" s="55"/>
      <c r="KUL155" s="56"/>
      <c r="KUM155" s="56"/>
      <c r="KUN155" s="56"/>
      <c r="KUO155" s="55"/>
      <c r="KUP155" s="56"/>
      <c r="KUQ155" s="56"/>
      <c r="KUR155" s="56"/>
      <c r="KUS155" s="55"/>
      <c r="KUT155" s="56"/>
      <c r="KUU155" s="56"/>
      <c r="KUV155" s="56"/>
      <c r="KUW155" s="55"/>
      <c r="KUX155" s="56"/>
      <c r="KUY155" s="56"/>
      <c r="KUZ155" s="56"/>
      <c r="KVA155" s="55"/>
      <c r="KVB155" s="56"/>
      <c r="KVC155" s="56"/>
      <c r="KVD155" s="56"/>
      <c r="KVE155" s="55"/>
      <c r="KVF155" s="56"/>
      <c r="KVG155" s="56"/>
      <c r="KVH155" s="56"/>
      <c r="KVI155" s="55"/>
      <c r="KVJ155" s="56"/>
      <c r="KVK155" s="56"/>
      <c r="KVL155" s="56"/>
      <c r="KVM155" s="55"/>
      <c r="KVN155" s="56"/>
      <c r="KVO155" s="56"/>
      <c r="KVP155" s="56"/>
      <c r="KVQ155" s="55"/>
      <c r="KVR155" s="56"/>
      <c r="KVS155" s="56"/>
      <c r="KVT155" s="56"/>
      <c r="KVU155" s="55"/>
      <c r="KVV155" s="56"/>
      <c r="KVW155" s="56"/>
      <c r="KVX155" s="56"/>
      <c r="KVY155" s="55"/>
      <c r="KVZ155" s="56"/>
      <c r="KWA155" s="56"/>
      <c r="KWB155" s="56"/>
      <c r="KWC155" s="55"/>
      <c r="KWD155" s="56"/>
      <c r="KWE155" s="56"/>
      <c r="KWF155" s="56"/>
      <c r="KWG155" s="55"/>
      <c r="KWH155" s="56"/>
      <c r="KWI155" s="56"/>
      <c r="KWJ155" s="56"/>
      <c r="KWK155" s="55"/>
      <c r="KWL155" s="56"/>
      <c r="KWM155" s="56"/>
      <c r="KWN155" s="56"/>
      <c r="KWO155" s="55"/>
      <c r="KWP155" s="56"/>
      <c r="KWQ155" s="56"/>
      <c r="KWR155" s="56"/>
      <c r="KWS155" s="55"/>
      <c r="KWT155" s="56"/>
      <c r="KWU155" s="56"/>
      <c r="KWV155" s="56"/>
      <c r="KWW155" s="55"/>
      <c r="KWX155" s="56"/>
      <c r="KWY155" s="56"/>
      <c r="KWZ155" s="56"/>
      <c r="KXA155" s="55"/>
      <c r="KXB155" s="56"/>
      <c r="KXC155" s="56"/>
      <c r="KXD155" s="56"/>
      <c r="KXE155" s="55"/>
      <c r="KXF155" s="56"/>
      <c r="KXG155" s="56"/>
      <c r="KXH155" s="56"/>
      <c r="KXI155" s="55"/>
      <c r="KXJ155" s="56"/>
      <c r="KXK155" s="56"/>
      <c r="KXL155" s="56"/>
      <c r="KXM155" s="55"/>
      <c r="KXN155" s="56"/>
      <c r="KXO155" s="56"/>
      <c r="KXP155" s="56"/>
      <c r="KXQ155" s="55"/>
      <c r="KXR155" s="56"/>
      <c r="KXS155" s="56"/>
      <c r="KXT155" s="56"/>
      <c r="KXU155" s="55"/>
      <c r="KXV155" s="56"/>
      <c r="KXW155" s="56"/>
      <c r="KXX155" s="56"/>
      <c r="KXY155" s="55"/>
      <c r="KXZ155" s="56"/>
      <c r="KYA155" s="56"/>
      <c r="KYB155" s="56"/>
      <c r="KYC155" s="55"/>
      <c r="KYD155" s="56"/>
      <c r="KYE155" s="56"/>
      <c r="KYF155" s="56"/>
      <c r="KYG155" s="55"/>
      <c r="KYH155" s="56"/>
      <c r="KYI155" s="56"/>
      <c r="KYJ155" s="56"/>
      <c r="KYK155" s="55"/>
      <c r="KYL155" s="56"/>
      <c r="KYM155" s="56"/>
      <c r="KYN155" s="56"/>
      <c r="KYO155" s="55"/>
      <c r="KYP155" s="56"/>
      <c r="KYQ155" s="56"/>
      <c r="KYR155" s="56"/>
      <c r="KYS155" s="55"/>
      <c r="KYT155" s="56"/>
      <c r="KYU155" s="56"/>
      <c r="KYV155" s="56"/>
      <c r="KYW155" s="55"/>
      <c r="KYX155" s="56"/>
      <c r="KYY155" s="56"/>
      <c r="KYZ155" s="56"/>
      <c r="KZA155" s="55"/>
      <c r="KZB155" s="56"/>
      <c r="KZC155" s="56"/>
      <c r="KZD155" s="56"/>
      <c r="KZE155" s="55"/>
      <c r="KZF155" s="56"/>
      <c r="KZG155" s="56"/>
      <c r="KZH155" s="56"/>
      <c r="KZI155" s="55"/>
      <c r="KZJ155" s="56"/>
      <c r="KZK155" s="56"/>
      <c r="KZL155" s="56"/>
      <c r="KZM155" s="55"/>
      <c r="KZN155" s="56"/>
      <c r="KZO155" s="56"/>
      <c r="KZP155" s="56"/>
      <c r="KZQ155" s="55"/>
      <c r="KZR155" s="56"/>
      <c r="KZS155" s="56"/>
      <c r="KZT155" s="56"/>
      <c r="KZU155" s="55"/>
      <c r="KZV155" s="56"/>
      <c r="KZW155" s="56"/>
      <c r="KZX155" s="56"/>
      <c r="KZY155" s="55"/>
      <c r="KZZ155" s="56"/>
      <c r="LAA155" s="56"/>
      <c r="LAB155" s="56"/>
      <c r="LAC155" s="55"/>
      <c r="LAD155" s="56"/>
      <c r="LAE155" s="56"/>
      <c r="LAF155" s="56"/>
      <c r="LAG155" s="55"/>
      <c r="LAH155" s="56"/>
      <c r="LAI155" s="56"/>
      <c r="LAJ155" s="56"/>
      <c r="LAK155" s="55"/>
      <c r="LAL155" s="56"/>
      <c r="LAM155" s="56"/>
      <c r="LAN155" s="56"/>
      <c r="LAO155" s="55"/>
      <c r="LAP155" s="56"/>
      <c r="LAQ155" s="56"/>
      <c r="LAR155" s="56"/>
      <c r="LAS155" s="55"/>
      <c r="LAT155" s="56"/>
      <c r="LAU155" s="56"/>
      <c r="LAV155" s="56"/>
      <c r="LAW155" s="55"/>
      <c r="LAX155" s="56"/>
      <c r="LAY155" s="56"/>
      <c r="LAZ155" s="56"/>
      <c r="LBA155" s="55"/>
      <c r="LBB155" s="56"/>
      <c r="LBC155" s="56"/>
      <c r="LBD155" s="56"/>
      <c r="LBE155" s="55"/>
      <c r="LBF155" s="56"/>
      <c r="LBG155" s="56"/>
      <c r="LBH155" s="56"/>
      <c r="LBI155" s="55"/>
      <c r="LBJ155" s="56"/>
      <c r="LBK155" s="56"/>
      <c r="LBL155" s="56"/>
      <c r="LBM155" s="55"/>
      <c r="LBN155" s="56"/>
      <c r="LBO155" s="56"/>
      <c r="LBP155" s="56"/>
      <c r="LBQ155" s="55"/>
      <c r="LBR155" s="56"/>
      <c r="LBS155" s="56"/>
      <c r="LBT155" s="56"/>
      <c r="LBU155" s="55"/>
      <c r="LBV155" s="56"/>
      <c r="LBW155" s="56"/>
      <c r="LBX155" s="56"/>
      <c r="LBY155" s="55"/>
      <c r="LBZ155" s="56"/>
      <c r="LCA155" s="56"/>
      <c r="LCB155" s="56"/>
      <c r="LCC155" s="55"/>
      <c r="LCD155" s="56"/>
      <c r="LCE155" s="56"/>
      <c r="LCF155" s="56"/>
      <c r="LCG155" s="55"/>
      <c r="LCH155" s="56"/>
      <c r="LCI155" s="56"/>
      <c r="LCJ155" s="56"/>
      <c r="LCK155" s="55"/>
      <c r="LCL155" s="56"/>
      <c r="LCM155" s="56"/>
      <c r="LCN155" s="56"/>
      <c r="LCO155" s="55"/>
      <c r="LCP155" s="56"/>
      <c r="LCQ155" s="56"/>
      <c r="LCR155" s="56"/>
      <c r="LCS155" s="55"/>
      <c r="LCT155" s="56"/>
      <c r="LCU155" s="56"/>
      <c r="LCV155" s="56"/>
      <c r="LCW155" s="55"/>
      <c r="LCX155" s="56"/>
      <c r="LCY155" s="56"/>
      <c r="LCZ155" s="56"/>
      <c r="LDA155" s="55"/>
      <c r="LDB155" s="56"/>
      <c r="LDC155" s="56"/>
      <c r="LDD155" s="56"/>
      <c r="LDE155" s="55"/>
      <c r="LDF155" s="56"/>
      <c r="LDG155" s="56"/>
      <c r="LDH155" s="56"/>
      <c r="LDI155" s="55"/>
      <c r="LDJ155" s="56"/>
      <c r="LDK155" s="56"/>
      <c r="LDL155" s="56"/>
      <c r="LDM155" s="55"/>
      <c r="LDN155" s="56"/>
      <c r="LDO155" s="56"/>
      <c r="LDP155" s="56"/>
      <c r="LDQ155" s="55"/>
      <c r="LDR155" s="56"/>
      <c r="LDS155" s="56"/>
      <c r="LDT155" s="56"/>
      <c r="LDU155" s="55"/>
      <c r="LDV155" s="56"/>
      <c r="LDW155" s="56"/>
      <c r="LDX155" s="56"/>
      <c r="LDY155" s="55"/>
      <c r="LDZ155" s="56"/>
      <c r="LEA155" s="56"/>
      <c r="LEB155" s="56"/>
      <c r="LEC155" s="55"/>
      <c r="LED155" s="56"/>
      <c r="LEE155" s="56"/>
      <c r="LEF155" s="56"/>
      <c r="LEG155" s="55"/>
      <c r="LEH155" s="56"/>
      <c r="LEI155" s="56"/>
      <c r="LEJ155" s="56"/>
      <c r="LEK155" s="55"/>
      <c r="LEL155" s="56"/>
      <c r="LEM155" s="56"/>
      <c r="LEN155" s="56"/>
      <c r="LEO155" s="55"/>
      <c r="LEP155" s="56"/>
      <c r="LEQ155" s="56"/>
      <c r="LER155" s="56"/>
      <c r="LES155" s="55"/>
      <c r="LET155" s="56"/>
      <c r="LEU155" s="56"/>
      <c r="LEV155" s="56"/>
      <c r="LEW155" s="55"/>
      <c r="LEX155" s="56"/>
      <c r="LEY155" s="56"/>
      <c r="LEZ155" s="56"/>
      <c r="LFA155" s="55"/>
      <c r="LFB155" s="56"/>
      <c r="LFC155" s="56"/>
      <c r="LFD155" s="56"/>
      <c r="LFE155" s="55"/>
      <c r="LFF155" s="56"/>
      <c r="LFG155" s="56"/>
      <c r="LFH155" s="56"/>
      <c r="LFI155" s="55"/>
      <c r="LFJ155" s="56"/>
      <c r="LFK155" s="56"/>
      <c r="LFL155" s="56"/>
      <c r="LFM155" s="55"/>
      <c r="LFN155" s="56"/>
      <c r="LFO155" s="56"/>
      <c r="LFP155" s="56"/>
      <c r="LFQ155" s="55"/>
      <c r="LFR155" s="56"/>
      <c r="LFS155" s="56"/>
      <c r="LFT155" s="56"/>
      <c r="LFU155" s="55"/>
      <c r="LFV155" s="56"/>
      <c r="LFW155" s="56"/>
      <c r="LFX155" s="56"/>
      <c r="LFY155" s="55"/>
      <c r="LFZ155" s="56"/>
      <c r="LGA155" s="56"/>
      <c r="LGB155" s="56"/>
      <c r="LGC155" s="55"/>
      <c r="LGD155" s="56"/>
      <c r="LGE155" s="56"/>
      <c r="LGF155" s="56"/>
      <c r="LGG155" s="55"/>
      <c r="LGH155" s="56"/>
      <c r="LGI155" s="56"/>
      <c r="LGJ155" s="56"/>
      <c r="LGK155" s="55"/>
      <c r="LGL155" s="56"/>
      <c r="LGM155" s="56"/>
      <c r="LGN155" s="56"/>
      <c r="LGO155" s="55"/>
      <c r="LGP155" s="56"/>
      <c r="LGQ155" s="56"/>
      <c r="LGR155" s="56"/>
      <c r="LGS155" s="55"/>
      <c r="LGT155" s="56"/>
      <c r="LGU155" s="56"/>
      <c r="LGV155" s="56"/>
      <c r="LGW155" s="55"/>
      <c r="LGX155" s="56"/>
      <c r="LGY155" s="56"/>
      <c r="LGZ155" s="56"/>
      <c r="LHA155" s="55"/>
      <c r="LHB155" s="56"/>
      <c r="LHC155" s="56"/>
      <c r="LHD155" s="56"/>
      <c r="LHE155" s="55"/>
      <c r="LHF155" s="56"/>
      <c r="LHG155" s="56"/>
      <c r="LHH155" s="56"/>
      <c r="LHI155" s="55"/>
      <c r="LHJ155" s="56"/>
      <c r="LHK155" s="56"/>
      <c r="LHL155" s="56"/>
      <c r="LHM155" s="55"/>
      <c r="LHN155" s="56"/>
      <c r="LHO155" s="56"/>
      <c r="LHP155" s="56"/>
      <c r="LHQ155" s="55"/>
      <c r="LHR155" s="56"/>
      <c r="LHS155" s="56"/>
      <c r="LHT155" s="56"/>
      <c r="LHU155" s="55"/>
      <c r="LHV155" s="56"/>
      <c r="LHW155" s="56"/>
      <c r="LHX155" s="56"/>
      <c r="LHY155" s="55"/>
      <c r="LHZ155" s="56"/>
      <c r="LIA155" s="56"/>
      <c r="LIB155" s="56"/>
      <c r="LIC155" s="55"/>
      <c r="LID155" s="56"/>
      <c r="LIE155" s="56"/>
      <c r="LIF155" s="56"/>
      <c r="LIG155" s="55"/>
      <c r="LIH155" s="56"/>
      <c r="LII155" s="56"/>
      <c r="LIJ155" s="56"/>
      <c r="LIK155" s="55"/>
      <c r="LIL155" s="56"/>
      <c r="LIM155" s="56"/>
      <c r="LIN155" s="56"/>
      <c r="LIO155" s="55"/>
      <c r="LIP155" s="56"/>
      <c r="LIQ155" s="56"/>
      <c r="LIR155" s="56"/>
      <c r="LIS155" s="55"/>
      <c r="LIT155" s="56"/>
      <c r="LIU155" s="56"/>
      <c r="LIV155" s="56"/>
      <c r="LIW155" s="55"/>
      <c r="LIX155" s="56"/>
      <c r="LIY155" s="56"/>
      <c r="LIZ155" s="56"/>
      <c r="LJA155" s="55"/>
      <c r="LJB155" s="56"/>
      <c r="LJC155" s="56"/>
      <c r="LJD155" s="56"/>
      <c r="LJE155" s="55"/>
      <c r="LJF155" s="56"/>
      <c r="LJG155" s="56"/>
      <c r="LJH155" s="56"/>
      <c r="LJI155" s="55"/>
      <c r="LJJ155" s="56"/>
      <c r="LJK155" s="56"/>
      <c r="LJL155" s="56"/>
      <c r="LJM155" s="55"/>
      <c r="LJN155" s="56"/>
      <c r="LJO155" s="56"/>
      <c r="LJP155" s="56"/>
      <c r="LJQ155" s="55"/>
      <c r="LJR155" s="56"/>
      <c r="LJS155" s="56"/>
      <c r="LJT155" s="56"/>
      <c r="LJU155" s="55"/>
      <c r="LJV155" s="56"/>
      <c r="LJW155" s="56"/>
      <c r="LJX155" s="56"/>
      <c r="LJY155" s="55"/>
      <c r="LJZ155" s="56"/>
      <c r="LKA155" s="56"/>
      <c r="LKB155" s="56"/>
      <c r="LKC155" s="55"/>
      <c r="LKD155" s="56"/>
      <c r="LKE155" s="56"/>
      <c r="LKF155" s="56"/>
      <c r="LKG155" s="55"/>
      <c r="LKH155" s="56"/>
      <c r="LKI155" s="56"/>
      <c r="LKJ155" s="56"/>
      <c r="LKK155" s="55"/>
      <c r="LKL155" s="56"/>
      <c r="LKM155" s="56"/>
      <c r="LKN155" s="56"/>
      <c r="LKO155" s="55"/>
      <c r="LKP155" s="56"/>
      <c r="LKQ155" s="56"/>
      <c r="LKR155" s="56"/>
      <c r="LKS155" s="55"/>
      <c r="LKT155" s="56"/>
      <c r="LKU155" s="56"/>
      <c r="LKV155" s="56"/>
      <c r="LKW155" s="55"/>
      <c r="LKX155" s="56"/>
      <c r="LKY155" s="56"/>
      <c r="LKZ155" s="56"/>
      <c r="LLA155" s="55"/>
      <c r="LLB155" s="56"/>
      <c r="LLC155" s="56"/>
      <c r="LLD155" s="56"/>
      <c r="LLE155" s="55"/>
      <c r="LLF155" s="56"/>
      <c r="LLG155" s="56"/>
      <c r="LLH155" s="56"/>
      <c r="LLI155" s="55"/>
      <c r="LLJ155" s="56"/>
      <c r="LLK155" s="56"/>
      <c r="LLL155" s="56"/>
      <c r="LLM155" s="55"/>
      <c r="LLN155" s="56"/>
      <c r="LLO155" s="56"/>
      <c r="LLP155" s="56"/>
      <c r="LLQ155" s="55"/>
      <c r="LLR155" s="56"/>
      <c r="LLS155" s="56"/>
      <c r="LLT155" s="56"/>
      <c r="LLU155" s="55"/>
      <c r="LLV155" s="56"/>
      <c r="LLW155" s="56"/>
      <c r="LLX155" s="56"/>
      <c r="LLY155" s="55"/>
      <c r="LLZ155" s="56"/>
      <c r="LMA155" s="56"/>
      <c r="LMB155" s="56"/>
      <c r="LMC155" s="55"/>
      <c r="LMD155" s="56"/>
      <c r="LME155" s="56"/>
      <c r="LMF155" s="56"/>
      <c r="LMG155" s="55"/>
      <c r="LMH155" s="56"/>
      <c r="LMI155" s="56"/>
      <c r="LMJ155" s="56"/>
      <c r="LMK155" s="55"/>
      <c r="LML155" s="56"/>
      <c r="LMM155" s="56"/>
      <c r="LMN155" s="56"/>
      <c r="LMO155" s="55"/>
      <c r="LMP155" s="56"/>
      <c r="LMQ155" s="56"/>
      <c r="LMR155" s="56"/>
      <c r="LMS155" s="55"/>
      <c r="LMT155" s="56"/>
      <c r="LMU155" s="56"/>
      <c r="LMV155" s="56"/>
      <c r="LMW155" s="55"/>
      <c r="LMX155" s="56"/>
      <c r="LMY155" s="56"/>
      <c r="LMZ155" s="56"/>
      <c r="LNA155" s="55"/>
      <c r="LNB155" s="56"/>
      <c r="LNC155" s="56"/>
      <c r="LND155" s="56"/>
      <c r="LNE155" s="55"/>
      <c r="LNF155" s="56"/>
      <c r="LNG155" s="56"/>
      <c r="LNH155" s="56"/>
      <c r="LNI155" s="55"/>
      <c r="LNJ155" s="56"/>
      <c r="LNK155" s="56"/>
      <c r="LNL155" s="56"/>
      <c r="LNM155" s="55"/>
      <c r="LNN155" s="56"/>
      <c r="LNO155" s="56"/>
      <c r="LNP155" s="56"/>
      <c r="LNQ155" s="55"/>
      <c r="LNR155" s="56"/>
      <c r="LNS155" s="56"/>
      <c r="LNT155" s="56"/>
      <c r="LNU155" s="55"/>
      <c r="LNV155" s="56"/>
      <c r="LNW155" s="56"/>
      <c r="LNX155" s="56"/>
      <c r="LNY155" s="55"/>
      <c r="LNZ155" s="56"/>
      <c r="LOA155" s="56"/>
      <c r="LOB155" s="56"/>
      <c r="LOC155" s="55"/>
      <c r="LOD155" s="56"/>
      <c r="LOE155" s="56"/>
      <c r="LOF155" s="56"/>
      <c r="LOG155" s="55"/>
      <c r="LOH155" s="56"/>
      <c r="LOI155" s="56"/>
      <c r="LOJ155" s="56"/>
      <c r="LOK155" s="55"/>
      <c r="LOL155" s="56"/>
      <c r="LOM155" s="56"/>
      <c r="LON155" s="56"/>
      <c r="LOO155" s="55"/>
      <c r="LOP155" s="56"/>
      <c r="LOQ155" s="56"/>
      <c r="LOR155" s="56"/>
      <c r="LOS155" s="55"/>
      <c r="LOT155" s="56"/>
      <c r="LOU155" s="56"/>
      <c r="LOV155" s="56"/>
      <c r="LOW155" s="55"/>
      <c r="LOX155" s="56"/>
      <c r="LOY155" s="56"/>
      <c r="LOZ155" s="56"/>
      <c r="LPA155" s="55"/>
      <c r="LPB155" s="56"/>
      <c r="LPC155" s="56"/>
      <c r="LPD155" s="56"/>
      <c r="LPE155" s="55"/>
      <c r="LPF155" s="56"/>
      <c r="LPG155" s="56"/>
      <c r="LPH155" s="56"/>
      <c r="LPI155" s="55"/>
      <c r="LPJ155" s="56"/>
      <c r="LPK155" s="56"/>
      <c r="LPL155" s="56"/>
      <c r="LPM155" s="55"/>
      <c r="LPN155" s="56"/>
      <c r="LPO155" s="56"/>
      <c r="LPP155" s="56"/>
      <c r="LPQ155" s="55"/>
      <c r="LPR155" s="56"/>
      <c r="LPS155" s="56"/>
      <c r="LPT155" s="56"/>
      <c r="LPU155" s="55"/>
      <c r="LPV155" s="56"/>
      <c r="LPW155" s="56"/>
      <c r="LPX155" s="56"/>
      <c r="LPY155" s="55"/>
      <c r="LPZ155" s="56"/>
      <c r="LQA155" s="56"/>
      <c r="LQB155" s="56"/>
      <c r="LQC155" s="55"/>
      <c r="LQD155" s="56"/>
      <c r="LQE155" s="56"/>
      <c r="LQF155" s="56"/>
      <c r="LQG155" s="55"/>
      <c r="LQH155" s="56"/>
      <c r="LQI155" s="56"/>
      <c r="LQJ155" s="56"/>
      <c r="LQK155" s="55"/>
      <c r="LQL155" s="56"/>
      <c r="LQM155" s="56"/>
      <c r="LQN155" s="56"/>
      <c r="LQO155" s="55"/>
      <c r="LQP155" s="56"/>
      <c r="LQQ155" s="56"/>
      <c r="LQR155" s="56"/>
      <c r="LQS155" s="55"/>
      <c r="LQT155" s="56"/>
      <c r="LQU155" s="56"/>
      <c r="LQV155" s="56"/>
      <c r="LQW155" s="55"/>
      <c r="LQX155" s="56"/>
      <c r="LQY155" s="56"/>
      <c r="LQZ155" s="56"/>
      <c r="LRA155" s="55"/>
      <c r="LRB155" s="56"/>
      <c r="LRC155" s="56"/>
      <c r="LRD155" s="56"/>
      <c r="LRE155" s="55"/>
      <c r="LRF155" s="56"/>
      <c r="LRG155" s="56"/>
      <c r="LRH155" s="56"/>
      <c r="LRI155" s="55"/>
      <c r="LRJ155" s="56"/>
      <c r="LRK155" s="56"/>
      <c r="LRL155" s="56"/>
      <c r="LRM155" s="55"/>
      <c r="LRN155" s="56"/>
      <c r="LRO155" s="56"/>
      <c r="LRP155" s="56"/>
      <c r="LRQ155" s="55"/>
      <c r="LRR155" s="56"/>
      <c r="LRS155" s="56"/>
      <c r="LRT155" s="56"/>
      <c r="LRU155" s="55"/>
      <c r="LRV155" s="56"/>
      <c r="LRW155" s="56"/>
      <c r="LRX155" s="56"/>
      <c r="LRY155" s="55"/>
      <c r="LRZ155" s="56"/>
      <c r="LSA155" s="56"/>
      <c r="LSB155" s="56"/>
      <c r="LSC155" s="55"/>
      <c r="LSD155" s="56"/>
      <c r="LSE155" s="56"/>
      <c r="LSF155" s="56"/>
      <c r="LSG155" s="55"/>
      <c r="LSH155" s="56"/>
      <c r="LSI155" s="56"/>
      <c r="LSJ155" s="56"/>
      <c r="LSK155" s="55"/>
      <c r="LSL155" s="56"/>
      <c r="LSM155" s="56"/>
      <c r="LSN155" s="56"/>
      <c r="LSO155" s="55"/>
      <c r="LSP155" s="56"/>
      <c r="LSQ155" s="56"/>
      <c r="LSR155" s="56"/>
      <c r="LSS155" s="55"/>
      <c r="LST155" s="56"/>
      <c r="LSU155" s="56"/>
      <c r="LSV155" s="56"/>
      <c r="LSW155" s="55"/>
      <c r="LSX155" s="56"/>
      <c r="LSY155" s="56"/>
      <c r="LSZ155" s="56"/>
      <c r="LTA155" s="55"/>
      <c r="LTB155" s="56"/>
      <c r="LTC155" s="56"/>
      <c r="LTD155" s="56"/>
      <c r="LTE155" s="55"/>
      <c r="LTF155" s="56"/>
      <c r="LTG155" s="56"/>
      <c r="LTH155" s="56"/>
      <c r="LTI155" s="55"/>
      <c r="LTJ155" s="56"/>
      <c r="LTK155" s="56"/>
      <c r="LTL155" s="56"/>
      <c r="LTM155" s="55"/>
      <c r="LTN155" s="56"/>
      <c r="LTO155" s="56"/>
      <c r="LTP155" s="56"/>
      <c r="LTQ155" s="55"/>
      <c r="LTR155" s="56"/>
      <c r="LTS155" s="56"/>
      <c r="LTT155" s="56"/>
      <c r="LTU155" s="55"/>
      <c r="LTV155" s="56"/>
      <c r="LTW155" s="56"/>
      <c r="LTX155" s="56"/>
      <c r="LTY155" s="55"/>
      <c r="LTZ155" s="56"/>
      <c r="LUA155" s="56"/>
      <c r="LUB155" s="56"/>
      <c r="LUC155" s="55"/>
      <c r="LUD155" s="56"/>
      <c r="LUE155" s="56"/>
      <c r="LUF155" s="56"/>
      <c r="LUG155" s="55"/>
      <c r="LUH155" s="56"/>
      <c r="LUI155" s="56"/>
      <c r="LUJ155" s="56"/>
      <c r="LUK155" s="55"/>
      <c r="LUL155" s="56"/>
      <c r="LUM155" s="56"/>
      <c r="LUN155" s="56"/>
      <c r="LUO155" s="55"/>
      <c r="LUP155" s="56"/>
      <c r="LUQ155" s="56"/>
      <c r="LUR155" s="56"/>
      <c r="LUS155" s="55"/>
      <c r="LUT155" s="56"/>
      <c r="LUU155" s="56"/>
      <c r="LUV155" s="56"/>
      <c r="LUW155" s="55"/>
      <c r="LUX155" s="56"/>
      <c r="LUY155" s="56"/>
      <c r="LUZ155" s="56"/>
      <c r="LVA155" s="55"/>
      <c r="LVB155" s="56"/>
      <c r="LVC155" s="56"/>
      <c r="LVD155" s="56"/>
      <c r="LVE155" s="55"/>
      <c r="LVF155" s="56"/>
      <c r="LVG155" s="56"/>
      <c r="LVH155" s="56"/>
      <c r="LVI155" s="55"/>
      <c r="LVJ155" s="56"/>
      <c r="LVK155" s="56"/>
      <c r="LVL155" s="56"/>
      <c r="LVM155" s="55"/>
      <c r="LVN155" s="56"/>
      <c r="LVO155" s="56"/>
      <c r="LVP155" s="56"/>
      <c r="LVQ155" s="55"/>
      <c r="LVR155" s="56"/>
      <c r="LVS155" s="56"/>
      <c r="LVT155" s="56"/>
      <c r="LVU155" s="55"/>
      <c r="LVV155" s="56"/>
      <c r="LVW155" s="56"/>
      <c r="LVX155" s="56"/>
      <c r="LVY155" s="55"/>
      <c r="LVZ155" s="56"/>
      <c r="LWA155" s="56"/>
      <c r="LWB155" s="56"/>
      <c r="LWC155" s="55"/>
      <c r="LWD155" s="56"/>
      <c r="LWE155" s="56"/>
      <c r="LWF155" s="56"/>
      <c r="LWG155" s="55"/>
      <c r="LWH155" s="56"/>
      <c r="LWI155" s="56"/>
      <c r="LWJ155" s="56"/>
      <c r="LWK155" s="55"/>
      <c r="LWL155" s="56"/>
      <c r="LWM155" s="56"/>
      <c r="LWN155" s="56"/>
      <c r="LWO155" s="55"/>
      <c r="LWP155" s="56"/>
      <c r="LWQ155" s="56"/>
      <c r="LWR155" s="56"/>
      <c r="LWS155" s="55"/>
      <c r="LWT155" s="56"/>
      <c r="LWU155" s="56"/>
      <c r="LWV155" s="56"/>
      <c r="LWW155" s="55"/>
      <c r="LWX155" s="56"/>
      <c r="LWY155" s="56"/>
      <c r="LWZ155" s="56"/>
      <c r="LXA155" s="55"/>
      <c r="LXB155" s="56"/>
      <c r="LXC155" s="56"/>
      <c r="LXD155" s="56"/>
      <c r="LXE155" s="55"/>
      <c r="LXF155" s="56"/>
      <c r="LXG155" s="56"/>
      <c r="LXH155" s="56"/>
      <c r="LXI155" s="55"/>
      <c r="LXJ155" s="56"/>
      <c r="LXK155" s="56"/>
      <c r="LXL155" s="56"/>
      <c r="LXM155" s="55"/>
      <c r="LXN155" s="56"/>
      <c r="LXO155" s="56"/>
      <c r="LXP155" s="56"/>
      <c r="LXQ155" s="55"/>
      <c r="LXR155" s="56"/>
      <c r="LXS155" s="56"/>
      <c r="LXT155" s="56"/>
      <c r="LXU155" s="55"/>
      <c r="LXV155" s="56"/>
      <c r="LXW155" s="56"/>
      <c r="LXX155" s="56"/>
      <c r="LXY155" s="55"/>
      <c r="LXZ155" s="56"/>
      <c r="LYA155" s="56"/>
      <c r="LYB155" s="56"/>
      <c r="LYC155" s="55"/>
      <c r="LYD155" s="56"/>
      <c r="LYE155" s="56"/>
      <c r="LYF155" s="56"/>
      <c r="LYG155" s="55"/>
      <c r="LYH155" s="56"/>
      <c r="LYI155" s="56"/>
      <c r="LYJ155" s="56"/>
      <c r="LYK155" s="55"/>
      <c r="LYL155" s="56"/>
      <c r="LYM155" s="56"/>
      <c r="LYN155" s="56"/>
      <c r="LYO155" s="55"/>
      <c r="LYP155" s="56"/>
      <c r="LYQ155" s="56"/>
      <c r="LYR155" s="56"/>
      <c r="LYS155" s="55"/>
      <c r="LYT155" s="56"/>
      <c r="LYU155" s="56"/>
      <c r="LYV155" s="56"/>
      <c r="LYW155" s="55"/>
      <c r="LYX155" s="56"/>
      <c r="LYY155" s="56"/>
      <c r="LYZ155" s="56"/>
      <c r="LZA155" s="55"/>
      <c r="LZB155" s="56"/>
      <c r="LZC155" s="56"/>
      <c r="LZD155" s="56"/>
      <c r="LZE155" s="55"/>
      <c r="LZF155" s="56"/>
      <c r="LZG155" s="56"/>
      <c r="LZH155" s="56"/>
      <c r="LZI155" s="55"/>
      <c r="LZJ155" s="56"/>
      <c r="LZK155" s="56"/>
      <c r="LZL155" s="56"/>
      <c r="LZM155" s="55"/>
      <c r="LZN155" s="56"/>
      <c r="LZO155" s="56"/>
      <c r="LZP155" s="56"/>
      <c r="LZQ155" s="55"/>
      <c r="LZR155" s="56"/>
      <c r="LZS155" s="56"/>
      <c r="LZT155" s="56"/>
      <c r="LZU155" s="55"/>
      <c r="LZV155" s="56"/>
      <c r="LZW155" s="56"/>
      <c r="LZX155" s="56"/>
      <c r="LZY155" s="55"/>
      <c r="LZZ155" s="56"/>
      <c r="MAA155" s="56"/>
      <c r="MAB155" s="56"/>
      <c r="MAC155" s="55"/>
      <c r="MAD155" s="56"/>
      <c r="MAE155" s="56"/>
      <c r="MAF155" s="56"/>
      <c r="MAG155" s="55"/>
      <c r="MAH155" s="56"/>
      <c r="MAI155" s="56"/>
      <c r="MAJ155" s="56"/>
      <c r="MAK155" s="55"/>
      <c r="MAL155" s="56"/>
      <c r="MAM155" s="56"/>
      <c r="MAN155" s="56"/>
      <c r="MAO155" s="55"/>
      <c r="MAP155" s="56"/>
      <c r="MAQ155" s="56"/>
      <c r="MAR155" s="56"/>
      <c r="MAS155" s="55"/>
      <c r="MAT155" s="56"/>
      <c r="MAU155" s="56"/>
      <c r="MAV155" s="56"/>
      <c r="MAW155" s="55"/>
      <c r="MAX155" s="56"/>
      <c r="MAY155" s="56"/>
      <c r="MAZ155" s="56"/>
      <c r="MBA155" s="55"/>
      <c r="MBB155" s="56"/>
      <c r="MBC155" s="56"/>
      <c r="MBD155" s="56"/>
      <c r="MBE155" s="55"/>
      <c r="MBF155" s="56"/>
      <c r="MBG155" s="56"/>
      <c r="MBH155" s="56"/>
      <c r="MBI155" s="55"/>
      <c r="MBJ155" s="56"/>
      <c r="MBK155" s="56"/>
      <c r="MBL155" s="56"/>
      <c r="MBM155" s="55"/>
      <c r="MBN155" s="56"/>
      <c r="MBO155" s="56"/>
      <c r="MBP155" s="56"/>
      <c r="MBQ155" s="55"/>
      <c r="MBR155" s="56"/>
      <c r="MBS155" s="56"/>
      <c r="MBT155" s="56"/>
      <c r="MBU155" s="55"/>
      <c r="MBV155" s="56"/>
      <c r="MBW155" s="56"/>
      <c r="MBX155" s="56"/>
      <c r="MBY155" s="55"/>
      <c r="MBZ155" s="56"/>
      <c r="MCA155" s="56"/>
      <c r="MCB155" s="56"/>
      <c r="MCC155" s="55"/>
      <c r="MCD155" s="56"/>
      <c r="MCE155" s="56"/>
      <c r="MCF155" s="56"/>
      <c r="MCG155" s="55"/>
      <c r="MCH155" s="56"/>
      <c r="MCI155" s="56"/>
      <c r="MCJ155" s="56"/>
      <c r="MCK155" s="55"/>
      <c r="MCL155" s="56"/>
      <c r="MCM155" s="56"/>
      <c r="MCN155" s="56"/>
      <c r="MCO155" s="55"/>
      <c r="MCP155" s="56"/>
      <c r="MCQ155" s="56"/>
      <c r="MCR155" s="56"/>
      <c r="MCS155" s="55"/>
      <c r="MCT155" s="56"/>
      <c r="MCU155" s="56"/>
      <c r="MCV155" s="56"/>
      <c r="MCW155" s="55"/>
      <c r="MCX155" s="56"/>
      <c r="MCY155" s="56"/>
      <c r="MCZ155" s="56"/>
      <c r="MDA155" s="55"/>
      <c r="MDB155" s="56"/>
      <c r="MDC155" s="56"/>
      <c r="MDD155" s="56"/>
      <c r="MDE155" s="55"/>
      <c r="MDF155" s="56"/>
      <c r="MDG155" s="56"/>
      <c r="MDH155" s="56"/>
      <c r="MDI155" s="55"/>
      <c r="MDJ155" s="56"/>
      <c r="MDK155" s="56"/>
      <c r="MDL155" s="56"/>
      <c r="MDM155" s="55"/>
      <c r="MDN155" s="56"/>
      <c r="MDO155" s="56"/>
      <c r="MDP155" s="56"/>
      <c r="MDQ155" s="55"/>
      <c r="MDR155" s="56"/>
      <c r="MDS155" s="56"/>
      <c r="MDT155" s="56"/>
      <c r="MDU155" s="55"/>
      <c r="MDV155" s="56"/>
      <c r="MDW155" s="56"/>
      <c r="MDX155" s="56"/>
      <c r="MDY155" s="55"/>
      <c r="MDZ155" s="56"/>
      <c r="MEA155" s="56"/>
      <c r="MEB155" s="56"/>
      <c r="MEC155" s="55"/>
      <c r="MED155" s="56"/>
      <c r="MEE155" s="56"/>
      <c r="MEF155" s="56"/>
      <c r="MEG155" s="55"/>
      <c r="MEH155" s="56"/>
      <c r="MEI155" s="56"/>
      <c r="MEJ155" s="56"/>
      <c r="MEK155" s="55"/>
      <c r="MEL155" s="56"/>
      <c r="MEM155" s="56"/>
      <c r="MEN155" s="56"/>
      <c r="MEO155" s="55"/>
      <c r="MEP155" s="56"/>
      <c r="MEQ155" s="56"/>
      <c r="MER155" s="56"/>
      <c r="MES155" s="55"/>
      <c r="MET155" s="56"/>
      <c r="MEU155" s="56"/>
      <c r="MEV155" s="56"/>
      <c r="MEW155" s="55"/>
      <c r="MEX155" s="56"/>
      <c r="MEY155" s="56"/>
      <c r="MEZ155" s="56"/>
      <c r="MFA155" s="55"/>
      <c r="MFB155" s="56"/>
      <c r="MFC155" s="56"/>
      <c r="MFD155" s="56"/>
      <c r="MFE155" s="55"/>
      <c r="MFF155" s="56"/>
      <c r="MFG155" s="56"/>
      <c r="MFH155" s="56"/>
      <c r="MFI155" s="55"/>
      <c r="MFJ155" s="56"/>
      <c r="MFK155" s="56"/>
      <c r="MFL155" s="56"/>
      <c r="MFM155" s="55"/>
      <c r="MFN155" s="56"/>
      <c r="MFO155" s="56"/>
      <c r="MFP155" s="56"/>
      <c r="MFQ155" s="55"/>
      <c r="MFR155" s="56"/>
      <c r="MFS155" s="56"/>
      <c r="MFT155" s="56"/>
      <c r="MFU155" s="55"/>
      <c r="MFV155" s="56"/>
      <c r="MFW155" s="56"/>
      <c r="MFX155" s="56"/>
      <c r="MFY155" s="55"/>
      <c r="MFZ155" s="56"/>
      <c r="MGA155" s="56"/>
      <c r="MGB155" s="56"/>
      <c r="MGC155" s="55"/>
      <c r="MGD155" s="56"/>
      <c r="MGE155" s="56"/>
      <c r="MGF155" s="56"/>
      <c r="MGG155" s="55"/>
      <c r="MGH155" s="56"/>
      <c r="MGI155" s="56"/>
      <c r="MGJ155" s="56"/>
      <c r="MGK155" s="55"/>
      <c r="MGL155" s="56"/>
      <c r="MGM155" s="56"/>
      <c r="MGN155" s="56"/>
      <c r="MGO155" s="55"/>
      <c r="MGP155" s="56"/>
      <c r="MGQ155" s="56"/>
      <c r="MGR155" s="56"/>
      <c r="MGS155" s="55"/>
      <c r="MGT155" s="56"/>
      <c r="MGU155" s="56"/>
      <c r="MGV155" s="56"/>
      <c r="MGW155" s="55"/>
      <c r="MGX155" s="56"/>
      <c r="MGY155" s="56"/>
      <c r="MGZ155" s="56"/>
      <c r="MHA155" s="55"/>
      <c r="MHB155" s="56"/>
      <c r="MHC155" s="56"/>
      <c r="MHD155" s="56"/>
      <c r="MHE155" s="55"/>
      <c r="MHF155" s="56"/>
      <c r="MHG155" s="56"/>
      <c r="MHH155" s="56"/>
      <c r="MHI155" s="55"/>
      <c r="MHJ155" s="56"/>
      <c r="MHK155" s="56"/>
      <c r="MHL155" s="56"/>
      <c r="MHM155" s="55"/>
      <c r="MHN155" s="56"/>
      <c r="MHO155" s="56"/>
      <c r="MHP155" s="56"/>
      <c r="MHQ155" s="55"/>
      <c r="MHR155" s="56"/>
      <c r="MHS155" s="56"/>
      <c r="MHT155" s="56"/>
      <c r="MHU155" s="55"/>
      <c r="MHV155" s="56"/>
      <c r="MHW155" s="56"/>
      <c r="MHX155" s="56"/>
      <c r="MHY155" s="55"/>
      <c r="MHZ155" s="56"/>
      <c r="MIA155" s="56"/>
      <c r="MIB155" s="56"/>
      <c r="MIC155" s="55"/>
      <c r="MID155" s="56"/>
      <c r="MIE155" s="56"/>
      <c r="MIF155" s="56"/>
      <c r="MIG155" s="55"/>
      <c r="MIH155" s="56"/>
      <c r="MII155" s="56"/>
      <c r="MIJ155" s="56"/>
      <c r="MIK155" s="55"/>
      <c r="MIL155" s="56"/>
      <c r="MIM155" s="56"/>
      <c r="MIN155" s="56"/>
      <c r="MIO155" s="55"/>
      <c r="MIP155" s="56"/>
      <c r="MIQ155" s="56"/>
      <c r="MIR155" s="56"/>
      <c r="MIS155" s="55"/>
      <c r="MIT155" s="56"/>
      <c r="MIU155" s="56"/>
      <c r="MIV155" s="56"/>
      <c r="MIW155" s="55"/>
      <c r="MIX155" s="56"/>
      <c r="MIY155" s="56"/>
      <c r="MIZ155" s="56"/>
      <c r="MJA155" s="55"/>
      <c r="MJB155" s="56"/>
      <c r="MJC155" s="56"/>
      <c r="MJD155" s="56"/>
      <c r="MJE155" s="55"/>
      <c r="MJF155" s="56"/>
      <c r="MJG155" s="56"/>
      <c r="MJH155" s="56"/>
      <c r="MJI155" s="55"/>
      <c r="MJJ155" s="56"/>
      <c r="MJK155" s="56"/>
      <c r="MJL155" s="56"/>
      <c r="MJM155" s="55"/>
      <c r="MJN155" s="56"/>
      <c r="MJO155" s="56"/>
      <c r="MJP155" s="56"/>
      <c r="MJQ155" s="55"/>
      <c r="MJR155" s="56"/>
      <c r="MJS155" s="56"/>
      <c r="MJT155" s="56"/>
      <c r="MJU155" s="55"/>
      <c r="MJV155" s="56"/>
      <c r="MJW155" s="56"/>
      <c r="MJX155" s="56"/>
      <c r="MJY155" s="55"/>
      <c r="MJZ155" s="56"/>
      <c r="MKA155" s="56"/>
      <c r="MKB155" s="56"/>
      <c r="MKC155" s="55"/>
      <c r="MKD155" s="56"/>
      <c r="MKE155" s="56"/>
      <c r="MKF155" s="56"/>
      <c r="MKG155" s="55"/>
      <c r="MKH155" s="56"/>
      <c r="MKI155" s="56"/>
      <c r="MKJ155" s="56"/>
      <c r="MKK155" s="55"/>
      <c r="MKL155" s="56"/>
      <c r="MKM155" s="56"/>
      <c r="MKN155" s="56"/>
      <c r="MKO155" s="55"/>
      <c r="MKP155" s="56"/>
      <c r="MKQ155" s="56"/>
      <c r="MKR155" s="56"/>
      <c r="MKS155" s="55"/>
      <c r="MKT155" s="56"/>
      <c r="MKU155" s="56"/>
      <c r="MKV155" s="56"/>
      <c r="MKW155" s="55"/>
      <c r="MKX155" s="56"/>
      <c r="MKY155" s="56"/>
      <c r="MKZ155" s="56"/>
      <c r="MLA155" s="55"/>
      <c r="MLB155" s="56"/>
      <c r="MLC155" s="56"/>
      <c r="MLD155" s="56"/>
      <c r="MLE155" s="55"/>
      <c r="MLF155" s="56"/>
      <c r="MLG155" s="56"/>
      <c r="MLH155" s="56"/>
      <c r="MLI155" s="55"/>
      <c r="MLJ155" s="56"/>
      <c r="MLK155" s="56"/>
      <c r="MLL155" s="56"/>
      <c r="MLM155" s="55"/>
      <c r="MLN155" s="56"/>
      <c r="MLO155" s="56"/>
      <c r="MLP155" s="56"/>
      <c r="MLQ155" s="55"/>
      <c r="MLR155" s="56"/>
      <c r="MLS155" s="56"/>
      <c r="MLT155" s="56"/>
      <c r="MLU155" s="55"/>
      <c r="MLV155" s="56"/>
      <c r="MLW155" s="56"/>
      <c r="MLX155" s="56"/>
      <c r="MLY155" s="55"/>
      <c r="MLZ155" s="56"/>
      <c r="MMA155" s="56"/>
      <c r="MMB155" s="56"/>
      <c r="MMC155" s="55"/>
      <c r="MMD155" s="56"/>
      <c r="MME155" s="56"/>
      <c r="MMF155" s="56"/>
      <c r="MMG155" s="55"/>
      <c r="MMH155" s="56"/>
      <c r="MMI155" s="56"/>
      <c r="MMJ155" s="56"/>
      <c r="MMK155" s="55"/>
      <c r="MML155" s="56"/>
      <c r="MMM155" s="56"/>
      <c r="MMN155" s="56"/>
      <c r="MMO155" s="55"/>
      <c r="MMP155" s="56"/>
      <c r="MMQ155" s="56"/>
      <c r="MMR155" s="56"/>
      <c r="MMS155" s="55"/>
      <c r="MMT155" s="56"/>
      <c r="MMU155" s="56"/>
      <c r="MMV155" s="56"/>
      <c r="MMW155" s="55"/>
      <c r="MMX155" s="56"/>
      <c r="MMY155" s="56"/>
      <c r="MMZ155" s="56"/>
      <c r="MNA155" s="55"/>
      <c r="MNB155" s="56"/>
      <c r="MNC155" s="56"/>
      <c r="MND155" s="56"/>
      <c r="MNE155" s="55"/>
      <c r="MNF155" s="56"/>
      <c r="MNG155" s="56"/>
      <c r="MNH155" s="56"/>
      <c r="MNI155" s="55"/>
      <c r="MNJ155" s="56"/>
      <c r="MNK155" s="56"/>
      <c r="MNL155" s="56"/>
      <c r="MNM155" s="55"/>
      <c r="MNN155" s="56"/>
      <c r="MNO155" s="56"/>
      <c r="MNP155" s="56"/>
      <c r="MNQ155" s="55"/>
      <c r="MNR155" s="56"/>
      <c r="MNS155" s="56"/>
      <c r="MNT155" s="56"/>
      <c r="MNU155" s="55"/>
      <c r="MNV155" s="56"/>
      <c r="MNW155" s="56"/>
      <c r="MNX155" s="56"/>
      <c r="MNY155" s="55"/>
      <c r="MNZ155" s="56"/>
      <c r="MOA155" s="56"/>
      <c r="MOB155" s="56"/>
      <c r="MOC155" s="55"/>
      <c r="MOD155" s="56"/>
      <c r="MOE155" s="56"/>
      <c r="MOF155" s="56"/>
      <c r="MOG155" s="55"/>
      <c r="MOH155" s="56"/>
      <c r="MOI155" s="56"/>
      <c r="MOJ155" s="56"/>
      <c r="MOK155" s="55"/>
      <c r="MOL155" s="56"/>
      <c r="MOM155" s="56"/>
      <c r="MON155" s="56"/>
      <c r="MOO155" s="55"/>
      <c r="MOP155" s="56"/>
      <c r="MOQ155" s="56"/>
      <c r="MOR155" s="56"/>
      <c r="MOS155" s="55"/>
      <c r="MOT155" s="56"/>
      <c r="MOU155" s="56"/>
      <c r="MOV155" s="56"/>
      <c r="MOW155" s="55"/>
      <c r="MOX155" s="56"/>
      <c r="MOY155" s="56"/>
      <c r="MOZ155" s="56"/>
      <c r="MPA155" s="55"/>
      <c r="MPB155" s="56"/>
      <c r="MPC155" s="56"/>
      <c r="MPD155" s="56"/>
      <c r="MPE155" s="55"/>
      <c r="MPF155" s="56"/>
      <c r="MPG155" s="56"/>
      <c r="MPH155" s="56"/>
      <c r="MPI155" s="55"/>
      <c r="MPJ155" s="56"/>
      <c r="MPK155" s="56"/>
      <c r="MPL155" s="56"/>
      <c r="MPM155" s="55"/>
      <c r="MPN155" s="56"/>
      <c r="MPO155" s="56"/>
      <c r="MPP155" s="56"/>
      <c r="MPQ155" s="55"/>
      <c r="MPR155" s="56"/>
      <c r="MPS155" s="56"/>
      <c r="MPT155" s="56"/>
      <c r="MPU155" s="55"/>
      <c r="MPV155" s="56"/>
      <c r="MPW155" s="56"/>
      <c r="MPX155" s="56"/>
      <c r="MPY155" s="55"/>
      <c r="MPZ155" s="56"/>
      <c r="MQA155" s="56"/>
      <c r="MQB155" s="56"/>
      <c r="MQC155" s="55"/>
      <c r="MQD155" s="56"/>
      <c r="MQE155" s="56"/>
      <c r="MQF155" s="56"/>
      <c r="MQG155" s="55"/>
      <c r="MQH155" s="56"/>
      <c r="MQI155" s="56"/>
      <c r="MQJ155" s="56"/>
      <c r="MQK155" s="55"/>
      <c r="MQL155" s="56"/>
      <c r="MQM155" s="56"/>
      <c r="MQN155" s="56"/>
      <c r="MQO155" s="55"/>
      <c r="MQP155" s="56"/>
      <c r="MQQ155" s="56"/>
      <c r="MQR155" s="56"/>
      <c r="MQS155" s="55"/>
      <c r="MQT155" s="56"/>
      <c r="MQU155" s="56"/>
      <c r="MQV155" s="56"/>
      <c r="MQW155" s="55"/>
      <c r="MQX155" s="56"/>
      <c r="MQY155" s="56"/>
      <c r="MQZ155" s="56"/>
      <c r="MRA155" s="55"/>
      <c r="MRB155" s="56"/>
      <c r="MRC155" s="56"/>
      <c r="MRD155" s="56"/>
      <c r="MRE155" s="55"/>
      <c r="MRF155" s="56"/>
      <c r="MRG155" s="56"/>
      <c r="MRH155" s="56"/>
      <c r="MRI155" s="55"/>
      <c r="MRJ155" s="56"/>
      <c r="MRK155" s="56"/>
      <c r="MRL155" s="56"/>
      <c r="MRM155" s="55"/>
      <c r="MRN155" s="56"/>
      <c r="MRO155" s="56"/>
      <c r="MRP155" s="56"/>
      <c r="MRQ155" s="55"/>
      <c r="MRR155" s="56"/>
      <c r="MRS155" s="56"/>
      <c r="MRT155" s="56"/>
      <c r="MRU155" s="55"/>
      <c r="MRV155" s="56"/>
      <c r="MRW155" s="56"/>
      <c r="MRX155" s="56"/>
      <c r="MRY155" s="55"/>
      <c r="MRZ155" s="56"/>
      <c r="MSA155" s="56"/>
      <c r="MSB155" s="56"/>
      <c r="MSC155" s="55"/>
      <c r="MSD155" s="56"/>
      <c r="MSE155" s="56"/>
      <c r="MSF155" s="56"/>
      <c r="MSG155" s="55"/>
      <c r="MSH155" s="56"/>
      <c r="MSI155" s="56"/>
      <c r="MSJ155" s="56"/>
      <c r="MSK155" s="55"/>
      <c r="MSL155" s="56"/>
      <c r="MSM155" s="56"/>
      <c r="MSN155" s="56"/>
      <c r="MSO155" s="55"/>
      <c r="MSP155" s="56"/>
      <c r="MSQ155" s="56"/>
      <c r="MSR155" s="56"/>
      <c r="MSS155" s="55"/>
      <c r="MST155" s="56"/>
      <c r="MSU155" s="56"/>
      <c r="MSV155" s="56"/>
      <c r="MSW155" s="55"/>
      <c r="MSX155" s="56"/>
      <c r="MSY155" s="56"/>
      <c r="MSZ155" s="56"/>
      <c r="MTA155" s="55"/>
      <c r="MTB155" s="56"/>
      <c r="MTC155" s="56"/>
      <c r="MTD155" s="56"/>
      <c r="MTE155" s="55"/>
      <c r="MTF155" s="56"/>
      <c r="MTG155" s="56"/>
      <c r="MTH155" s="56"/>
      <c r="MTI155" s="55"/>
      <c r="MTJ155" s="56"/>
      <c r="MTK155" s="56"/>
      <c r="MTL155" s="56"/>
      <c r="MTM155" s="55"/>
      <c r="MTN155" s="56"/>
      <c r="MTO155" s="56"/>
      <c r="MTP155" s="56"/>
      <c r="MTQ155" s="55"/>
      <c r="MTR155" s="56"/>
      <c r="MTS155" s="56"/>
      <c r="MTT155" s="56"/>
      <c r="MTU155" s="55"/>
      <c r="MTV155" s="56"/>
      <c r="MTW155" s="56"/>
      <c r="MTX155" s="56"/>
      <c r="MTY155" s="55"/>
      <c r="MTZ155" s="56"/>
      <c r="MUA155" s="56"/>
      <c r="MUB155" s="56"/>
      <c r="MUC155" s="55"/>
      <c r="MUD155" s="56"/>
      <c r="MUE155" s="56"/>
      <c r="MUF155" s="56"/>
      <c r="MUG155" s="55"/>
      <c r="MUH155" s="56"/>
      <c r="MUI155" s="56"/>
      <c r="MUJ155" s="56"/>
      <c r="MUK155" s="55"/>
      <c r="MUL155" s="56"/>
      <c r="MUM155" s="56"/>
      <c r="MUN155" s="56"/>
      <c r="MUO155" s="55"/>
      <c r="MUP155" s="56"/>
      <c r="MUQ155" s="56"/>
      <c r="MUR155" s="56"/>
      <c r="MUS155" s="55"/>
      <c r="MUT155" s="56"/>
      <c r="MUU155" s="56"/>
      <c r="MUV155" s="56"/>
      <c r="MUW155" s="55"/>
      <c r="MUX155" s="56"/>
      <c r="MUY155" s="56"/>
      <c r="MUZ155" s="56"/>
      <c r="MVA155" s="55"/>
      <c r="MVB155" s="56"/>
      <c r="MVC155" s="56"/>
      <c r="MVD155" s="56"/>
      <c r="MVE155" s="55"/>
      <c r="MVF155" s="56"/>
      <c r="MVG155" s="56"/>
      <c r="MVH155" s="56"/>
      <c r="MVI155" s="55"/>
      <c r="MVJ155" s="56"/>
      <c r="MVK155" s="56"/>
      <c r="MVL155" s="56"/>
      <c r="MVM155" s="55"/>
      <c r="MVN155" s="56"/>
      <c r="MVO155" s="56"/>
      <c r="MVP155" s="56"/>
      <c r="MVQ155" s="55"/>
      <c r="MVR155" s="56"/>
      <c r="MVS155" s="56"/>
      <c r="MVT155" s="56"/>
      <c r="MVU155" s="55"/>
      <c r="MVV155" s="56"/>
      <c r="MVW155" s="56"/>
      <c r="MVX155" s="56"/>
      <c r="MVY155" s="55"/>
      <c r="MVZ155" s="56"/>
      <c r="MWA155" s="56"/>
      <c r="MWB155" s="56"/>
      <c r="MWC155" s="55"/>
      <c r="MWD155" s="56"/>
      <c r="MWE155" s="56"/>
      <c r="MWF155" s="56"/>
      <c r="MWG155" s="55"/>
      <c r="MWH155" s="56"/>
      <c r="MWI155" s="56"/>
      <c r="MWJ155" s="56"/>
      <c r="MWK155" s="55"/>
      <c r="MWL155" s="56"/>
      <c r="MWM155" s="56"/>
      <c r="MWN155" s="56"/>
      <c r="MWO155" s="55"/>
      <c r="MWP155" s="56"/>
      <c r="MWQ155" s="56"/>
      <c r="MWR155" s="56"/>
      <c r="MWS155" s="55"/>
      <c r="MWT155" s="56"/>
      <c r="MWU155" s="56"/>
      <c r="MWV155" s="56"/>
      <c r="MWW155" s="55"/>
      <c r="MWX155" s="56"/>
      <c r="MWY155" s="56"/>
      <c r="MWZ155" s="56"/>
      <c r="MXA155" s="55"/>
      <c r="MXB155" s="56"/>
      <c r="MXC155" s="56"/>
      <c r="MXD155" s="56"/>
      <c r="MXE155" s="55"/>
      <c r="MXF155" s="56"/>
      <c r="MXG155" s="56"/>
      <c r="MXH155" s="56"/>
      <c r="MXI155" s="55"/>
      <c r="MXJ155" s="56"/>
      <c r="MXK155" s="56"/>
      <c r="MXL155" s="56"/>
      <c r="MXM155" s="55"/>
      <c r="MXN155" s="56"/>
      <c r="MXO155" s="56"/>
      <c r="MXP155" s="56"/>
      <c r="MXQ155" s="55"/>
      <c r="MXR155" s="56"/>
      <c r="MXS155" s="56"/>
      <c r="MXT155" s="56"/>
      <c r="MXU155" s="55"/>
      <c r="MXV155" s="56"/>
      <c r="MXW155" s="56"/>
      <c r="MXX155" s="56"/>
      <c r="MXY155" s="55"/>
      <c r="MXZ155" s="56"/>
      <c r="MYA155" s="56"/>
      <c r="MYB155" s="56"/>
      <c r="MYC155" s="55"/>
      <c r="MYD155" s="56"/>
      <c r="MYE155" s="56"/>
      <c r="MYF155" s="56"/>
      <c r="MYG155" s="55"/>
      <c r="MYH155" s="56"/>
      <c r="MYI155" s="56"/>
      <c r="MYJ155" s="56"/>
      <c r="MYK155" s="55"/>
      <c r="MYL155" s="56"/>
      <c r="MYM155" s="56"/>
      <c r="MYN155" s="56"/>
      <c r="MYO155" s="55"/>
      <c r="MYP155" s="56"/>
      <c r="MYQ155" s="56"/>
      <c r="MYR155" s="56"/>
      <c r="MYS155" s="55"/>
      <c r="MYT155" s="56"/>
      <c r="MYU155" s="56"/>
      <c r="MYV155" s="56"/>
      <c r="MYW155" s="55"/>
      <c r="MYX155" s="56"/>
      <c r="MYY155" s="56"/>
      <c r="MYZ155" s="56"/>
      <c r="MZA155" s="55"/>
      <c r="MZB155" s="56"/>
      <c r="MZC155" s="56"/>
      <c r="MZD155" s="56"/>
      <c r="MZE155" s="55"/>
      <c r="MZF155" s="56"/>
      <c r="MZG155" s="56"/>
      <c r="MZH155" s="56"/>
      <c r="MZI155" s="55"/>
      <c r="MZJ155" s="56"/>
      <c r="MZK155" s="56"/>
      <c r="MZL155" s="56"/>
      <c r="MZM155" s="55"/>
      <c r="MZN155" s="56"/>
      <c r="MZO155" s="56"/>
      <c r="MZP155" s="56"/>
      <c r="MZQ155" s="55"/>
      <c r="MZR155" s="56"/>
      <c r="MZS155" s="56"/>
      <c r="MZT155" s="56"/>
      <c r="MZU155" s="55"/>
      <c r="MZV155" s="56"/>
      <c r="MZW155" s="56"/>
      <c r="MZX155" s="56"/>
      <c r="MZY155" s="55"/>
      <c r="MZZ155" s="56"/>
      <c r="NAA155" s="56"/>
      <c r="NAB155" s="56"/>
      <c r="NAC155" s="55"/>
      <c r="NAD155" s="56"/>
      <c r="NAE155" s="56"/>
      <c r="NAF155" s="56"/>
      <c r="NAG155" s="55"/>
      <c r="NAH155" s="56"/>
      <c r="NAI155" s="56"/>
      <c r="NAJ155" s="56"/>
      <c r="NAK155" s="55"/>
      <c r="NAL155" s="56"/>
      <c r="NAM155" s="56"/>
      <c r="NAN155" s="56"/>
      <c r="NAO155" s="55"/>
      <c r="NAP155" s="56"/>
      <c r="NAQ155" s="56"/>
      <c r="NAR155" s="56"/>
      <c r="NAS155" s="55"/>
      <c r="NAT155" s="56"/>
      <c r="NAU155" s="56"/>
      <c r="NAV155" s="56"/>
      <c r="NAW155" s="55"/>
      <c r="NAX155" s="56"/>
      <c r="NAY155" s="56"/>
      <c r="NAZ155" s="56"/>
      <c r="NBA155" s="55"/>
      <c r="NBB155" s="56"/>
      <c r="NBC155" s="56"/>
      <c r="NBD155" s="56"/>
      <c r="NBE155" s="55"/>
      <c r="NBF155" s="56"/>
      <c r="NBG155" s="56"/>
      <c r="NBH155" s="56"/>
      <c r="NBI155" s="55"/>
      <c r="NBJ155" s="56"/>
      <c r="NBK155" s="56"/>
      <c r="NBL155" s="56"/>
      <c r="NBM155" s="55"/>
      <c r="NBN155" s="56"/>
      <c r="NBO155" s="56"/>
      <c r="NBP155" s="56"/>
      <c r="NBQ155" s="55"/>
      <c r="NBR155" s="56"/>
      <c r="NBS155" s="56"/>
      <c r="NBT155" s="56"/>
      <c r="NBU155" s="55"/>
      <c r="NBV155" s="56"/>
      <c r="NBW155" s="56"/>
      <c r="NBX155" s="56"/>
      <c r="NBY155" s="55"/>
      <c r="NBZ155" s="56"/>
      <c r="NCA155" s="56"/>
      <c r="NCB155" s="56"/>
      <c r="NCC155" s="55"/>
      <c r="NCD155" s="56"/>
      <c r="NCE155" s="56"/>
      <c r="NCF155" s="56"/>
      <c r="NCG155" s="55"/>
      <c r="NCH155" s="56"/>
      <c r="NCI155" s="56"/>
      <c r="NCJ155" s="56"/>
      <c r="NCK155" s="55"/>
      <c r="NCL155" s="56"/>
      <c r="NCM155" s="56"/>
      <c r="NCN155" s="56"/>
      <c r="NCO155" s="55"/>
      <c r="NCP155" s="56"/>
      <c r="NCQ155" s="56"/>
      <c r="NCR155" s="56"/>
      <c r="NCS155" s="55"/>
      <c r="NCT155" s="56"/>
      <c r="NCU155" s="56"/>
      <c r="NCV155" s="56"/>
      <c r="NCW155" s="55"/>
      <c r="NCX155" s="56"/>
      <c r="NCY155" s="56"/>
      <c r="NCZ155" s="56"/>
      <c r="NDA155" s="55"/>
      <c r="NDB155" s="56"/>
      <c r="NDC155" s="56"/>
      <c r="NDD155" s="56"/>
      <c r="NDE155" s="55"/>
      <c r="NDF155" s="56"/>
      <c r="NDG155" s="56"/>
      <c r="NDH155" s="56"/>
      <c r="NDI155" s="55"/>
      <c r="NDJ155" s="56"/>
      <c r="NDK155" s="56"/>
      <c r="NDL155" s="56"/>
      <c r="NDM155" s="55"/>
      <c r="NDN155" s="56"/>
      <c r="NDO155" s="56"/>
      <c r="NDP155" s="56"/>
      <c r="NDQ155" s="55"/>
      <c r="NDR155" s="56"/>
      <c r="NDS155" s="56"/>
      <c r="NDT155" s="56"/>
      <c r="NDU155" s="55"/>
      <c r="NDV155" s="56"/>
      <c r="NDW155" s="56"/>
      <c r="NDX155" s="56"/>
      <c r="NDY155" s="55"/>
      <c r="NDZ155" s="56"/>
      <c r="NEA155" s="56"/>
      <c r="NEB155" s="56"/>
      <c r="NEC155" s="55"/>
      <c r="NED155" s="56"/>
      <c r="NEE155" s="56"/>
      <c r="NEF155" s="56"/>
      <c r="NEG155" s="55"/>
      <c r="NEH155" s="56"/>
      <c r="NEI155" s="56"/>
      <c r="NEJ155" s="56"/>
      <c r="NEK155" s="55"/>
      <c r="NEL155" s="56"/>
      <c r="NEM155" s="56"/>
      <c r="NEN155" s="56"/>
      <c r="NEO155" s="55"/>
      <c r="NEP155" s="56"/>
      <c r="NEQ155" s="56"/>
      <c r="NER155" s="56"/>
      <c r="NES155" s="55"/>
      <c r="NET155" s="56"/>
      <c r="NEU155" s="56"/>
      <c r="NEV155" s="56"/>
      <c r="NEW155" s="55"/>
      <c r="NEX155" s="56"/>
      <c r="NEY155" s="56"/>
      <c r="NEZ155" s="56"/>
      <c r="NFA155" s="55"/>
      <c r="NFB155" s="56"/>
      <c r="NFC155" s="56"/>
      <c r="NFD155" s="56"/>
      <c r="NFE155" s="55"/>
      <c r="NFF155" s="56"/>
      <c r="NFG155" s="56"/>
      <c r="NFH155" s="56"/>
      <c r="NFI155" s="55"/>
      <c r="NFJ155" s="56"/>
      <c r="NFK155" s="56"/>
      <c r="NFL155" s="56"/>
      <c r="NFM155" s="55"/>
      <c r="NFN155" s="56"/>
      <c r="NFO155" s="56"/>
      <c r="NFP155" s="56"/>
      <c r="NFQ155" s="55"/>
      <c r="NFR155" s="56"/>
      <c r="NFS155" s="56"/>
      <c r="NFT155" s="56"/>
      <c r="NFU155" s="55"/>
      <c r="NFV155" s="56"/>
      <c r="NFW155" s="56"/>
      <c r="NFX155" s="56"/>
      <c r="NFY155" s="55"/>
      <c r="NFZ155" s="56"/>
      <c r="NGA155" s="56"/>
      <c r="NGB155" s="56"/>
      <c r="NGC155" s="55"/>
      <c r="NGD155" s="56"/>
      <c r="NGE155" s="56"/>
      <c r="NGF155" s="56"/>
      <c r="NGG155" s="55"/>
      <c r="NGH155" s="56"/>
      <c r="NGI155" s="56"/>
      <c r="NGJ155" s="56"/>
      <c r="NGK155" s="55"/>
      <c r="NGL155" s="56"/>
      <c r="NGM155" s="56"/>
      <c r="NGN155" s="56"/>
      <c r="NGO155" s="55"/>
      <c r="NGP155" s="56"/>
      <c r="NGQ155" s="56"/>
      <c r="NGR155" s="56"/>
      <c r="NGS155" s="55"/>
      <c r="NGT155" s="56"/>
      <c r="NGU155" s="56"/>
      <c r="NGV155" s="56"/>
      <c r="NGW155" s="55"/>
      <c r="NGX155" s="56"/>
      <c r="NGY155" s="56"/>
      <c r="NGZ155" s="56"/>
      <c r="NHA155" s="55"/>
      <c r="NHB155" s="56"/>
      <c r="NHC155" s="56"/>
      <c r="NHD155" s="56"/>
      <c r="NHE155" s="55"/>
      <c r="NHF155" s="56"/>
      <c r="NHG155" s="56"/>
      <c r="NHH155" s="56"/>
      <c r="NHI155" s="55"/>
      <c r="NHJ155" s="56"/>
      <c r="NHK155" s="56"/>
      <c r="NHL155" s="56"/>
      <c r="NHM155" s="55"/>
      <c r="NHN155" s="56"/>
      <c r="NHO155" s="56"/>
      <c r="NHP155" s="56"/>
      <c r="NHQ155" s="55"/>
      <c r="NHR155" s="56"/>
      <c r="NHS155" s="56"/>
      <c r="NHT155" s="56"/>
      <c r="NHU155" s="55"/>
      <c r="NHV155" s="56"/>
      <c r="NHW155" s="56"/>
      <c r="NHX155" s="56"/>
      <c r="NHY155" s="55"/>
      <c r="NHZ155" s="56"/>
      <c r="NIA155" s="56"/>
      <c r="NIB155" s="56"/>
      <c r="NIC155" s="55"/>
      <c r="NID155" s="56"/>
      <c r="NIE155" s="56"/>
      <c r="NIF155" s="56"/>
      <c r="NIG155" s="55"/>
      <c r="NIH155" s="56"/>
      <c r="NII155" s="56"/>
      <c r="NIJ155" s="56"/>
      <c r="NIK155" s="55"/>
      <c r="NIL155" s="56"/>
      <c r="NIM155" s="56"/>
      <c r="NIN155" s="56"/>
      <c r="NIO155" s="55"/>
      <c r="NIP155" s="56"/>
      <c r="NIQ155" s="56"/>
      <c r="NIR155" s="56"/>
      <c r="NIS155" s="55"/>
      <c r="NIT155" s="56"/>
      <c r="NIU155" s="56"/>
      <c r="NIV155" s="56"/>
      <c r="NIW155" s="55"/>
      <c r="NIX155" s="56"/>
      <c r="NIY155" s="56"/>
      <c r="NIZ155" s="56"/>
      <c r="NJA155" s="55"/>
      <c r="NJB155" s="56"/>
      <c r="NJC155" s="56"/>
      <c r="NJD155" s="56"/>
      <c r="NJE155" s="55"/>
      <c r="NJF155" s="56"/>
      <c r="NJG155" s="56"/>
      <c r="NJH155" s="56"/>
      <c r="NJI155" s="55"/>
      <c r="NJJ155" s="56"/>
      <c r="NJK155" s="56"/>
      <c r="NJL155" s="56"/>
      <c r="NJM155" s="55"/>
      <c r="NJN155" s="56"/>
      <c r="NJO155" s="56"/>
      <c r="NJP155" s="56"/>
      <c r="NJQ155" s="55"/>
      <c r="NJR155" s="56"/>
      <c r="NJS155" s="56"/>
      <c r="NJT155" s="56"/>
      <c r="NJU155" s="55"/>
      <c r="NJV155" s="56"/>
      <c r="NJW155" s="56"/>
      <c r="NJX155" s="56"/>
      <c r="NJY155" s="55"/>
      <c r="NJZ155" s="56"/>
      <c r="NKA155" s="56"/>
      <c r="NKB155" s="56"/>
      <c r="NKC155" s="55"/>
      <c r="NKD155" s="56"/>
      <c r="NKE155" s="56"/>
      <c r="NKF155" s="56"/>
      <c r="NKG155" s="55"/>
      <c r="NKH155" s="56"/>
      <c r="NKI155" s="56"/>
      <c r="NKJ155" s="56"/>
      <c r="NKK155" s="55"/>
      <c r="NKL155" s="56"/>
      <c r="NKM155" s="56"/>
      <c r="NKN155" s="56"/>
      <c r="NKO155" s="55"/>
      <c r="NKP155" s="56"/>
      <c r="NKQ155" s="56"/>
      <c r="NKR155" s="56"/>
      <c r="NKS155" s="55"/>
      <c r="NKT155" s="56"/>
      <c r="NKU155" s="56"/>
      <c r="NKV155" s="56"/>
      <c r="NKW155" s="55"/>
      <c r="NKX155" s="56"/>
      <c r="NKY155" s="56"/>
      <c r="NKZ155" s="56"/>
      <c r="NLA155" s="55"/>
      <c r="NLB155" s="56"/>
      <c r="NLC155" s="56"/>
      <c r="NLD155" s="56"/>
      <c r="NLE155" s="55"/>
      <c r="NLF155" s="56"/>
      <c r="NLG155" s="56"/>
      <c r="NLH155" s="56"/>
      <c r="NLI155" s="55"/>
      <c r="NLJ155" s="56"/>
      <c r="NLK155" s="56"/>
      <c r="NLL155" s="56"/>
      <c r="NLM155" s="55"/>
      <c r="NLN155" s="56"/>
      <c r="NLO155" s="56"/>
      <c r="NLP155" s="56"/>
      <c r="NLQ155" s="55"/>
      <c r="NLR155" s="56"/>
      <c r="NLS155" s="56"/>
      <c r="NLT155" s="56"/>
      <c r="NLU155" s="55"/>
      <c r="NLV155" s="56"/>
      <c r="NLW155" s="56"/>
      <c r="NLX155" s="56"/>
      <c r="NLY155" s="55"/>
      <c r="NLZ155" s="56"/>
      <c r="NMA155" s="56"/>
      <c r="NMB155" s="56"/>
      <c r="NMC155" s="55"/>
      <c r="NMD155" s="56"/>
      <c r="NME155" s="56"/>
      <c r="NMF155" s="56"/>
      <c r="NMG155" s="55"/>
      <c r="NMH155" s="56"/>
      <c r="NMI155" s="56"/>
      <c r="NMJ155" s="56"/>
      <c r="NMK155" s="55"/>
      <c r="NML155" s="56"/>
      <c r="NMM155" s="56"/>
      <c r="NMN155" s="56"/>
      <c r="NMO155" s="55"/>
      <c r="NMP155" s="56"/>
      <c r="NMQ155" s="56"/>
      <c r="NMR155" s="56"/>
      <c r="NMS155" s="55"/>
      <c r="NMT155" s="56"/>
      <c r="NMU155" s="56"/>
      <c r="NMV155" s="56"/>
      <c r="NMW155" s="55"/>
      <c r="NMX155" s="56"/>
      <c r="NMY155" s="56"/>
      <c r="NMZ155" s="56"/>
      <c r="NNA155" s="55"/>
      <c r="NNB155" s="56"/>
      <c r="NNC155" s="56"/>
      <c r="NND155" s="56"/>
      <c r="NNE155" s="55"/>
      <c r="NNF155" s="56"/>
      <c r="NNG155" s="56"/>
      <c r="NNH155" s="56"/>
      <c r="NNI155" s="55"/>
      <c r="NNJ155" s="56"/>
      <c r="NNK155" s="56"/>
      <c r="NNL155" s="56"/>
      <c r="NNM155" s="55"/>
      <c r="NNN155" s="56"/>
      <c r="NNO155" s="56"/>
      <c r="NNP155" s="56"/>
      <c r="NNQ155" s="55"/>
      <c r="NNR155" s="56"/>
      <c r="NNS155" s="56"/>
      <c r="NNT155" s="56"/>
      <c r="NNU155" s="55"/>
      <c r="NNV155" s="56"/>
      <c r="NNW155" s="56"/>
      <c r="NNX155" s="56"/>
      <c r="NNY155" s="55"/>
      <c r="NNZ155" s="56"/>
      <c r="NOA155" s="56"/>
      <c r="NOB155" s="56"/>
      <c r="NOC155" s="55"/>
      <c r="NOD155" s="56"/>
      <c r="NOE155" s="56"/>
      <c r="NOF155" s="56"/>
      <c r="NOG155" s="55"/>
      <c r="NOH155" s="56"/>
      <c r="NOI155" s="56"/>
      <c r="NOJ155" s="56"/>
      <c r="NOK155" s="55"/>
      <c r="NOL155" s="56"/>
      <c r="NOM155" s="56"/>
      <c r="NON155" s="56"/>
      <c r="NOO155" s="55"/>
      <c r="NOP155" s="56"/>
      <c r="NOQ155" s="56"/>
      <c r="NOR155" s="56"/>
      <c r="NOS155" s="55"/>
      <c r="NOT155" s="56"/>
      <c r="NOU155" s="56"/>
      <c r="NOV155" s="56"/>
      <c r="NOW155" s="55"/>
      <c r="NOX155" s="56"/>
      <c r="NOY155" s="56"/>
      <c r="NOZ155" s="56"/>
      <c r="NPA155" s="55"/>
      <c r="NPB155" s="56"/>
      <c r="NPC155" s="56"/>
      <c r="NPD155" s="56"/>
      <c r="NPE155" s="55"/>
      <c r="NPF155" s="56"/>
      <c r="NPG155" s="56"/>
      <c r="NPH155" s="56"/>
      <c r="NPI155" s="55"/>
      <c r="NPJ155" s="56"/>
      <c r="NPK155" s="56"/>
      <c r="NPL155" s="56"/>
      <c r="NPM155" s="55"/>
      <c r="NPN155" s="56"/>
      <c r="NPO155" s="56"/>
      <c r="NPP155" s="56"/>
      <c r="NPQ155" s="55"/>
      <c r="NPR155" s="56"/>
      <c r="NPS155" s="56"/>
      <c r="NPT155" s="56"/>
      <c r="NPU155" s="55"/>
      <c r="NPV155" s="56"/>
      <c r="NPW155" s="56"/>
      <c r="NPX155" s="56"/>
      <c r="NPY155" s="55"/>
      <c r="NPZ155" s="56"/>
      <c r="NQA155" s="56"/>
      <c r="NQB155" s="56"/>
      <c r="NQC155" s="55"/>
      <c r="NQD155" s="56"/>
      <c r="NQE155" s="56"/>
      <c r="NQF155" s="56"/>
      <c r="NQG155" s="55"/>
      <c r="NQH155" s="56"/>
      <c r="NQI155" s="56"/>
      <c r="NQJ155" s="56"/>
      <c r="NQK155" s="55"/>
      <c r="NQL155" s="56"/>
      <c r="NQM155" s="56"/>
      <c r="NQN155" s="56"/>
      <c r="NQO155" s="55"/>
      <c r="NQP155" s="56"/>
      <c r="NQQ155" s="56"/>
      <c r="NQR155" s="56"/>
      <c r="NQS155" s="55"/>
      <c r="NQT155" s="56"/>
      <c r="NQU155" s="56"/>
      <c r="NQV155" s="56"/>
      <c r="NQW155" s="55"/>
      <c r="NQX155" s="56"/>
      <c r="NQY155" s="56"/>
      <c r="NQZ155" s="56"/>
      <c r="NRA155" s="55"/>
      <c r="NRB155" s="56"/>
      <c r="NRC155" s="56"/>
      <c r="NRD155" s="56"/>
      <c r="NRE155" s="55"/>
      <c r="NRF155" s="56"/>
      <c r="NRG155" s="56"/>
      <c r="NRH155" s="56"/>
      <c r="NRI155" s="55"/>
      <c r="NRJ155" s="56"/>
      <c r="NRK155" s="56"/>
      <c r="NRL155" s="56"/>
      <c r="NRM155" s="55"/>
      <c r="NRN155" s="56"/>
      <c r="NRO155" s="56"/>
      <c r="NRP155" s="56"/>
      <c r="NRQ155" s="55"/>
      <c r="NRR155" s="56"/>
      <c r="NRS155" s="56"/>
      <c r="NRT155" s="56"/>
      <c r="NRU155" s="55"/>
      <c r="NRV155" s="56"/>
      <c r="NRW155" s="56"/>
      <c r="NRX155" s="56"/>
      <c r="NRY155" s="55"/>
      <c r="NRZ155" s="56"/>
      <c r="NSA155" s="56"/>
      <c r="NSB155" s="56"/>
      <c r="NSC155" s="55"/>
      <c r="NSD155" s="56"/>
      <c r="NSE155" s="56"/>
      <c r="NSF155" s="56"/>
      <c r="NSG155" s="55"/>
      <c r="NSH155" s="56"/>
      <c r="NSI155" s="56"/>
      <c r="NSJ155" s="56"/>
      <c r="NSK155" s="55"/>
      <c r="NSL155" s="56"/>
      <c r="NSM155" s="56"/>
      <c r="NSN155" s="56"/>
      <c r="NSO155" s="55"/>
      <c r="NSP155" s="56"/>
      <c r="NSQ155" s="56"/>
      <c r="NSR155" s="56"/>
      <c r="NSS155" s="55"/>
      <c r="NST155" s="56"/>
      <c r="NSU155" s="56"/>
      <c r="NSV155" s="56"/>
      <c r="NSW155" s="55"/>
      <c r="NSX155" s="56"/>
      <c r="NSY155" s="56"/>
      <c r="NSZ155" s="56"/>
      <c r="NTA155" s="55"/>
      <c r="NTB155" s="56"/>
      <c r="NTC155" s="56"/>
      <c r="NTD155" s="56"/>
      <c r="NTE155" s="55"/>
      <c r="NTF155" s="56"/>
      <c r="NTG155" s="56"/>
      <c r="NTH155" s="56"/>
      <c r="NTI155" s="55"/>
      <c r="NTJ155" s="56"/>
      <c r="NTK155" s="56"/>
      <c r="NTL155" s="56"/>
      <c r="NTM155" s="55"/>
      <c r="NTN155" s="56"/>
      <c r="NTO155" s="56"/>
      <c r="NTP155" s="56"/>
      <c r="NTQ155" s="55"/>
      <c r="NTR155" s="56"/>
      <c r="NTS155" s="56"/>
      <c r="NTT155" s="56"/>
      <c r="NTU155" s="55"/>
      <c r="NTV155" s="56"/>
      <c r="NTW155" s="56"/>
      <c r="NTX155" s="56"/>
      <c r="NTY155" s="55"/>
      <c r="NTZ155" s="56"/>
      <c r="NUA155" s="56"/>
      <c r="NUB155" s="56"/>
      <c r="NUC155" s="55"/>
      <c r="NUD155" s="56"/>
      <c r="NUE155" s="56"/>
      <c r="NUF155" s="56"/>
      <c r="NUG155" s="55"/>
      <c r="NUH155" s="56"/>
      <c r="NUI155" s="56"/>
      <c r="NUJ155" s="56"/>
      <c r="NUK155" s="55"/>
      <c r="NUL155" s="56"/>
      <c r="NUM155" s="56"/>
      <c r="NUN155" s="56"/>
      <c r="NUO155" s="55"/>
      <c r="NUP155" s="56"/>
      <c r="NUQ155" s="56"/>
      <c r="NUR155" s="56"/>
      <c r="NUS155" s="55"/>
      <c r="NUT155" s="56"/>
      <c r="NUU155" s="56"/>
      <c r="NUV155" s="56"/>
      <c r="NUW155" s="55"/>
      <c r="NUX155" s="56"/>
      <c r="NUY155" s="56"/>
      <c r="NUZ155" s="56"/>
      <c r="NVA155" s="55"/>
      <c r="NVB155" s="56"/>
      <c r="NVC155" s="56"/>
      <c r="NVD155" s="56"/>
      <c r="NVE155" s="55"/>
      <c r="NVF155" s="56"/>
      <c r="NVG155" s="56"/>
      <c r="NVH155" s="56"/>
      <c r="NVI155" s="55"/>
      <c r="NVJ155" s="56"/>
      <c r="NVK155" s="56"/>
      <c r="NVL155" s="56"/>
      <c r="NVM155" s="55"/>
      <c r="NVN155" s="56"/>
      <c r="NVO155" s="56"/>
      <c r="NVP155" s="56"/>
      <c r="NVQ155" s="55"/>
      <c r="NVR155" s="56"/>
      <c r="NVS155" s="56"/>
      <c r="NVT155" s="56"/>
      <c r="NVU155" s="55"/>
      <c r="NVV155" s="56"/>
      <c r="NVW155" s="56"/>
      <c r="NVX155" s="56"/>
      <c r="NVY155" s="55"/>
      <c r="NVZ155" s="56"/>
      <c r="NWA155" s="56"/>
      <c r="NWB155" s="56"/>
      <c r="NWC155" s="55"/>
      <c r="NWD155" s="56"/>
      <c r="NWE155" s="56"/>
      <c r="NWF155" s="56"/>
      <c r="NWG155" s="55"/>
      <c r="NWH155" s="56"/>
      <c r="NWI155" s="56"/>
      <c r="NWJ155" s="56"/>
      <c r="NWK155" s="55"/>
      <c r="NWL155" s="56"/>
      <c r="NWM155" s="56"/>
      <c r="NWN155" s="56"/>
      <c r="NWO155" s="55"/>
      <c r="NWP155" s="56"/>
      <c r="NWQ155" s="56"/>
      <c r="NWR155" s="56"/>
      <c r="NWS155" s="55"/>
      <c r="NWT155" s="56"/>
      <c r="NWU155" s="56"/>
      <c r="NWV155" s="56"/>
      <c r="NWW155" s="55"/>
      <c r="NWX155" s="56"/>
      <c r="NWY155" s="56"/>
      <c r="NWZ155" s="56"/>
      <c r="NXA155" s="55"/>
      <c r="NXB155" s="56"/>
      <c r="NXC155" s="56"/>
      <c r="NXD155" s="56"/>
      <c r="NXE155" s="55"/>
      <c r="NXF155" s="56"/>
      <c r="NXG155" s="56"/>
      <c r="NXH155" s="56"/>
      <c r="NXI155" s="55"/>
      <c r="NXJ155" s="56"/>
      <c r="NXK155" s="56"/>
      <c r="NXL155" s="56"/>
      <c r="NXM155" s="55"/>
      <c r="NXN155" s="56"/>
      <c r="NXO155" s="56"/>
      <c r="NXP155" s="56"/>
      <c r="NXQ155" s="55"/>
      <c r="NXR155" s="56"/>
      <c r="NXS155" s="56"/>
      <c r="NXT155" s="56"/>
      <c r="NXU155" s="55"/>
      <c r="NXV155" s="56"/>
      <c r="NXW155" s="56"/>
      <c r="NXX155" s="56"/>
      <c r="NXY155" s="55"/>
      <c r="NXZ155" s="56"/>
      <c r="NYA155" s="56"/>
      <c r="NYB155" s="56"/>
      <c r="NYC155" s="55"/>
      <c r="NYD155" s="56"/>
      <c r="NYE155" s="56"/>
      <c r="NYF155" s="56"/>
      <c r="NYG155" s="55"/>
      <c r="NYH155" s="56"/>
      <c r="NYI155" s="56"/>
      <c r="NYJ155" s="56"/>
      <c r="NYK155" s="55"/>
      <c r="NYL155" s="56"/>
      <c r="NYM155" s="56"/>
      <c r="NYN155" s="56"/>
      <c r="NYO155" s="55"/>
      <c r="NYP155" s="56"/>
      <c r="NYQ155" s="56"/>
      <c r="NYR155" s="56"/>
      <c r="NYS155" s="55"/>
      <c r="NYT155" s="56"/>
      <c r="NYU155" s="56"/>
      <c r="NYV155" s="56"/>
      <c r="NYW155" s="55"/>
      <c r="NYX155" s="56"/>
      <c r="NYY155" s="56"/>
      <c r="NYZ155" s="56"/>
      <c r="NZA155" s="55"/>
      <c r="NZB155" s="56"/>
      <c r="NZC155" s="56"/>
      <c r="NZD155" s="56"/>
      <c r="NZE155" s="55"/>
      <c r="NZF155" s="56"/>
      <c r="NZG155" s="56"/>
      <c r="NZH155" s="56"/>
      <c r="NZI155" s="55"/>
      <c r="NZJ155" s="56"/>
      <c r="NZK155" s="56"/>
      <c r="NZL155" s="56"/>
      <c r="NZM155" s="55"/>
      <c r="NZN155" s="56"/>
      <c r="NZO155" s="56"/>
      <c r="NZP155" s="56"/>
      <c r="NZQ155" s="55"/>
      <c r="NZR155" s="56"/>
      <c r="NZS155" s="56"/>
      <c r="NZT155" s="56"/>
      <c r="NZU155" s="55"/>
      <c r="NZV155" s="56"/>
      <c r="NZW155" s="56"/>
      <c r="NZX155" s="56"/>
      <c r="NZY155" s="55"/>
      <c r="NZZ155" s="56"/>
      <c r="OAA155" s="56"/>
      <c r="OAB155" s="56"/>
      <c r="OAC155" s="55"/>
      <c r="OAD155" s="56"/>
      <c r="OAE155" s="56"/>
      <c r="OAF155" s="56"/>
      <c r="OAG155" s="55"/>
      <c r="OAH155" s="56"/>
      <c r="OAI155" s="56"/>
      <c r="OAJ155" s="56"/>
      <c r="OAK155" s="55"/>
      <c r="OAL155" s="56"/>
      <c r="OAM155" s="56"/>
      <c r="OAN155" s="56"/>
      <c r="OAO155" s="55"/>
      <c r="OAP155" s="56"/>
      <c r="OAQ155" s="56"/>
      <c r="OAR155" s="56"/>
      <c r="OAS155" s="55"/>
      <c r="OAT155" s="56"/>
      <c r="OAU155" s="56"/>
      <c r="OAV155" s="56"/>
      <c r="OAW155" s="55"/>
      <c r="OAX155" s="56"/>
      <c r="OAY155" s="56"/>
      <c r="OAZ155" s="56"/>
      <c r="OBA155" s="55"/>
      <c r="OBB155" s="56"/>
      <c r="OBC155" s="56"/>
      <c r="OBD155" s="56"/>
      <c r="OBE155" s="55"/>
      <c r="OBF155" s="56"/>
      <c r="OBG155" s="56"/>
      <c r="OBH155" s="56"/>
      <c r="OBI155" s="55"/>
      <c r="OBJ155" s="56"/>
      <c r="OBK155" s="56"/>
      <c r="OBL155" s="56"/>
      <c r="OBM155" s="55"/>
      <c r="OBN155" s="56"/>
      <c r="OBO155" s="56"/>
      <c r="OBP155" s="56"/>
      <c r="OBQ155" s="55"/>
      <c r="OBR155" s="56"/>
      <c r="OBS155" s="56"/>
      <c r="OBT155" s="56"/>
      <c r="OBU155" s="55"/>
      <c r="OBV155" s="56"/>
      <c r="OBW155" s="56"/>
      <c r="OBX155" s="56"/>
      <c r="OBY155" s="55"/>
      <c r="OBZ155" s="56"/>
      <c r="OCA155" s="56"/>
      <c r="OCB155" s="56"/>
      <c r="OCC155" s="55"/>
      <c r="OCD155" s="56"/>
      <c r="OCE155" s="56"/>
      <c r="OCF155" s="56"/>
      <c r="OCG155" s="55"/>
      <c r="OCH155" s="56"/>
      <c r="OCI155" s="56"/>
      <c r="OCJ155" s="56"/>
      <c r="OCK155" s="55"/>
      <c r="OCL155" s="56"/>
      <c r="OCM155" s="56"/>
      <c r="OCN155" s="56"/>
      <c r="OCO155" s="55"/>
      <c r="OCP155" s="56"/>
      <c r="OCQ155" s="56"/>
      <c r="OCR155" s="56"/>
      <c r="OCS155" s="55"/>
      <c r="OCT155" s="56"/>
      <c r="OCU155" s="56"/>
      <c r="OCV155" s="56"/>
      <c r="OCW155" s="55"/>
      <c r="OCX155" s="56"/>
      <c r="OCY155" s="56"/>
      <c r="OCZ155" s="56"/>
      <c r="ODA155" s="55"/>
      <c r="ODB155" s="56"/>
      <c r="ODC155" s="56"/>
      <c r="ODD155" s="56"/>
      <c r="ODE155" s="55"/>
      <c r="ODF155" s="56"/>
      <c r="ODG155" s="56"/>
      <c r="ODH155" s="56"/>
      <c r="ODI155" s="55"/>
      <c r="ODJ155" s="56"/>
      <c r="ODK155" s="56"/>
      <c r="ODL155" s="56"/>
      <c r="ODM155" s="55"/>
      <c r="ODN155" s="56"/>
      <c r="ODO155" s="56"/>
      <c r="ODP155" s="56"/>
      <c r="ODQ155" s="55"/>
      <c r="ODR155" s="56"/>
      <c r="ODS155" s="56"/>
      <c r="ODT155" s="56"/>
      <c r="ODU155" s="55"/>
      <c r="ODV155" s="56"/>
      <c r="ODW155" s="56"/>
      <c r="ODX155" s="56"/>
      <c r="ODY155" s="55"/>
      <c r="ODZ155" s="56"/>
      <c r="OEA155" s="56"/>
      <c r="OEB155" s="56"/>
      <c r="OEC155" s="55"/>
      <c r="OED155" s="56"/>
      <c r="OEE155" s="56"/>
      <c r="OEF155" s="56"/>
      <c r="OEG155" s="55"/>
      <c r="OEH155" s="56"/>
      <c r="OEI155" s="56"/>
      <c r="OEJ155" s="56"/>
      <c r="OEK155" s="55"/>
      <c r="OEL155" s="56"/>
      <c r="OEM155" s="56"/>
      <c r="OEN155" s="56"/>
      <c r="OEO155" s="55"/>
      <c r="OEP155" s="56"/>
      <c r="OEQ155" s="56"/>
      <c r="OER155" s="56"/>
      <c r="OES155" s="55"/>
      <c r="OET155" s="56"/>
      <c r="OEU155" s="56"/>
      <c r="OEV155" s="56"/>
      <c r="OEW155" s="55"/>
      <c r="OEX155" s="56"/>
      <c r="OEY155" s="56"/>
      <c r="OEZ155" s="56"/>
      <c r="OFA155" s="55"/>
      <c r="OFB155" s="56"/>
      <c r="OFC155" s="56"/>
      <c r="OFD155" s="56"/>
      <c r="OFE155" s="55"/>
      <c r="OFF155" s="56"/>
      <c r="OFG155" s="56"/>
      <c r="OFH155" s="56"/>
      <c r="OFI155" s="55"/>
      <c r="OFJ155" s="56"/>
      <c r="OFK155" s="56"/>
      <c r="OFL155" s="56"/>
      <c r="OFM155" s="55"/>
      <c r="OFN155" s="56"/>
      <c r="OFO155" s="56"/>
      <c r="OFP155" s="56"/>
      <c r="OFQ155" s="55"/>
      <c r="OFR155" s="56"/>
      <c r="OFS155" s="56"/>
      <c r="OFT155" s="56"/>
      <c r="OFU155" s="55"/>
      <c r="OFV155" s="56"/>
      <c r="OFW155" s="56"/>
      <c r="OFX155" s="56"/>
      <c r="OFY155" s="55"/>
      <c r="OFZ155" s="56"/>
      <c r="OGA155" s="56"/>
      <c r="OGB155" s="56"/>
      <c r="OGC155" s="55"/>
      <c r="OGD155" s="56"/>
      <c r="OGE155" s="56"/>
      <c r="OGF155" s="56"/>
      <c r="OGG155" s="55"/>
      <c r="OGH155" s="56"/>
      <c r="OGI155" s="56"/>
      <c r="OGJ155" s="56"/>
      <c r="OGK155" s="55"/>
      <c r="OGL155" s="56"/>
      <c r="OGM155" s="56"/>
      <c r="OGN155" s="56"/>
      <c r="OGO155" s="55"/>
      <c r="OGP155" s="56"/>
      <c r="OGQ155" s="56"/>
      <c r="OGR155" s="56"/>
      <c r="OGS155" s="55"/>
      <c r="OGT155" s="56"/>
      <c r="OGU155" s="56"/>
      <c r="OGV155" s="56"/>
      <c r="OGW155" s="55"/>
      <c r="OGX155" s="56"/>
      <c r="OGY155" s="56"/>
      <c r="OGZ155" s="56"/>
      <c r="OHA155" s="55"/>
      <c r="OHB155" s="56"/>
      <c r="OHC155" s="56"/>
      <c r="OHD155" s="56"/>
      <c r="OHE155" s="55"/>
      <c r="OHF155" s="56"/>
      <c r="OHG155" s="56"/>
      <c r="OHH155" s="56"/>
      <c r="OHI155" s="55"/>
      <c r="OHJ155" s="56"/>
      <c r="OHK155" s="56"/>
      <c r="OHL155" s="56"/>
      <c r="OHM155" s="55"/>
      <c r="OHN155" s="56"/>
      <c r="OHO155" s="56"/>
      <c r="OHP155" s="56"/>
      <c r="OHQ155" s="55"/>
      <c r="OHR155" s="56"/>
      <c r="OHS155" s="56"/>
      <c r="OHT155" s="56"/>
      <c r="OHU155" s="55"/>
      <c r="OHV155" s="56"/>
      <c r="OHW155" s="56"/>
      <c r="OHX155" s="56"/>
      <c r="OHY155" s="55"/>
      <c r="OHZ155" s="56"/>
      <c r="OIA155" s="56"/>
      <c r="OIB155" s="56"/>
      <c r="OIC155" s="55"/>
      <c r="OID155" s="56"/>
      <c r="OIE155" s="56"/>
      <c r="OIF155" s="56"/>
      <c r="OIG155" s="55"/>
      <c r="OIH155" s="56"/>
      <c r="OII155" s="56"/>
      <c r="OIJ155" s="56"/>
      <c r="OIK155" s="55"/>
      <c r="OIL155" s="56"/>
      <c r="OIM155" s="56"/>
      <c r="OIN155" s="56"/>
      <c r="OIO155" s="55"/>
      <c r="OIP155" s="56"/>
      <c r="OIQ155" s="56"/>
      <c r="OIR155" s="56"/>
      <c r="OIS155" s="55"/>
      <c r="OIT155" s="56"/>
      <c r="OIU155" s="56"/>
      <c r="OIV155" s="56"/>
      <c r="OIW155" s="55"/>
      <c r="OIX155" s="56"/>
      <c r="OIY155" s="56"/>
      <c r="OIZ155" s="56"/>
      <c r="OJA155" s="55"/>
      <c r="OJB155" s="56"/>
      <c r="OJC155" s="56"/>
      <c r="OJD155" s="56"/>
      <c r="OJE155" s="55"/>
      <c r="OJF155" s="56"/>
      <c r="OJG155" s="56"/>
      <c r="OJH155" s="56"/>
      <c r="OJI155" s="55"/>
      <c r="OJJ155" s="56"/>
      <c r="OJK155" s="56"/>
      <c r="OJL155" s="56"/>
      <c r="OJM155" s="55"/>
      <c r="OJN155" s="56"/>
      <c r="OJO155" s="56"/>
      <c r="OJP155" s="56"/>
      <c r="OJQ155" s="55"/>
      <c r="OJR155" s="56"/>
      <c r="OJS155" s="56"/>
      <c r="OJT155" s="56"/>
      <c r="OJU155" s="55"/>
      <c r="OJV155" s="56"/>
      <c r="OJW155" s="56"/>
      <c r="OJX155" s="56"/>
      <c r="OJY155" s="55"/>
      <c r="OJZ155" s="56"/>
      <c r="OKA155" s="56"/>
      <c r="OKB155" s="56"/>
      <c r="OKC155" s="55"/>
      <c r="OKD155" s="56"/>
      <c r="OKE155" s="56"/>
      <c r="OKF155" s="56"/>
      <c r="OKG155" s="55"/>
      <c r="OKH155" s="56"/>
      <c r="OKI155" s="56"/>
      <c r="OKJ155" s="56"/>
      <c r="OKK155" s="55"/>
      <c r="OKL155" s="56"/>
      <c r="OKM155" s="56"/>
      <c r="OKN155" s="56"/>
      <c r="OKO155" s="55"/>
      <c r="OKP155" s="56"/>
      <c r="OKQ155" s="56"/>
      <c r="OKR155" s="56"/>
      <c r="OKS155" s="55"/>
      <c r="OKT155" s="56"/>
      <c r="OKU155" s="56"/>
      <c r="OKV155" s="56"/>
      <c r="OKW155" s="55"/>
      <c r="OKX155" s="56"/>
      <c r="OKY155" s="56"/>
      <c r="OKZ155" s="56"/>
      <c r="OLA155" s="55"/>
      <c r="OLB155" s="56"/>
      <c r="OLC155" s="56"/>
      <c r="OLD155" s="56"/>
      <c r="OLE155" s="55"/>
      <c r="OLF155" s="56"/>
      <c r="OLG155" s="56"/>
      <c r="OLH155" s="56"/>
      <c r="OLI155" s="55"/>
      <c r="OLJ155" s="56"/>
      <c r="OLK155" s="56"/>
      <c r="OLL155" s="56"/>
      <c r="OLM155" s="55"/>
      <c r="OLN155" s="56"/>
      <c r="OLO155" s="56"/>
      <c r="OLP155" s="56"/>
      <c r="OLQ155" s="55"/>
      <c r="OLR155" s="56"/>
      <c r="OLS155" s="56"/>
      <c r="OLT155" s="56"/>
      <c r="OLU155" s="55"/>
      <c r="OLV155" s="56"/>
      <c r="OLW155" s="56"/>
      <c r="OLX155" s="56"/>
      <c r="OLY155" s="55"/>
      <c r="OLZ155" s="56"/>
      <c r="OMA155" s="56"/>
      <c r="OMB155" s="56"/>
      <c r="OMC155" s="55"/>
      <c r="OMD155" s="56"/>
      <c r="OME155" s="56"/>
      <c r="OMF155" s="56"/>
      <c r="OMG155" s="55"/>
      <c r="OMH155" s="56"/>
      <c r="OMI155" s="56"/>
      <c r="OMJ155" s="56"/>
      <c r="OMK155" s="55"/>
      <c r="OML155" s="56"/>
      <c r="OMM155" s="56"/>
      <c r="OMN155" s="56"/>
      <c r="OMO155" s="55"/>
      <c r="OMP155" s="56"/>
      <c r="OMQ155" s="56"/>
      <c r="OMR155" s="56"/>
      <c r="OMS155" s="55"/>
      <c r="OMT155" s="56"/>
      <c r="OMU155" s="56"/>
      <c r="OMV155" s="56"/>
      <c r="OMW155" s="55"/>
      <c r="OMX155" s="56"/>
      <c r="OMY155" s="56"/>
      <c r="OMZ155" s="56"/>
      <c r="ONA155" s="55"/>
      <c r="ONB155" s="56"/>
      <c r="ONC155" s="56"/>
      <c r="OND155" s="56"/>
      <c r="ONE155" s="55"/>
      <c r="ONF155" s="56"/>
      <c r="ONG155" s="56"/>
      <c r="ONH155" s="56"/>
      <c r="ONI155" s="55"/>
      <c r="ONJ155" s="56"/>
      <c r="ONK155" s="56"/>
      <c r="ONL155" s="56"/>
      <c r="ONM155" s="55"/>
      <c r="ONN155" s="56"/>
      <c r="ONO155" s="56"/>
      <c r="ONP155" s="56"/>
      <c r="ONQ155" s="55"/>
      <c r="ONR155" s="56"/>
      <c r="ONS155" s="56"/>
      <c r="ONT155" s="56"/>
      <c r="ONU155" s="55"/>
      <c r="ONV155" s="56"/>
      <c r="ONW155" s="56"/>
      <c r="ONX155" s="56"/>
      <c r="ONY155" s="55"/>
      <c r="ONZ155" s="56"/>
      <c r="OOA155" s="56"/>
      <c r="OOB155" s="56"/>
      <c r="OOC155" s="55"/>
      <c r="OOD155" s="56"/>
      <c r="OOE155" s="56"/>
      <c r="OOF155" s="56"/>
      <c r="OOG155" s="55"/>
      <c r="OOH155" s="56"/>
      <c r="OOI155" s="56"/>
      <c r="OOJ155" s="56"/>
      <c r="OOK155" s="55"/>
      <c r="OOL155" s="56"/>
      <c r="OOM155" s="56"/>
      <c r="OON155" s="56"/>
      <c r="OOO155" s="55"/>
      <c r="OOP155" s="56"/>
      <c r="OOQ155" s="56"/>
      <c r="OOR155" s="56"/>
      <c r="OOS155" s="55"/>
      <c r="OOT155" s="56"/>
      <c r="OOU155" s="56"/>
      <c r="OOV155" s="56"/>
      <c r="OOW155" s="55"/>
      <c r="OOX155" s="56"/>
      <c r="OOY155" s="56"/>
      <c r="OOZ155" s="56"/>
      <c r="OPA155" s="55"/>
      <c r="OPB155" s="56"/>
      <c r="OPC155" s="56"/>
      <c r="OPD155" s="56"/>
      <c r="OPE155" s="55"/>
      <c r="OPF155" s="56"/>
      <c r="OPG155" s="56"/>
      <c r="OPH155" s="56"/>
      <c r="OPI155" s="55"/>
      <c r="OPJ155" s="56"/>
      <c r="OPK155" s="56"/>
      <c r="OPL155" s="56"/>
      <c r="OPM155" s="55"/>
      <c r="OPN155" s="56"/>
      <c r="OPO155" s="56"/>
      <c r="OPP155" s="56"/>
      <c r="OPQ155" s="55"/>
      <c r="OPR155" s="56"/>
      <c r="OPS155" s="56"/>
      <c r="OPT155" s="56"/>
      <c r="OPU155" s="55"/>
      <c r="OPV155" s="56"/>
      <c r="OPW155" s="56"/>
      <c r="OPX155" s="56"/>
      <c r="OPY155" s="55"/>
      <c r="OPZ155" s="56"/>
      <c r="OQA155" s="56"/>
      <c r="OQB155" s="56"/>
      <c r="OQC155" s="55"/>
      <c r="OQD155" s="56"/>
      <c r="OQE155" s="56"/>
      <c r="OQF155" s="56"/>
      <c r="OQG155" s="55"/>
      <c r="OQH155" s="56"/>
      <c r="OQI155" s="56"/>
      <c r="OQJ155" s="56"/>
      <c r="OQK155" s="55"/>
      <c r="OQL155" s="56"/>
      <c r="OQM155" s="56"/>
      <c r="OQN155" s="56"/>
      <c r="OQO155" s="55"/>
      <c r="OQP155" s="56"/>
      <c r="OQQ155" s="56"/>
      <c r="OQR155" s="56"/>
      <c r="OQS155" s="55"/>
      <c r="OQT155" s="56"/>
      <c r="OQU155" s="56"/>
      <c r="OQV155" s="56"/>
      <c r="OQW155" s="55"/>
      <c r="OQX155" s="56"/>
      <c r="OQY155" s="56"/>
      <c r="OQZ155" s="56"/>
      <c r="ORA155" s="55"/>
      <c r="ORB155" s="56"/>
      <c r="ORC155" s="56"/>
      <c r="ORD155" s="56"/>
      <c r="ORE155" s="55"/>
      <c r="ORF155" s="56"/>
      <c r="ORG155" s="56"/>
      <c r="ORH155" s="56"/>
      <c r="ORI155" s="55"/>
      <c r="ORJ155" s="56"/>
      <c r="ORK155" s="56"/>
      <c r="ORL155" s="56"/>
      <c r="ORM155" s="55"/>
      <c r="ORN155" s="56"/>
      <c r="ORO155" s="56"/>
      <c r="ORP155" s="56"/>
      <c r="ORQ155" s="55"/>
      <c r="ORR155" s="56"/>
      <c r="ORS155" s="56"/>
      <c r="ORT155" s="56"/>
      <c r="ORU155" s="55"/>
      <c r="ORV155" s="56"/>
      <c r="ORW155" s="56"/>
      <c r="ORX155" s="56"/>
      <c r="ORY155" s="55"/>
      <c r="ORZ155" s="56"/>
      <c r="OSA155" s="56"/>
      <c r="OSB155" s="56"/>
      <c r="OSC155" s="55"/>
      <c r="OSD155" s="56"/>
      <c r="OSE155" s="56"/>
      <c r="OSF155" s="56"/>
      <c r="OSG155" s="55"/>
      <c r="OSH155" s="56"/>
      <c r="OSI155" s="56"/>
      <c r="OSJ155" s="56"/>
      <c r="OSK155" s="55"/>
      <c r="OSL155" s="56"/>
      <c r="OSM155" s="56"/>
      <c r="OSN155" s="56"/>
      <c r="OSO155" s="55"/>
      <c r="OSP155" s="56"/>
      <c r="OSQ155" s="56"/>
      <c r="OSR155" s="56"/>
      <c r="OSS155" s="55"/>
      <c r="OST155" s="56"/>
      <c r="OSU155" s="56"/>
      <c r="OSV155" s="56"/>
      <c r="OSW155" s="55"/>
      <c r="OSX155" s="56"/>
      <c r="OSY155" s="56"/>
      <c r="OSZ155" s="56"/>
      <c r="OTA155" s="55"/>
      <c r="OTB155" s="56"/>
      <c r="OTC155" s="56"/>
      <c r="OTD155" s="56"/>
      <c r="OTE155" s="55"/>
      <c r="OTF155" s="56"/>
      <c r="OTG155" s="56"/>
      <c r="OTH155" s="56"/>
      <c r="OTI155" s="55"/>
      <c r="OTJ155" s="56"/>
      <c r="OTK155" s="56"/>
      <c r="OTL155" s="56"/>
      <c r="OTM155" s="55"/>
      <c r="OTN155" s="56"/>
      <c r="OTO155" s="56"/>
      <c r="OTP155" s="56"/>
      <c r="OTQ155" s="55"/>
      <c r="OTR155" s="56"/>
      <c r="OTS155" s="56"/>
      <c r="OTT155" s="56"/>
      <c r="OTU155" s="55"/>
      <c r="OTV155" s="56"/>
      <c r="OTW155" s="56"/>
      <c r="OTX155" s="56"/>
      <c r="OTY155" s="55"/>
      <c r="OTZ155" s="56"/>
      <c r="OUA155" s="56"/>
      <c r="OUB155" s="56"/>
      <c r="OUC155" s="55"/>
      <c r="OUD155" s="56"/>
      <c r="OUE155" s="56"/>
      <c r="OUF155" s="56"/>
      <c r="OUG155" s="55"/>
      <c r="OUH155" s="56"/>
      <c r="OUI155" s="56"/>
      <c r="OUJ155" s="56"/>
      <c r="OUK155" s="55"/>
      <c r="OUL155" s="56"/>
      <c r="OUM155" s="56"/>
      <c r="OUN155" s="56"/>
      <c r="OUO155" s="55"/>
      <c r="OUP155" s="56"/>
      <c r="OUQ155" s="56"/>
      <c r="OUR155" s="56"/>
      <c r="OUS155" s="55"/>
      <c r="OUT155" s="56"/>
      <c r="OUU155" s="56"/>
      <c r="OUV155" s="56"/>
      <c r="OUW155" s="55"/>
      <c r="OUX155" s="56"/>
      <c r="OUY155" s="56"/>
      <c r="OUZ155" s="56"/>
      <c r="OVA155" s="55"/>
      <c r="OVB155" s="56"/>
      <c r="OVC155" s="56"/>
      <c r="OVD155" s="56"/>
      <c r="OVE155" s="55"/>
      <c r="OVF155" s="56"/>
      <c r="OVG155" s="56"/>
      <c r="OVH155" s="56"/>
      <c r="OVI155" s="55"/>
      <c r="OVJ155" s="56"/>
      <c r="OVK155" s="56"/>
      <c r="OVL155" s="56"/>
      <c r="OVM155" s="55"/>
      <c r="OVN155" s="56"/>
      <c r="OVO155" s="56"/>
      <c r="OVP155" s="56"/>
      <c r="OVQ155" s="55"/>
      <c r="OVR155" s="56"/>
      <c r="OVS155" s="56"/>
      <c r="OVT155" s="56"/>
      <c r="OVU155" s="55"/>
      <c r="OVV155" s="56"/>
      <c r="OVW155" s="56"/>
      <c r="OVX155" s="56"/>
      <c r="OVY155" s="55"/>
      <c r="OVZ155" s="56"/>
      <c r="OWA155" s="56"/>
      <c r="OWB155" s="56"/>
      <c r="OWC155" s="55"/>
      <c r="OWD155" s="56"/>
      <c r="OWE155" s="56"/>
      <c r="OWF155" s="56"/>
      <c r="OWG155" s="55"/>
      <c r="OWH155" s="56"/>
      <c r="OWI155" s="56"/>
      <c r="OWJ155" s="56"/>
      <c r="OWK155" s="55"/>
      <c r="OWL155" s="56"/>
      <c r="OWM155" s="56"/>
      <c r="OWN155" s="56"/>
      <c r="OWO155" s="55"/>
      <c r="OWP155" s="56"/>
      <c r="OWQ155" s="56"/>
      <c r="OWR155" s="56"/>
      <c r="OWS155" s="55"/>
      <c r="OWT155" s="56"/>
      <c r="OWU155" s="56"/>
      <c r="OWV155" s="56"/>
      <c r="OWW155" s="55"/>
      <c r="OWX155" s="56"/>
      <c r="OWY155" s="56"/>
      <c r="OWZ155" s="56"/>
      <c r="OXA155" s="55"/>
      <c r="OXB155" s="56"/>
      <c r="OXC155" s="56"/>
      <c r="OXD155" s="56"/>
      <c r="OXE155" s="55"/>
      <c r="OXF155" s="56"/>
      <c r="OXG155" s="56"/>
      <c r="OXH155" s="56"/>
      <c r="OXI155" s="55"/>
      <c r="OXJ155" s="56"/>
      <c r="OXK155" s="56"/>
      <c r="OXL155" s="56"/>
      <c r="OXM155" s="55"/>
      <c r="OXN155" s="56"/>
      <c r="OXO155" s="56"/>
      <c r="OXP155" s="56"/>
      <c r="OXQ155" s="55"/>
      <c r="OXR155" s="56"/>
      <c r="OXS155" s="56"/>
      <c r="OXT155" s="56"/>
      <c r="OXU155" s="55"/>
      <c r="OXV155" s="56"/>
      <c r="OXW155" s="56"/>
      <c r="OXX155" s="56"/>
      <c r="OXY155" s="55"/>
      <c r="OXZ155" s="56"/>
      <c r="OYA155" s="56"/>
      <c r="OYB155" s="56"/>
      <c r="OYC155" s="55"/>
      <c r="OYD155" s="56"/>
      <c r="OYE155" s="56"/>
      <c r="OYF155" s="56"/>
      <c r="OYG155" s="55"/>
      <c r="OYH155" s="56"/>
      <c r="OYI155" s="56"/>
      <c r="OYJ155" s="56"/>
      <c r="OYK155" s="55"/>
      <c r="OYL155" s="56"/>
      <c r="OYM155" s="56"/>
      <c r="OYN155" s="56"/>
      <c r="OYO155" s="55"/>
      <c r="OYP155" s="56"/>
      <c r="OYQ155" s="56"/>
      <c r="OYR155" s="56"/>
      <c r="OYS155" s="55"/>
      <c r="OYT155" s="56"/>
      <c r="OYU155" s="56"/>
      <c r="OYV155" s="56"/>
      <c r="OYW155" s="55"/>
      <c r="OYX155" s="56"/>
      <c r="OYY155" s="56"/>
      <c r="OYZ155" s="56"/>
      <c r="OZA155" s="55"/>
      <c r="OZB155" s="56"/>
      <c r="OZC155" s="56"/>
      <c r="OZD155" s="56"/>
      <c r="OZE155" s="55"/>
      <c r="OZF155" s="56"/>
      <c r="OZG155" s="56"/>
      <c r="OZH155" s="56"/>
      <c r="OZI155" s="55"/>
      <c r="OZJ155" s="56"/>
      <c r="OZK155" s="56"/>
      <c r="OZL155" s="56"/>
      <c r="OZM155" s="55"/>
      <c r="OZN155" s="56"/>
      <c r="OZO155" s="56"/>
      <c r="OZP155" s="56"/>
      <c r="OZQ155" s="55"/>
      <c r="OZR155" s="56"/>
      <c r="OZS155" s="56"/>
      <c r="OZT155" s="56"/>
      <c r="OZU155" s="55"/>
      <c r="OZV155" s="56"/>
      <c r="OZW155" s="56"/>
      <c r="OZX155" s="56"/>
      <c r="OZY155" s="55"/>
      <c r="OZZ155" s="56"/>
      <c r="PAA155" s="56"/>
      <c r="PAB155" s="56"/>
      <c r="PAC155" s="55"/>
      <c r="PAD155" s="56"/>
      <c r="PAE155" s="56"/>
      <c r="PAF155" s="56"/>
      <c r="PAG155" s="55"/>
      <c r="PAH155" s="56"/>
      <c r="PAI155" s="56"/>
      <c r="PAJ155" s="56"/>
      <c r="PAK155" s="55"/>
      <c r="PAL155" s="56"/>
      <c r="PAM155" s="56"/>
      <c r="PAN155" s="56"/>
      <c r="PAO155" s="55"/>
      <c r="PAP155" s="56"/>
      <c r="PAQ155" s="56"/>
      <c r="PAR155" s="56"/>
      <c r="PAS155" s="55"/>
      <c r="PAT155" s="56"/>
      <c r="PAU155" s="56"/>
      <c r="PAV155" s="56"/>
      <c r="PAW155" s="55"/>
      <c r="PAX155" s="56"/>
      <c r="PAY155" s="56"/>
      <c r="PAZ155" s="56"/>
      <c r="PBA155" s="55"/>
      <c r="PBB155" s="56"/>
      <c r="PBC155" s="56"/>
      <c r="PBD155" s="56"/>
      <c r="PBE155" s="55"/>
      <c r="PBF155" s="56"/>
      <c r="PBG155" s="56"/>
      <c r="PBH155" s="56"/>
      <c r="PBI155" s="55"/>
      <c r="PBJ155" s="56"/>
      <c r="PBK155" s="56"/>
      <c r="PBL155" s="56"/>
      <c r="PBM155" s="55"/>
      <c r="PBN155" s="56"/>
      <c r="PBO155" s="56"/>
      <c r="PBP155" s="56"/>
      <c r="PBQ155" s="55"/>
      <c r="PBR155" s="56"/>
      <c r="PBS155" s="56"/>
      <c r="PBT155" s="56"/>
      <c r="PBU155" s="55"/>
      <c r="PBV155" s="56"/>
      <c r="PBW155" s="56"/>
      <c r="PBX155" s="56"/>
      <c r="PBY155" s="55"/>
      <c r="PBZ155" s="56"/>
      <c r="PCA155" s="56"/>
      <c r="PCB155" s="56"/>
      <c r="PCC155" s="55"/>
      <c r="PCD155" s="56"/>
      <c r="PCE155" s="56"/>
      <c r="PCF155" s="56"/>
      <c r="PCG155" s="55"/>
      <c r="PCH155" s="56"/>
      <c r="PCI155" s="56"/>
      <c r="PCJ155" s="56"/>
      <c r="PCK155" s="55"/>
      <c r="PCL155" s="56"/>
      <c r="PCM155" s="56"/>
      <c r="PCN155" s="56"/>
      <c r="PCO155" s="55"/>
      <c r="PCP155" s="56"/>
      <c r="PCQ155" s="56"/>
      <c r="PCR155" s="56"/>
      <c r="PCS155" s="55"/>
      <c r="PCT155" s="56"/>
      <c r="PCU155" s="56"/>
      <c r="PCV155" s="56"/>
      <c r="PCW155" s="55"/>
      <c r="PCX155" s="56"/>
      <c r="PCY155" s="56"/>
      <c r="PCZ155" s="56"/>
      <c r="PDA155" s="55"/>
      <c r="PDB155" s="56"/>
      <c r="PDC155" s="56"/>
      <c r="PDD155" s="56"/>
      <c r="PDE155" s="55"/>
      <c r="PDF155" s="56"/>
      <c r="PDG155" s="56"/>
      <c r="PDH155" s="56"/>
      <c r="PDI155" s="55"/>
      <c r="PDJ155" s="56"/>
      <c r="PDK155" s="56"/>
      <c r="PDL155" s="56"/>
      <c r="PDM155" s="55"/>
      <c r="PDN155" s="56"/>
      <c r="PDO155" s="56"/>
      <c r="PDP155" s="56"/>
      <c r="PDQ155" s="55"/>
      <c r="PDR155" s="56"/>
      <c r="PDS155" s="56"/>
      <c r="PDT155" s="56"/>
      <c r="PDU155" s="55"/>
      <c r="PDV155" s="56"/>
      <c r="PDW155" s="56"/>
      <c r="PDX155" s="56"/>
      <c r="PDY155" s="55"/>
      <c r="PDZ155" s="56"/>
      <c r="PEA155" s="56"/>
      <c r="PEB155" s="56"/>
      <c r="PEC155" s="55"/>
      <c r="PED155" s="56"/>
      <c r="PEE155" s="56"/>
      <c r="PEF155" s="56"/>
      <c r="PEG155" s="55"/>
      <c r="PEH155" s="56"/>
      <c r="PEI155" s="56"/>
      <c r="PEJ155" s="56"/>
      <c r="PEK155" s="55"/>
      <c r="PEL155" s="56"/>
      <c r="PEM155" s="56"/>
      <c r="PEN155" s="56"/>
      <c r="PEO155" s="55"/>
      <c r="PEP155" s="56"/>
      <c r="PEQ155" s="56"/>
      <c r="PER155" s="56"/>
      <c r="PES155" s="55"/>
      <c r="PET155" s="56"/>
      <c r="PEU155" s="56"/>
      <c r="PEV155" s="56"/>
      <c r="PEW155" s="55"/>
      <c r="PEX155" s="56"/>
      <c r="PEY155" s="56"/>
      <c r="PEZ155" s="56"/>
      <c r="PFA155" s="55"/>
      <c r="PFB155" s="56"/>
      <c r="PFC155" s="56"/>
      <c r="PFD155" s="56"/>
      <c r="PFE155" s="55"/>
      <c r="PFF155" s="56"/>
      <c r="PFG155" s="56"/>
      <c r="PFH155" s="56"/>
      <c r="PFI155" s="55"/>
      <c r="PFJ155" s="56"/>
      <c r="PFK155" s="56"/>
      <c r="PFL155" s="56"/>
      <c r="PFM155" s="55"/>
      <c r="PFN155" s="56"/>
      <c r="PFO155" s="56"/>
      <c r="PFP155" s="56"/>
      <c r="PFQ155" s="55"/>
      <c r="PFR155" s="56"/>
      <c r="PFS155" s="56"/>
      <c r="PFT155" s="56"/>
      <c r="PFU155" s="55"/>
      <c r="PFV155" s="56"/>
      <c r="PFW155" s="56"/>
      <c r="PFX155" s="56"/>
      <c r="PFY155" s="55"/>
      <c r="PFZ155" s="56"/>
      <c r="PGA155" s="56"/>
      <c r="PGB155" s="56"/>
      <c r="PGC155" s="55"/>
      <c r="PGD155" s="56"/>
      <c r="PGE155" s="56"/>
      <c r="PGF155" s="56"/>
      <c r="PGG155" s="55"/>
      <c r="PGH155" s="56"/>
      <c r="PGI155" s="56"/>
      <c r="PGJ155" s="56"/>
      <c r="PGK155" s="55"/>
      <c r="PGL155" s="56"/>
      <c r="PGM155" s="56"/>
      <c r="PGN155" s="56"/>
      <c r="PGO155" s="55"/>
      <c r="PGP155" s="56"/>
      <c r="PGQ155" s="56"/>
      <c r="PGR155" s="56"/>
      <c r="PGS155" s="55"/>
      <c r="PGT155" s="56"/>
      <c r="PGU155" s="56"/>
      <c r="PGV155" s="56"/>
      <c r="PGW155" s="55"/>
      <c r="PGX155" s="56"/>
      <c r="PGY155" s="56"/>
      <c r="PGZ155" s="56"/>
      <c r="PHA155" s="55"/>
      <c r="PHB155" s="56"/>
      <c r="PHC155" s="56"/>
      <c r="PHD155" s="56"/>
      <c r="PHE155" s="55"/>
      <c r="PHF155" s="56"/>
      <c r="PHG155" s="56"/>
      <c r="PHH155" s="56"/>
      <c r="PHI155" s="55"/>
      <c r="PHJ155" s="56"/>
      <c r="PHK155" s="56"/>
      <c r="PHL155" s="56"/>
      <c r="PHM155" s="55"/>
      <c r="PHN155" s="56"/>
      <c r="PHO155" s="56"/>
      <c r="PHP155" s="56"/>
      <c r="PHQ155" s="55"/>
      <c r="PHR155" s="56"/>
      <c r="PHS155" s="56"/>
      <c r="PHT155" s="56"/>
      <c r="PHU155" s="55"/>
      <c r="PHV155" s="56"/>
      <c r="PHW155" s="56"/>
      <c r="PHX155" s="56"/>
      <c r="PHY155" s="55"/>
      <c r="PHZ155" s="56"/>
      <c r="PIA155" s="56"/>
      <c r="PIB155" s="56"/>
      <c r="PIC155" s="55"/>
      <c r="PID155" s="56"/>
      <c r="PIE155" s="56"/>
      <c r="PIF155" s="56"/>
      <c r="PIG155" s="55"/>
      <c r="PIH155" s="56"/>
      <c r="PII155" s="56"/>
      <c r="PIJ155" s="56"/>
      <c r="PIK155" s="55"/>
      <c r="PIL155" s="56"/>
      <c r="PIM155" s="56"/>
      <c r="PIN155" s="56"/>
      <c r="PIO155" s="55"/>
      <c r="PIP155" s="56"/>
      <c r="PIQ155" s="56"/>
      <c r="PIR155" s="56"/>
      <c r="PIS155" s="55"/>
      <c r="PIT155" s="56"/>
      <c r="PIU155" s="56"/>
      <c r="PIV155" s="56"/>
      <c r="PIW155" s="55"/>
      <c r="PIX155" s="56"/>
      <c r="PIY155" s="56"/>
      <c r="PIZ155" s="56"/>
      <c r="PJA155" s="55"/>
      <c r="PJB155" s="56"/>
      <c r="PJC155" s="56"/>
      <c r="PJD155" s="56"/>
      <c r="PJE155" s="55"/>
      <c r="PJF155" s="56"/>
      <c r="PJG155" s="56"/>
      <c r="PJH155" s="56"/>
      <c r="PJI155" s="55"/>
      <c r="PJJ155" s="56"/>
      <c r="PJK155" s="56"/>
      <c r="PJL155" s="56"/>
      <c r="PJM155" s="55"/>
      <c r="PJN155" s="56"/>
      <c r="PJO155" s="56"/>
      <c r="PJP155" s="56"/>
      <c r="PJQ155" s="55"/>
      <c r="PJR155" s="56"/>
      <c r="PJS155" s="56"/>
      <c r="PJT155" s="56"/>
      <c r="PJU155" s="55"/>
      <c r="PJV155" s="56"/>
      <c r="PJW155" s="56"/>
      <c r="PJX155" s="56"/>
      <c r="PJY155" s="55"/>
      <c r="PJZ155" s="56"/>
      <c r="PKA155" s="56"/>
      <c r="PKB155" s="56"/>
      <c r="PKC155" s="55"/>
      <c r="PKD155" s="56"/>
      <c r="PKE155" s="56"/>
      <c r="PKF155" s="56"/>
      <c r="PKG155" s="55"/>
      <c r="PKH155" s="56"/>
      <c r="PKI155" s="56"/>
      <c r="PKJ155" s="56"/>
      <c r="PKK155" s="55"/>
      <c r="PKL155" s="56"/>
      <c r="PKM155" s="56"/>
      <c r="PKN155" s="56"/>
      <c r="PKO155" s="55"/>
      <c r="PKP155" s="56"/>
      <c r="PKQ155" s="56"/>
      <c r="PKR155" s="56"/>
      <c r="PKS155" s="55"/>
      <c r="PKT155" s="56"/>
      <c r="PKU155" s="56"/>
      <c r="PKV155" s="56"/>
      <c r="PKW155" s="55"/>
      <c r="PKX155" s="56"/>
      <c r="PKY155" s="56"/>
      <c r="PKZ155" s="56"/>
      <c r="PLA155" s="55"/>
      <c r="PLB155" s="56"/>
      <c r="PLC155" s="56"/>
      <c r="PLD155" s="56"/>
      <c r="PLE155" s="55"/>
      <c r="PLF155" s="56"/>
      <c r="PLG155" s="56"/>
      <c r="PLH155" s="56"/>
      <c r="PLI155" s="55"/>
      <c r="PLJ155" s="56"/>
      <c r="PLK155" s="56"/>
      <c r="PLL155" s="56"/>
      <c r="PLM155" s="55"/>
      <c r="PLN155" s="56"/>
      <c r="PLO155" s="56"/>
      <c r="PLP155" s="56"/>
      <c r="PLQ155" s="55"/>
      <c r="PLR155" s="56"/>
      <c r="PLS155" s="56"/>
      <c r="PLT155" s="56"/>
      <c r="PLU155" s="55"/>
      <c r="PLV155" s="56"/>
      <c r="PLW155" s="56"/>
      <c r="PLX155" s="56"/>
      <c r="PLY155" s="55"/>
      <c r="PLZ155" s="56"/>
      <c r="PMA155" s="56"/>
      <c r="PMB155" s="56"/>
      <c r="PMC155" s="55"/>
      <c r="PMD155" s="56"/>
      <c r="PME155" s="56"/>
      <c r="PMF155" s="56"/>
      <c r="PMG155" s="55"/>
      <c r="PMH155" s="56"/>
      <c r="PMI155" s="56"/>
      <c r="PMJ155" s="56"/>
      <c r="PMK155" s="55"/>
      <c r="PML155" s="56"/>
      <c r="PMM155" s="56"/>
      <c r="PMN155" s="56"/>
      <c r="PMO155" s="55"/>
      <c r="PMP155" s="56"/>
      <c r="PMQ155" s="56"/>
      <c r="PMR155" s="56"/>
      <c r="PMS155" s="55"/>
      <c r="PMT155" s="56"/>
      <c r="PMU155" s="56"/>
      <c r="PMV155" s="56"/>
      <c r="PMW155" s="55"/>
      <c r="PMX155" s="56"/>
      <c r="PMY155" s="56"/>
      <c r="PMZ155" s="56"/>
      <c r="PNA155" s="55"/>
      <c r="PNB155" s="56"/>
      <c r="PNC155" s="56"/>
      <c r="PND155" s="56"/>
      <c r="PNE155" s="55"/>
      <c r="PNF155" s="56"/>
      <c r="PNG155" s="56"/>
      <c r="PNH155" s="56"/>
      <c r="PNI155" s="55"/>
      <c r="PNJ155" s="56"/>
      <c r="PNK155" s="56"/>
      <c r="PNL155" s="56"/>
      <c r="PNM155" s="55"/>
      <c r="PNN155" s="56"/>
      <c r="PNO155" s="56"/>
      <c r="PNP155" s="56"/>
      <c r="PNQ155" s="55"/>
      <c r="PNR155" s="56"/>
      <c r="PNS155" s="56"/>
      <c r="PNT155" s="56"/>
      <c r="PNU155" s="55"/>
      <c r="PNV155" s="56"/>
      <c r="PNW155" s="56"/>
      <c r="PNX155" s="56"/>
      <c r="PNY155" s="55"/>
      <c r="PNZ155" s="56"/>
      <c r="POA155" s="56"/>
      <c r="POB155" s="56"/>
      <c r="POC155" s="55"/>
      <c r="POD155" s="56"/>
      <c r="POE155" s="56"/>
      <c r="POF155" s="56"/>
      <c r="POG155" s="55"/>
      <c r="POH155" s="56"/>
      <c r="POI155" s="56"/>
      <c r="POJ155" s="56"/>
      <c r="POK155" s="55"/>
      <c r="POL155" s="56"/>
      <c r="POM155" s="56"/>
      <c r="PON155" s="56"/>
      <c r="POO155" s="55"/>
      <c r="POP155" s="56"/>
      <c r="POQ155" s="56"/>
      <c r="POR155" s="56"/>
      <c r="POS155" s="55"/>
      <c r="POT155" s="56"/>
      <c r="POU155" s="56"/>
      <c r="POV155" s="56"/>
      <c r="POW155" s="55"/>
      <c r="POX155" s="56"/>
      <c r="POY155" s="56"/>
      <c r="POZ155" s="56"/>
      <c r="PPA155" s="55"/>
      <c r="PPB155" s="56"/>
      <c r="PPC155" s="56"/>
      <c r="PPD155" s="56"/>
      <c r="PPE155" s="55"/>
      <c r="PPF155" s="56"/>
      <c r="PPG155" s="56"/>
      <c r="PPH155" s="56"/>
      <c r="PPI155" s="55"/>
      <c r="PPJ155" s="56"/>
      <c r="PPK155" s="56"/>
      <c r="PPL155" s="56"/>
      <c r="PPM155" s="55"/>
      <c r="PPN155" s="56"/>
      <c r="PPO155" s="56"/>
      <c r="PPP155" s="56"/>
      <c r="PPQ155" s="55"/>
      <c r="PPR155" s="56"/>
      <c r="PPS155" s="56"/>
      <c r="PPT155" s="56"/>
      <c r="PPU155" s="55"/>
      <c r="PPV155" s="56"/>
      <c r="PPW155" s="56"/>
      <c r="PPX155" s="56"/>
      <c r="PPY155" s="55"/>
      <c r="PPZ155" s="56"/>
      <c r="PQA155" s="56"/>
      <c r="PQB155" s="56"/>
      <c r="PQC155" s="55"/>
      <c r="PQD155" s="56"/>
      <c r="PQE155" s="56"/>
      <c r="PQF155" s="56"/>
      <c r="PQG155" s="55"/>
      <c r="PQH155" s="56"/>
      <c r="PQI155" s="56"/>
      <c r="PQJ155" s="56"/>
      <c r="PQK155" s="55"/>
      <c r="PQL155" s="56"/>
      <c r="PQM155" s="56"/>
      <c r="PQN155" s="56"/>
      <c r="PQO155" s="55"/>
      <c r="PQP155" s="56"/>
      <c r="PQQ155" s="56"/>
      <c r="PQR155" s="56"/>
      <c r="PQS155" s="55"/>
      <c r="PQT155" s="56"/>
      <c r="PQU155" s="56"/>
      <c r="PQV155" s="56"/>
      <c r="PQW155" s="55"/>
      <c r="PQX155" s="56"/>
      <c r="PQY155" s="56"/>
      <c r="PQZ155" s="56"/>
      <c r="PRA155" s="55"/>
      <c r="PRB155" s="56"/>
      <c r="PRC155" s="56"/>
      <c r="PRD155" s="56"/>
      <c r="PRE155" s="55"/>
      <c r="PRF155" s="56"/>
      <c r="PRG155" s="56"/>
      <c r="PRH155" s="56"/>
      <c r="PRI155" s="55"/>
      <c r="PRJ155" s="56"/>
      <c r="PRK155" s="56"/>
      <c r="PRL155" s="56"/>
      <c r="PRM155" s="55"/>
      <c r="PRN155" s="56"/>
      <c r="PRO155" s="56"/>
      <c r="PRP155" s="56"/>
      <c r="PRQ155" s="55"/>
      <c r="PRR155" s="56"/>
      <c r="PRS155" s="56"/>
      <c r="PRT155" s="56"/>
      <c r="PRU155" s="55"/>
      <c r="PRV155" s="56"/>
      <c r="PRW155" s="56"/>
      <c r="PRX155" s="56"/>
      <c r="PRY155" s="55"/>
      <c r="PRZ155" s="56"/>
      <c r="PSA155" s="56"/>
      <c r="PSB155" s="56"/>
      <c r="PSC155" s="55"/>
      <c r="PSD155" s="56"/>
      <c r="PSE155" s="56"/>
      <c r="PSF155" s="56"/>
      <c r="PSG155" s="55"/>
      <c r="PSH155" s="56"/>
      <c r="PSI155" s="56"/>
      <c r="PSJ155" s="56"/>
      <c r="PSK155" s="55"/>
      <c r="PSL155" s="56"/>
      <c r="PSM155" s="56"/>
      <c r="PSN155" s="56"/>
      <c r="PSO155" s="55"/>
      <c r="PSP155" s="56"/>
      <c r="PSQ155" s="56"/>
      <c r="PSR155" s="56"/>
      <c r="PSS155" s="55"/>
      <c r="PST155" s="56"/>
      <c r="PSU155" s="56"/>
      <c r="PSV155" s="56"/>
      <c r="PSW155" s="55"/>
      <c r="PSX155" s="56"/>
      <c r="PSY155" s="56"/>
      <c r="PSZ155" s="56"/>
      <c r="PTA155" s="55"/>
      <c r="PTB155" s="56"/>
      <c r="PTC155" s="56"/>
      <c r="PTD155" s="56"/>
      <c r="PTE155" s="55"/>
      <c r="PTF155" s="56"/>
      <c r="PTG155" s="56"/>
      <c r="PTH155" s="56"/>
      <c r="PTI155" s="55"/>
      <c r="PTJ155" s="56"/>
      <c r="PTK155" s="56"/>
      <c r="PTL155" s="56"/>
      <c r="PTM155" s="55"/>
      <c r="PTN155" s="56"/>
      <c r="PTO155" s="56"/>
      <c r="PTP155" s="56"/>
      <c r="PTQ155" s="55"/>
      <c r="PTR155" s="56"/>
      <c r="PTS155" s="56"/>
      <c r="PTT155" s="56"/>
      <c r="PTU155" s="55"/>
      <c r="PTV155" s="56"/>
      <c r="PTW155" s="56"/>
      <c r="PTX155" s="56"/>
      <c r="PTY155" s="55"/>
      <c r="PTZ155" s="56"/>
      <c r="PUA155" s="56"/>
      <c r="PUB155" s="56"/>
      <c r="PUC155" s="55"/>
      <c r="PUD155" s="56"/>
      <c r="PUE155" s="56"/>
      <c r="PUF155" s="56"/>
      <c r="PUG155" s="55"/>
      <c r="PUH155" s="56"/>
      <c r="PUI155" s="56"/>
      <c r="PUJ155" s="56"/>
      <c r="PUK155" s="55"/>
      <c r="PUL155" s="56"/>
      <c r="PUM155" s="56"/>
      <c r="PUN155" s="56"/>
      <c r="PUO155" s="55"/>
      <c r="PUP155" s="56"/>
      <c r="PUQ155" s="56"/>
      <c r="PUR155" s="56"/>
      <c r="PUS155" s="55"/>
      <c r="PUT155" s="56"/>
      <c r="PUU155" s="56"/>
      <c r="PUV155" s="56"/>
      <c r="PUW155" s="55"/>
      <c r="PUX155" s="56"/>
      <c r="PUY155" s="56"/>
      <c r="PUZ155" s="56"/>
      <c r="PVA155" s="55"/>
      <c r="PVB155" s="56"/>
      <c r="PVC155" s="56"/>
      <c r="PVD155" s="56"/>
      <c r="PVE155" s="55"/>
      <c r="PVF155" s="56"/>
      <c r="PVG155" s="56"/>
      <c r="PVH155" s="56"/>
      <c r="PVI155" s="55"/>
      <c r="PVJ155" s="56"/>
      <c r="PVK155" s="56"/>
      <c r="PVL155" s="56"/>
      <c r="PVM155" s="55"/>
      <c r="PVN155" s="56"/>
      <c r="PVO155" s="56"/>
      <c r="PVP155" s="56"/>
      <c r="PVQ155" s="55"/>
      <c r="PVR155" s="56"/>
      <c r="PVS155" s="56"/>
      <c r="PVT155" s="56"/>
      <c r="PVU155" s="55"/>
      <c r="PVV155" s="56"/>
      <c r="PVW155" s="56"/>
      <c r="PVX155" s="56"/>
      <c r="PVY155" s="55"/>
      <c r="PVZ155" s="56"/>
      <c r="PWA155" s="56"/>
      <c r="PWB155" s="56"/>
      <c r="PWC155" s="55"/>
      <c r="PWD155" s="56"/>
      <c r="PWE155" s="56"/>
      <c r="PWF155" s="56"/>
      <c r="PWG155" s="55"/>
      <c r="PWH155" s="56"/>
      <c r="PWI155" s="56"/>
      <c r="PWJ155" s="56"/>
      <c r="PWK155" s="55"/>
      <c r="PWL155" s="56"/>
      <c r="PWM155" s="56"/>
      <c r="PWN155" s="56"/>
      <c r="PWO155" s="55"/>
      <c r="PWP155" s="56"/>
      <c r="PWQ155" s="56"/>
      <c r="PWR155" s="56"/>
      <c r="PWS155" s="55"/>
      <c r="PWT155" s="56"/>
      <c r="PWU155" s="56"/>
      <c r="PWV155" s="56"/>
      <c r="PWW155" s="55"/>
      <c r="PWX155" s="56"/>
      <c r="PWY155" s="56"/>
      <c r="PWZ155" s="56"/>
      <c r="PXA155" s="55"/>
      <c r="PXB155" s="56"/>
      <c r="PXC155" s="56"/>
      <c r="PXD155" s="56"/>
      <c r="PXE155" s="55"/>
      <c r="PXF155" s="56"/>
      <c r="PXG155" s="56"/>
      <c r="PXH155" s="56"/>
      <c r="PXI155" s="55"/>
      <c r="PXJ155" s="56"/>
      <c r="PXK155" s="56"/>
      <c r="PXL155" s="56"/>
      <c r="PXM155" s="55"/>
      <c r="PXN155" s="56"/>
      <c r="PXO155" s="56"/>
      <c r="PXP155" s="56"/>
      <c r="PXQ155" s="55"/>
      <c r="PXR155" s="56"/>
      <c r="PXS155" s="56"/>
      <c r="PXT155" s="56"/>
      <c r="PXU155" s="55"/>
      <c r="PXV155" s="56"/>
      <c r="PXW155" s="56"/>
      <c r="PXX155" s="56"/>
      <c r="PXY155" s="55"/>
      <c r="PXZ155" s="56"/>
      <c r="PYA155" s="56"/>
      <c r="PYB155" s="56"/>
      <c r="PYC155" s="55"/>
      <c r="PYD155" s="56"/>
      <c r="PYE155" s="56"/>
      <c r="PYF155" s="56"/>
      <c r="PYG155" s="55"/>
      <c r="PYH155" s="56"/>
      <c r="PYI155" s="56"/>
      <c r="PYJ155" s="56"/>
      <c r="PYK155" s="55"/>
      <c r="PYL155" s="56"/>
      <c r="PYM155" s="56"/>
      <c r="PYN155" s="56"/>
      <c r="PYO155" s="55"/>
      <c r="PYP155" s="56"/>
      <c r="PYQ155" s="56"/>
      <c r="PYR155" s="56"/>
      <c r="PYS155" s="55"/>
      <c r="PYT155" s="56"/>
      <c r="PYU155" s="56"/>
      <c r="PYV155" s="56"/>
      <c r="PYW155" s="55"/>
      <c r="PYX155" s="56"/>
      <c r="PYY155" s="56"/>
      <c r="PYZ155" s="56"/>
      <c r="PZA155" s="55"/>
      <c r="PZB155" s="56"/>
      <c r="PZC155" s="56"/>
      <c r="PZD155" s="56"/>
      <c r="PZE155" s="55"/>
      <c r="PZF155" s="56"/>
      <c r="PZG155" s="56"/>
      <c r="PZH155" s="56"/>
      <c r="PZI155" s="55"/>
      <c r="PZJ155" s="56"/>
      <c r="PZK155" s="56"/>
      <c r="PZL155" s="56"/>
      <c r="PZM155" s="55"/>
      <c r="PZN155" s="56"/>
      <c r="PZO155" s="56"/>
      <c r="PZP155" s="56"/>
      <c r="PZQ155" s="55"/>
      <c r="PZR155" s="56"/>
      <c r="PZS155" s="56"/>
      <c r="PZT155" s="56"/>
      <c r="PZU155" s="55"/>
      <c r="PZV155" s="56"/>
      <c r="PZW155" s="56"/>
      <c r="PZX155" s="56"/>
      <c r="PZY155" s="55"/>
      <c r="PZZ155" s="56"/>
      <c r="QAA155" s="56"/>
      <c r="QAB155" s="56"/>
      <c r="QAC155" s="55"/>
      <c r="QAD155" s="56"/>
      <c r="QAE155" s="56"/>
      <c r="QAF155" s="56"/>
      <c r="QAG155" s="55"/>
      <c r="QAH155" s="56"/>
      <c r="QAI155" s="56"/>
      <c r="QAJ155" s="56"/>
      <c r="QAK155" s="55"/>
      <c r="QAL155" s="56"/>
      <c r="QAM155" s="56"/>
      <c r="QAN155" s="56"/>
      <c r="QAO155" s="55"/>
      <c r="QAP155" s="56"/>
      <c r="QAQ155" s="56"/>
      <c r="QAR155" s="56"/>
      <c r="QAS155" s="55"/>
      <c r="QAT155" s="56"/>
      <c r="QAU155" s="56"/>
      <c r="QAV155" s="56"/>
      <c r="QAW155" s="55"/>
      <c r="QAX155" s="56"/>
      <c r="QAY155" s="56"/>
      <c r="QAZ155" s="56"/>
      <c r="QBA155" s="55"/>
      <c r="QBB155" s="56"/>
      <c r="QBC155" s="56"/>
      <c r="QBD155" s="56"/>
      <c r="QBE155" s="55"/>
      <c r="QBF155" s="56"/>
      <c r="QBG155" s="56"/>
      <c r="QBH155" s="56"/>
      <c r="QBI155" s="55"/>
      <c r="QBJ155" s="56"/>
      <c r="QBK155" s="56"/>
      <c r="QBL155" s="56"/>
      <c r="QBM155" s="55"/>
      <c r="QBN155" s="56"/>
      <c r="QBO155" s="56"/>
      <c r="QBP155" s="56"/>
      <c r="QBQ155" s="55"/>
      <c r="QBR155" s="56"/>
      <c r="QBS155" s="56"/>
      <c r="QBT155" s="56"/>
      <c r="QBU155" s="55"/>
      <c r="QBV155" s="56"/>
      <c r="QBW155" s="56"/>
      <c r="QBX155" s="56"/>
      <c r="QBY155" s="55"/>
      <c r="QBZ155" s="56"/>
      <c r="QCA155" s="56"/>
      <c r="QCB155" s="56"/>
      <c r="QCC155" s="55"/>
      <c r="QCD155" s="56"/>
      <c r="QCE155" s="56"/>
      <c r="QCF155" s="56"/>
      <c r="QCG155" s="55"/>
      <c r="QCH155" s="56"/>
      <c r="QCI155" s="56"/>
      <c r="QCJ155" s="56"/>
      <c r="QCK155" s="55"/>
      <c r="QCL155" s="56"/>
      <c r="QCM155" s="56"/>
      <c r="QCN155" s="56"/>
      <c r="QCO155" s="55"/>
      <c r="QCP155" s="56"/>
      <c r="QCQ155" s="56"/>
      <c r="QCR155" s="56"/>
      <c r="QCS155" s="55"/>
      <c r="QCT155" s="56"/>
      <c r="QCU155" s="56"/>
      <c r="QCV155" s="56"/>
      <c r="QCW155" s="55"/>
      <c r="QCX155" s="56"/>
      <c r="QCY155" s="56"/>
      <c r="QCZ155" s="56"/>
      <c r="QDA155" s="55"/>
      <c r="QDB155" s="56"/>
      <c r="QDC155" s="56"/>
      <c r="QDD155" s="56"/>
      <c r="QDE155" s="55"/>
      <c r="QDF155" s="56"/>
      <c r="QDG155" s="56"/>
      <c r="QDH155" s="56"/>
      <c r="QDI155" s="55"/>
      <c r="QDJ155" s="56"/>
      <c r="QDK155" s="56"/>
      <c r="QDL155" s="56"/>
      <c r="QDM155" s="55"/>
      <c r="QDN155" s="56"/>
      <c r="QDO155" s="56"/>
      <c r="QDP155" s="56"/>
      <c r="QDQ155" s="55"/>
      <c r="QDR155" s="56"/>
      <c r="QDS155" s="56"/>
      <c r="QDT155" s="56"/>
      <c r="QDU155" s="55"/>
      <c r="QDV155" s="56"/>
      <c r="QDW155" s="56"/>
      <c r="QDX155" s="56"/>
      <c r="QDY155" s="55"/>
      <c r="QDZ155" s="56"/>
      <c r="QEA155" s="56"/>
      <c r="QEB155" s="56"/>
      <c r="QEC155" s="55"/>
      <c r="QED155" s="56"/>
      <c r="QEE155" s="56"/>
      <c r="QEF155" s="56"/>
      <c r="QEG155" s="55"/>
      <c r="QEH155" s="56"/>
      <c r="QEI155" s="56"/>
      <c r="QEJ155" s="56"/>
      <c r="QEK155" s="55"/>
      <c r="QEL155" s="56"/>
      <c r="QEM155" s="56"/>
      <c r="QEN155" s="56"/>
      <c r="QEO155" s="55"/>
      <c r="QEP155" s="56"/>
      <c r="QEQ155" s="56"/>
      <c r="QER155" s="56"/>
      <c r="QES155" s="55"/>
      <c r="QET155" s="56"/>
      <c r="QEU155" s="56"/>
      <c r="QEV155" s="56"/>
      <c r="QEW155" s="55"/>
      <c r="QEX155" s="56"/>
      <c r="QEY155" s="56"/>
      <c r="QEZ155" s="56"/>
      <c r="QFA155" s="55"/>
      <c r="QFB155" s="56"/>
      <c r="QFC155" s="56"/>
      <c r="QFD155" s="56"/>
      <c r="QFE155" s="55"/>
      <c r="QFF155" s="56"/>
      <c r="QFG155" s="56"/>
      <c r="QFH155" s="56"/>
      <c r="QFI155" s="55"/>
      <c r="QFJ155" s="56"/>
      <c r="QFK155" s="56"/>
      <c r="QFL155" s="56"/>
      <c r="QFM155" s="55"/>
      <c r="QFN155" s="56"/>
      <c r="QFO155" s="56"/>
      <c r="QFP155" s="56"/>
      <c r="QFQ155" s="55"/>
      <c r="QFR155" s="56"/>
      <c r="QFS155" s="56"/>
      <c r="QFT155" s="56"/>
      <c r="QFU155" s="55"/>
      <c r="QFV155" s="56"/>
      <c r="QFW155" s="56"/>
      <c r="QFX155" s="56"/>
      <c r="QFY155" s="55"/>
      <c r="QFZ155" s="56"/>
      <c r="QGA155" s="56"/>
      <c r="QGB155" s="56"/>
      <c r="QGC155" s="55"/>
      <c r="QGD155" s="56"/>
      <c r="QGE155" s="56"/>
      <c r="QGF155" s="56"/>
      <c r="QGG155" s="55"/>
      <c r="QGH155" s="56"/>
      <c r="QGI155" s="56"/>
      <c r="QGJ155" s="56"/>
      <c r="QGK155" s="55"/>
      <c r="QGL155" s="56"/>
      <c r="QGM155" s="56"/>
      <c r="QGN155" s="56"/>
      <c r="QGO155" s="55"/>
      <c r="QGP155" s="56"/>
      <c r="QGQ155" s="56"/>
      <c r="QGR155" s="56"/>
      <c r="QGS155" s="55"/>
      <c r="QGT155" s="56"/>
      <c r="QGU155" s="56"/>
      <c r="QGV155" s="56"/>
      <c r="QGW155" s="55"/>
      <c r="QGX155" s="56"/>
      <c r="QGY155" s="56"/>
      <c r="QGZ155" s="56"/>
      <c r="QHA155" s="55"/>
      <c r="QHB155" s="56"/>
      <c r="QHC155" s="56"/>
      <c r="QHD155" s="56"/>
      <c r="QHE155" s="55"/>
      <c r="QHF155" s="56"/>
      <c r="QHG155" s="56"/>
      <c r="QHH155" s="56"/>
      <c r="QHI155" s="55"/>
      <c r="QHJ155" s="56"/>
      <c r="QHK155" s="56"/>
      <c r="QHL155" s="56"/>
      <c r="QHM155" s="55"/>
      <c r="QHN155" s="56"/>
      <c r="QHO155" s="56"/>
      <c r="QHP155" s="56"/>
      <c r="QHQ155" s="55"/>
      <c r="QHR155" s="56"/>
      <c r="QHS155" s="56"/>
      <c r="QHT155" s="56"/>
      <c r="QHU155" s="55"/>
      <c r="QHV155" s="56"/>
      <c r="QHW155" s="56"/>
      <c r="QHX155" s="56"/>
      <c r="QHY155" s="55"/>
      <c r="QHZ155" s="56"/>
      <c r="QIA155" s="56"/>
      <c r="QIB155" s="56"/>
      <c r="QIC155" s="55"/>
      <c r="QID155" s="56"/>
      <c r="QIE155" s="56"/>
      <c r="QIF155" s="56"/>
      <c r="QIG155" s="55"/>
      <c r="QIH155" s="56"/>
      <c r="QII155" s="56"/>
      <c r="QIJ155" s="56"/>
      <c r="QIK155" s="55"/>
      <c r="QIL155" s="56"/>
      <c r="QIM155" s="56"/>
      <c r="QIN155" s="56"/>
      <c r="QIO155" s="55"/>
      <c r="QIP155" s="56"/>
      <c r="QIQ155" s="56"/>
      <c r="QIR155" s="56"/>
      <c r="QIS155" s="55"/>
      <c r="QIT155" s="56"/>
      <c r="QIU155" s="56"/>
      <c r="QIV155" s="56"/>
      <c r="QIW155" s="55"/>
      <c r="QIX155" s="56"/>
      <c r="QIY155" s="56"/>
      <c r="QIZ155" s="56"/>
      <c r="QJA155" s="55"/>
      <c r="QJB155" s="56"/>
      <c r="QJC155" s="56"/>
      <c r="QJD155" s="56"/>
      <c r="QJE155" s="55"/>
      <c r="QJF155" s="56"/>
      <c r="QJG155" s="56"/>
      <c r="QJH155" s="56"/>
      <c r="QJI155" s="55"/>
      <c r="QJJ155" s="56"/>
      <c r="QJK155" s="56"/>
      <c r="QJL155" s="56"/>
      <c r="QJM155" s="55"/>
      <c r="QJN155" s="56"/>
      <c r="QJO155" s="56"/>
      <c r="QJP155" s="56"/>
      <c r="QJQ155" s="55"/>
      <c r="QJR155" s="56"/>
      <c r="QJS155" s="56"/>
      <c r="QJT155" s="56"/>
      <c r="QJU155" s="55"/>
      <c r="QJV155" s="56"/>
      <c r="QJW155" s="56"/>
      <c r="QJX155" s="56"/>
      <c r="QJY155" s="55"/>
      <c r="QJZ155" s="56"/>
      <c r="QKA155" s="56"/>
      <c r="QKB155" s="56"/>
      <c r="QKC155" s="55"/>
      <c r="QKD155" s="56"/>
      <c r="QKE155" s="56"/>
      <c r="QKF155" s="56"/>
      <c r="QKG155" s="55"/>
      <c r="QKH155" s="56"/>
      <c r="QKI155" s="56"/>
      <c r="QKJ155" s="56"/>
      <c r="QKK155" s="55"/>
      <c r="QKL155" s="56"/>
      <c r="QKM155" s="56"/>
      <c r="QKN155" s="56"/>
      <c r="QKO155" s="55"/>
      <c r="QKP155" s="56"/>
      <c r="QKQ155" s="56"/>
      <c r="QKR155" s="56"/>
      <c r="QKS155" s="55"/>
      <c r="QKT155" s="56"/>
      <c r="QKU155" s="56"/>
      <c r="QKV155" s="56"/>
      <c r="QKW155" s="55"/>
      <c r="QKX155" s="56"/>
      <c r="QKY155" s="56"/>
      <c r="QKZ155" s="56"/>
      <c r="QLA155" s="55"/>
      <c r="QLB155" s="56"/>
      <c r="QLC155" s="56"/>
      <c r="QLD155" s="56"/>
      <c r="QLE155" s="55"/>
      <c r="QLF155" s="56"/>
      <c r="QLG155" s="56"/>
      <c r="QLH155" s="56"/>
      <c r="QLI155" s="55"/>
      <c r="QLJ155" s="56"/>
      <c r="QLK155" s="56"/>
      <c r="QLL155" s="56"/>
      <c r="QLM155" s="55"/>
      <c r="QLN155" s="56"/>
      <c r="QLO155" s="56"/>
      <c r="QLP155" s="56"/>
      <c r="QLQ155" s="55"/>
      <c r="QLR155" s="56"/>
      <c r="QLS155" s="56"/>
      <c r="QLT155" s="56"/>
      <c r="QLU155" s="55"/>
      <c r="QLV155" s="56"/>
      <c r="QLW155" s="56"/>
      <c r="QLX155" s="56"/>
      <c r="QLY155" s="55"/>
      <c r="QLZ155" s="56"/>
      <c r="QMA155" s="56"/>
      <c r="QMB155" s="56"/>
      <c r="QMC155" s="55"/>
      <c r="QMD155" s="56"/>
      <c r="QME155" s="56"/>
      <c r="QMF155" s="56"/>
      <c r="QMG155" s="55"/>
      <c r="QMH155" s="56"/>
      <c r="QMI155" s="56"/>
      <c r="QMJ155" s="56"/>
      <c r="QMK155" s="55"/>
      <c r="QML155" s="56"/>
      <c r="QMM155" s="56"/>
      <c r="QMN155" s="56"/>
      <c r="QMO155" s="55"/>
      <c r="QMP155" s="56"/>
      <c r="QMQ155" s="56"/>
      <c r="QMR155" s="56"/>
      <c r="QMS155" s="55"/>
      <c r="QMT155" s="56"/>
      <c r="QMU155" s="56"/>
      <c r="QMV155" s="56"/>
      <c r="QMW155" s="55"/>
      <c r="QMX155" s="56"/>
      <c r="QMY155" s="56"/>
      <c r="QMZ155" s="56"/>
      <c r="QNA155" s="55"/>
      <c r="QNB155" s="56"/>
      <c r="QNC155" s="56"/>
      <c r="QND155" s="56"/>
      <c r="QNE155" s="55"/>
      <c r="QNF155" s="56"/>
      <c r="QNG155" s="56"/>
      <c r="QNH155" s="56"/>
      <c r="QNI155" s="55"/>
      <c r="QNJ155" s="56"/>
      <c r="QNK155" s="56"/>
      <c r="QNL155" s="56"/>
      <c r="QNM155" s="55"/>
      <c r="QNN155" s="56"/>
      <c r="QNO155" s="56"/>
      <c r="QNP155" s="56"/>
      <c r="QNQ155" s="55"/>
      <c r="QNR155" s="56"/>
      <c r="QNS155" s="56"/>
      <c r="QNT155" s="56"/>
      <c r="QNU155" s="55"/>
      <c r="QNV155" s="56"/>
      <c r="QNW155" s="56"/>
      <c r="QNX155" s="56"/>
      <c r="QNY155" s="55"/>
      <c r="QNZ155" s="56"/>
      <c r="QOA155" s="56"/>
      <c r="QOB155" s="56"/>
      <c r="QOC155" s="55"/>
      <c r="QOD155" s="56"/>
      <c r="QOE155" s="56"/>
      <c r="QOF155" s="56"/>
      <c r="QOG155" s="55"/>
      <c r="QOH155" s="56"/>
      <c r="QOI155" s="56"/>
      <c r="QOJ155" s="56"/>
      <c r="QOK155" s="55"/>
      <c r="QOL155" s="56"/>
      <c r="QOM155" s="56"/>
      <c r="QON155" s="56"/>
      <c r="QOO155" s="55"/>
      <c r="QOP155" s="56"/>
      <c r="QOQ155" s="56"/>
      <c r="QOR155" s="56"/>
      <c r="QOS155" s="55"/>
      <c r="QOT155" s="56"/>
      <c r="QOU155" s="56"/>
      <c r="QOV155" s="56"/>
      <c r="QOW155" s="55"/>
      <c r="QOX155" s="56"/>
      <c r="QOY155" s="56"/>
      <c r="QOZ155" s="56"/>
      <c r="QPA155" s="55"/>
      <c r="QPB155" s="56"/>
      <c r="QPC155" s="56"/>
      <c r="QPD155" s="56"/>
      <c r="QPE155" s="55"/>
      <c r="QPF155" s="56"/>
      <c r="QPG155" s="56"/>
      <c r="QPH155" s="56"/>
      <c r="QPI155" s="55"/>
      <c r="QPJ155" s="56"/>
      <c r="QPK155" s="56"/>
      <c r="QPL155" s="56"/>
      <c r="QPM155" s="55"/>
      <c r="QPN155" s="56"/>
      <c r="QPO155" s="56"/>
      <c r="QPP155" s="56"/>
      <c r="QPQ155" s="55"/>
      <c r="QPR155" s="56"/>
      <c r="QPS155" s="56"/>
      <c r="QPT155" s="56"/>
      <c r="QPU155" s="55"/>
      <c r="QPV155" s="56"/>
      <c r="QPW155" s="56"/>
      <c r="QPX155" s="56"/>
      <c r="QPY155" s="55"/>
      <c r="QPZ155" s="56"/>
      <c r="QQA155" s="56"/>
      <c r="QQB155" s="56"/>
      <c r="QQC155" s="55"/>
      <c r="QQD155" s="56"/>
      <c r="QQE155" s="56"/>
      <c r="QQF155" s="56"/>
      <c r="QQG155" s="55"/>
      <c r="QQH155" s="56"/>
      <c r="QQI155" s="56"/>
      <c r="QQJ155" s="56"/>
      <c r="QQK155" s="55"/>
      <c r="QQL155" s="56"/>
      <c r="QQM155" s="56"/>
      <c r="QQN155" s="56"/>
      <c r="QQO155" s="55"/>
      <c r="QQP155" s="56"/>
      <c r="QQQ155" s="56"/>
      <c r="QQR155" s="56"/>
      <c r="QQS155" s="55"/>
      <c r="QQT155" s="56"/>
      <c r="QQU155" s="56"/>
      <c r="QQV155" s="56"/>
      <c r="QQW155" s="55"/>
      <c r="QQX155" s="56"/>
      <c r="QQY155" s="56"/>
      <c r="QQZ155" s="56"/>
      <c r="QRA155" s="55"/>
      <c r="QRB155" s="56"/>
      <c r="QRC155" s="56"/>
      <c r="QRD155" s="56"/>
      <c r="QRE155" s="55"/>
      <c r="QRF155" s="56"/>
      <c r="QRG155" s="56"/>
      <c r="QRH155" s="56"/>
      <c r="QRI155" s="55"/>
      <c r="QRJ155" s="56"/>
      <c r="QRK155" s="56"/>
      <c r="QRL155" s="56"/>
      <c r="QRM155" s="55"/>
      <c r="QRN155" s="56"/>
      <c r="QRO155" s="56"/>
      <c r="QRP155" s="56"/>
      <c r="QRQ155" s="55"/>
      <c r="QRR155" s="56"/>
      <c r="QRS155" s="56"/>
      <c r="QRT155" s="56"/>
      <c r="QRU155" s="55"/>
      <c r="QRV155" s="56"/>
      <c r="QRW155" s="56"/>
      <c r="QRX155" s="56"/>
      <c r="QRY155" s="55"/>
      <c r="QRZ155" s="56"/>
      <c r="QSA155" s="56"/>
      <c r="QSB155" s="56"/>
      <c r="QSC155" s="55"/>
      <c r="QSD155" s="56"/>
      <c r="QSE155" s="56"/>
      <c r="QSF155" s="56"/>
      <c r="QSG155" s="55"/>
      <c r="QSH155" s="56"/>
      <c r="QSI155" s="56"/>
      <c r="QSJ155" s="56"/>
      <c r="QSK155" s="55"/>
      <c r="QSL155" s="56"/>
      <c r="QSM155" s="56"/>
      <c r="QSN155" s="56"/>
      <c r="QSO155" s="55"/>
      <c r="QSP155" s="56"/>
      <c r="QSQ155" s="56"/>
      <c r="QSR155" s="56"/>
      <c r="QSS155" s="55"/>
      <c r="QST155" s="56"/>
      <c r="QSU155" s="56"/>
      <c r="QSV155" s="56"/>
      <c r="QSW155" s="55"/>
      <c r="QSX155" s="56"/>
      <c r="QSY155" s="56"/>
      <c r="QSZ155" s="56"/>
      <c r="QTA155" s="55"/>
      <c r="QTB155" s="56"/>
      <c r="QTC155" s="56"/>
      <c r="QTD155" s="56"/>
      <c r="QTE155" s="55"/>
      <c r="QTF155" s="56"/>
      <c r="QTG155" s="56"/>
      <c r="QTH155" s="56"/>
      <c r="QTI155" s="55"/>
      <c r="QTJ155" s="56"/>
      <c r="QTK155" s="56"/>
      <c r="QTL155" s="56"/>
      <c r="QTM155" s="55"/>
      <c r="QTN155" s="56"/>
      <c r="QTO155" s="56"/>
      <c r="QTP155" s="56"/>
      <c r="QTQ155" s="55"/>
      <c r="QTR155" s="56"/>
      <c r="QTS155" s="56"/>
      <c r="QTT155" s="56"/>
      <c r="QTU155" s="55"/>
      <c r="QTV155" s="56"/>
      <c r="QTW155" s="56"/>
      <c r="QTX155" s="56"/>
      <c r="QTY155" s="55"/>
      <c r="QTZ155" s="56"/>
      <c r="QUA155" s="56"/>
      <c r="QUB155" s="56"/>
      <c r="QUC155" s="55"/>
      <c r="QUD155" s="56"/>
      <c r="QUE155" s="56"/>
      <c r="QUF155" s="56"/>
      <c r="QUG155" s="55"/>
      <c r="QUH155" s="56"/>
      <c r="QUI155" s="56"/>
      <c r="QUJ155" s="56"/>
      <c r="QUK155" s="55"/>
      <c r="QUL155" s="56"/>
      <c r="QUM155" s="56"/>
      <c r="QUN155" s="56"/>
      <c r="QUO155" s="55"/>
      <c r="QUP155" s="56"/>
      <c r="QUQ155" s="56"/>
      <c r="QUR155" s="56"/>
      <c r="QUS155" s="55"/>
      <c r="QUT155" s="56"/>
      <c r="QUU155" s="56"/>
      <c r="QUV155" s="56"/>
      <c r="QUW155" s="55"/>
      <c r="QUX155" s="56"/>
      <c r="QUY155" s="56"/>
      <c r="QUZ155" s="56"/>
      <c r="QVA155" s="55"/>
      <c r="QVB155" s="56"/>
      <c r="QVC155" s="56"/>
      <c r="QVD155" s="56"/>
      <c r="QVE155" s="55"/>
      <c r="QVF155" s="56"/>
      <c r="QVG155" s="56"/>
      <c r="QVH155" s="56"/>
      <c r="QVI155" s="55"/>
      <c r="QVJ155" s="56"/>
      <c r="QVK155" s="56"/>
      <c r="QVL155" s="56"/>
      <c r="QVM155" s="55"/>
      <c r="QVN155" s="56"/>
      <c r="QVO155" s="56"/>
      <c r="QVP155" s="56"/>
      <c r="QVQ155" s="55"/>
      <c r="QVR155" s="56"/>
      <c r="QVS155" s="56"/>
      <c r="QVT155" s="56"/>
      <c r="QVU155" s="55"/>
      <c r="QVV155" s="56"/>
      <c r="QVW155" s="56"/>
      <c r="QVX155" s="56"/>
      <c r="QVY155" s="55"/>
      <c r="QVZ155" s="56"/>
      <c r="QWA155" s="56"/>
      <c r="QWB155" s="56"/>
      <c r="QWC155" s="55"/>
      <c r="QWD155" s="56"/>
      <c r="QWE155" s="56"/>
      <c r="QWF155" s="56"/>
      <c r="QWG155" s="55"/>
      <c r="QWH155" s="56"/>
      <c r="QWI155" s="56"/>
      <c r="QWJ155" s="56"/>
      <c r="QWK155" s="55"/>
      <c r="QWL155" s="56"/>
      <c r="QWM155" s="56"/>
      <c r="QWN155" s="56"/>
      <c r="QWO155" s="55"/>
      <c r="QWP155" s="56"/>
      <c r="QWQ155" s="56"/>
      <c r="QWR155" s="56"/>
      <c r="QWS155" s="55"/>
      <c r="QWT155" s="56"/>
      <c r="QWU155" s="56"/>
      <c r="QWV155" s="56"/>
      <c r="QWW155" s="55"/>
      <c r="QWX155" s="56"/>
      <c r="QWY155" s="56"/>
      <c r="QWZ155" s="56"/>
      <c r="QXA155" s="55"/>
      <c r="QXB155" s="56"/>
      <c r="QXC155" s="56"/>
      <c r="QXD155" s="56"/>
      <c r="QXE155" s="55"/>
      <c r="QXF155" s="56"/>
      <c r="QXG155" s="56"/>
      <c r="QXH155" s="56"/>
      <c r="QXI155" s="55"/>
      <c r="QXJ155" s="56"/>
      <c r="QXK155" s="56"/>
      <c r="QXL155" s="56"/>
      <c r="QXM155" s="55"/>
      <c r="QXN155" s="56"/>
      <c r="QXO155" s="56"/>
      <c r="QXP155" s="56"/>
      <c r="QXQ155" s="55"/>
      <c r="QXR155" s="56"/>
      <c r="QXS155" s="56"/>
      <c r="QXT155" s="56"/>
      <c r="QXU155" s="55"/>
      <c r="QXV155" s="56"/>
      <c r="QXW155" s="56"/>
      <c r="QXX155" s="56"/>
      <c r="QXY155" s="55"/>
      <c r="QXZ155" s="56"/>
      <c r="QYA155" s="56"/>
      <c r="QYB155" s="56"/>
      <c r="QYC155" s="55"/>
      <c r="QYD155" s="56"/>
      <c r="QYE155" s="56"/>
      <c r="QYF155" s="56"/>
      <c r="QYG155" s="55"/>
      <c r="QYH155" s="56"/>
      <c r="QYI155" s="56"/>
      <c r="QYJ155" s="56"/>
      <c r="QYK155" s="55"/>
      <c r="QYL155" s="56"/>
      <c r="QYM155" s="56"/>
      <c r="QYN155" s="56"/>
      <c r="QYO155" s="55"/>
      <c r="QYP155" s="56"/>
      <c r="QYQ155" s="56"/>
      <c r="QYR155" s="56"/>
      <c r="QYS155" s="55"/>
      <c r="QYT155" s="56"/>
      <c r="QYU155" s="56"/>
      <c r="QYV155" s="56"/>
      <c r="QYW155" s="55"/>
      <c r="QYX155" s="56"/>
      <c r="QYY155" s="56"/>
      <c r="QYZ155" s="56"/>
      <c r="QZA155" s="55"/>
      <c r="QZB155" s="56"/>
      <c r="QZC155" s="56"/>
      <c r="QZD155" s="56"/>
      <c r="QZE155" s="55"/>
      <c r="QZF155" s="56"/>
      <c r="QZG155" s="56"/>
      <c r="QZH155" s="56"/>
      <c r="QZI155" s="55"/>
      <c r="QZJ155" s="56"/>
      <c r="QZK155" s="56"/>
      <c r="QZL155" s="56"/>
      <c r="QZM155" s="55"/>
      <c r="QZN155" s="56"/>
      <c r="QZO155" s="56"/>
      <c r="QZP155" s="56"/>
      <c r="QZQ155" s="55"/>
      <c r="QZR155" s="56"/>
      <c r="QZS155" s="56"/>
      <c r="QZT155" s="56"/>
      <c r="QZU155" s="55"/>
      <c r="QZV155" s="56"/>
      <c r="QZW155" s="56"/>
      <c r="QZX155" s="56"/>
      <c r="QZY155" s="55"/>
      <c r="QZZ155" s="56"/>
      <c r="RAA155" s="56"/>
      <c r="RAB155" s="56"/>
      <c r="RAC155" s="55"/>
      <c r="RAD155" s="56"/>
      <c r="RAE155" s="56"/>
      <c r="RAF155" s="56"/>
      <c r="RAG155" s="55"/>
      <c r="RAH155" s="56"/>
      <c r="RAI155" s="56"/>
      <c r="RAJ155" s="56"/>
      <c r="RAK155" s="55"/>
      <c r="RAL155" s="56"/>
      <c r="RAM155" s="56"/>
      <c r="RAN155" s="56"/>
      <c r="RAO155" s="55"/>
      <c r="RAP155" s="56"/>
      <c r="RAQ155" s="56"/>
      <c r="RAR155" s="56"/>
      <c r="RAS155" s="55"/>
      <c r="RAT155" s="56"/>
      <c r="RAU155" s="56"/>
      <c r="RAV155" s="56"/>
      <c r="RAW155" s="55"/>
      <c r="RAX155" s="56"/>
      <c r="RAY155" s="56"/>
      <c r="RAZ155" s="56"/>
      <c r="RBA155" s="55"/>
      <c r="RBB155" s="56"/>
      <c r="RBC155" s="56"/>
      <c r="RBD155" s="56"/>
      <c r="RBE155" s="55"/>
      <c r="RBF155" s="56"/>
      <c r="RBG155" s="56"/>
      <c r="RBH155" s="56"/>
      <c r="RBI155" s="55"/>
      <c r="RBJ155" s="56"/>
      <c r="RBK155" s="56"/>
      <c r="RBL155" s="56"/>
      <c r="RBM155" s="55"/>
      <c r="RBN155" s="56"/>
      <c r="RBO155" s="56"/>
      <c r="RBP155" s="56"/>
      <c r="RBQ155" s="55"/>
      <c r="RBR155" s="56"/>
      <c r="RBS155" s="56"/>
      <c r="RBT155" s="56"/>
      <c r="RBU155" s="55"/>
      <c r="RBV155" s="56"/>
      <c r="RBW155" s="56"/>
      <c r="RBX155" s="56"/>
      <c r="RBY155" s="55"/>
      <c r="RBZ155" s="56"/>
      <c r="RCA155" s="56"/>
      <c r="RCB155" s="56"/>
      <c r="RCC155" s="55"/>
      <c r="RCD155" s="56"/>
      <c r="RCE155" s="56"/>
      <c r="RCF155" s="56"/>
      <c r="RCG155" s="55"/>
      <c r="RCH155" s="56"/>
      <c r="RCI155" s="56"/>
      <c r="RCJ155" s="56"/>
      <c r="RCK155" s="55"/>
      <c r="RCL155" s="56"/>
      <c r="RCM155" s="56"/>
      <c r="RCN155" s="56"/>
      <c r="RCO155" s="55"/>
      <c r="RCP155" s="56"/>
      <c r="RCQ155" s="56"/>
      <c r="RCR155" s="56"/>
      <c r="RCS155" s="55"/>
      <c r="RCT155" s="56"/>
      <c r="RCU155" s="56"/>
      <c r="RCV155" s="56"/>
      <c r="RCW155" s="55"/>
      <c r="RCX155" s="56"/>
      <c r="RCY155" s="56"/>
      <c r="RCZ155" s="56"/>
      <c r="RDA155" s="55"/>
      <c r="RDB155" s="56"/>
      <c r="RDC155" s="56"/>
      <c r="RDD155" s="56"/>
      <c r="RDE155" s="55"/>
      <c r="RDF155" s="56"/>
      <c r="RDG155" s="56"/>
      <c r="RDH155" s="56"/>
      <c r="RDI155" s="55"/>
      <c r="RDJ155" s="56"/>
      <c r="RDK155" s="56"/>
      <c r="RDL155" s="56"/>
      <c r="RDM155" s="55"/>
      <c r="RDN155" s="56"/>
      <c r="RDO155" s="56"/>
      <c r="RDP155" s="56"/>
      <c r="RDQ155" s="55"/>
      <c r="RDR155" s="56"/>
      <c r="RDS155" s="56"/>
      <c r="RDT155" s="56"/>
      <c r="RDU155" s="55"/>
      <c r="RDV155" s="56"/>
      <c r="RDW155" s="56"/>
      <c r="RDX155" s="56"/>
      <c r="RDY155" s="55"/>
      <c r="RDZ155" s="56"/>
      <c r="REA155" s="56"/>
      <c r="REB155" s="56"/>
      <c r="REC155" s="55"/>
      <c r="RED155" s="56"/>
      <c r="REE155" s="56"/>
      <c r="REF155" s="56"/>
      <c r="REG155" s="55"/>
      <c r="REH155" s="56"/>
      <c r="REI155" s="56"/>
      <c r="REJ155" s="56"/>
      <c r="REK155" s="55"/>
      <c r="REL155" s="56"/>
      <c r="REM155" s="56"/>
      <c r="REN155" s="56"/>
      <c r="REO155" s="55"/>
      <c r="REP155" s="56"/>
      <c r="REQ155" s="56"/>
      <c r="RER155" s="56"/>
      <c r="RES155" s="55"/>
      <c r="RET155" s="56"/>
      <c r="REU155" s="56"/>
      <c r="REV155" s="56"/>
      <c r="REW155" s="55"/>
      <c r="REX155" s="56"/>
      <c r="REY155" s="56"/>
      <c r="REZ155" s="56"/>
      <c r="RFA155" s="55"/>
      <c r="RFB155" s="56"/>
      <c r="RFC155" s="56"/>
      <c r="RFD155" s="56"/>
      <c r="RFE155" s="55"/>
      <c r="RFF155" s="56"/>
      <c r="RFG155" s="56"/>
      <c r="RFH155" s="56"/>
      <c r="RFI155" s="55"/>
      <c r="RFJ155" s="56"/>
      <c r="RFK155" s="56"/>
      <c r="RFL155" s="56"/>
      <c r="RFM155" s="55"/>
      <c r="RFN155" s="56"/>
      <c r="RFO155" s="56"/>
      <c r="RFP155" s="56"/>
      <c r="RFQ155" s="55"/>
      <c r="RFR155" s="56"/>
      <c r="RFS155" s="56"/>
      <c r="RFT155" s="56"/>
      <c r="RFU155" s="55"/>
      <c r="RFV155" s="56"/>
      <c r="RFW155" s="56"/>
      <c r="RFX155" s="56"/>
      <c r="RFY155" s="55"/>
      <c r="RFZ155" s="56"/>
      <c r="RGA155" s="56"/>
      <c r="RGB155" s="56"/>
      <c r="RGC155" s="55"/>
      <c r="RGD155" s="56"/>
      <c r="RGE155" s="56"/>
      <c r="RGF155" s="56"/>
      <c r="RGG155" s="55"/>
      <c r="RGH155" s="56"/>
      <c r="RGI155" s="56"/>
      <c r="RGJ155" s="56"/>
      <c r="RGK155" s="55"/>
      <c r="RGL155" s="56"/>
      <c r="RGM155" s="56"/>
      <c r="RGN155" s="56"/>
      <c r="RGO155" s="55"/>
      <c r="RGP155" s="56"/>
      <c r="RGQ155" s="56"/>
      <c r="RGR155" s="56"/>
      <c r="RGS155" s="55"/>
      <c r="RGT155" s="56"/>
      <c r="RGU155" s="56"/>
      <c r="RGV155" s="56"/>
      <c r="RGW155" s="55"/>
      <c r="RGX155" s="56"/>
      <c r="RGY155" s="56"/>
      <c r="RGZ155" s="56"/>
      <c r="RHA155" s="55"/>
      <c r="RHB155" s="56"/>
      <c r="RHC155" s="56"/>
      <c r="RHD155" s="56"/>
      <c r="RHE155" s="55"/>
      <c r="RHF155" s="56"/>
      <c r="RHG155" s="56"/>
      <c r="RHH155" s="56"/>
      <c r="RHI155" s="55"/>
      <c r="RHJ155" s="56"/>
      <c r="RHK155" s="56"/>
      <c r="RHL155" s="56"/>
      <c r="RHM155" s="55"/>
      <c r="RHN155" s="56"/>
      <c r="RHO155" s="56"/>
      <c r="RHP155" s="56"/>
      <c r="RHQ155" s="55"/>
      <c r="RHR155" s="56"/>
      <c r="RHS155" s="56"/>
      <c r="RHT155" s="56"/>
      <c r="RHU155" s="55"/>
      <c r="RHV155" s="56"/>
      <c r="RHW155" s="56"/>
      <c r="RHX155" s="56"/>
      <c r="RHY155" s="55"/>
      <c r="RHZ155" s="56"/>
      <c r="RIA155" s="56"/>
      <c r="RIB155" s="56"/>
      <c r="RIC155" s="55"/>
      <c r="RID155" s="56"/>
      <c r="RIE155" s="56"/>
      <c r="RIF155" s="56"/>
      <c r="RIG155" s="55"/>
      <c r="RIH155" s="56"/>
      <c r="RII155" s="56"/>
      <c r="RIJ155" s="56"/>
      <c r="RIK155" s="55"/>
      <c r="RIL155" s="56"/>
      <c r="RIM155" s="56"/>
      <c r="RIN155" s="56"/>
      <c r="RIO155" s="55"/>
      <c r="RIP155" s="56"/>
      <c r="RIQ155" s="56"/>
      <c r="RIR155" s="56"/>
      <c r="RIS155" s="55"/>
      <c r="RIT155" s="56"/>
      <c r="RIU155" s="56"/>
      <c r="RIV155" s="56"/>
      <c r="RIW155" s="55"/>
      <c r="RIX155" s="56"/>
      <c r="RIY155" s="56"/>
      <c r="RIZ155" s="56"/>
      <c r="RJA155" s="55"/>
      <c r="RJB155" s="56"/>
      <c r="RJC155" s="56"/>
      <c r="RJD155" s="56"/>
      <c r="RJE155" s="55"/>
      <c r="RJF155" s="56"/>
      <c r="RJG155" s="56"/>
      <c r="RJH155" s="56"/>
      <c r="RJI155" s="55"/>
      <c r="RJJ155" s="56"/>
      <c r="RJK155" s="56"/>
      <c r="RJL155" s="56"/>
      <c r="RJM155" s="55"/>
      <c r="RJN155" s="56"/>
      <c r="RJO155" s="56"/>
      <c r="RJP155" s="56"/>
      <c r="RJQ155" s="55"/>
      <c r="RJR155" s="56"/>
      <c r="RJS155" s="56"/>
      <c r="RJT155" s="56"/>
      <c r="RJU155" s="55"/>
      <c r="RJV155" s="56"/>
      <c r="RJW155" s="56"/>
      <c r="RJX155" s="56"/>
      <c r="RJY155" s="55"/>
      <c r="RJZ155" s="56"/>
      <c r="RKA155" s="56"/>
      <c r="RKB155" s="56"/>
      <c r="RKC155" s="55"/>
      <c r="RKD155" s="56"/>
      <c r="RKE155" s="56"/>
      <c r="RKF155" s="56"/>
      <c r="RKG155" s="55"/>
      <c r="RKH155" s="56"/>
      <c r="RKI155" s="56"/>
      <c r="RKJ155" s="56"/>
      <c r="RKK155" s="55"/>
      <c r="RKL155" s="56"/>
      <c r="RKM155" s="56"/>
      <c r="RKN155" s="56"/>
      <c r="RKO155" s="55"/>
      <c r="RKP155" s="56"/>
      <c r="RKQ155" s="56"/>
      <c r="RKR155" s="56"/>
      <c r="RKS155" s="55"/>
      <c r="RKT155" s="56"/>
      <c r="RKU155" s="56"/>
      <c r="RKV155" s="56"/>
      <c r="RKW155" s="55"/>
      <c r="RKX155" s="56"/>
      <c r="RKY155" s="56"/>
      <c r="RKZ155" s="56"/>
      <c r="RLA155" s="55"/>
      <c r="RLB155" s="56"/>
      <c r="RLC155" s="56"/>
      <c r="RLD155" s="56"/>
      <c r="RLE155" s="55"/>
      <c r="RLF155" s="56"/>
      <c r="RLG155" s="56"/>
      <c r="RLH155" s="56"/>
      <c r="RLI155" s="55"/>
      <c r="RLJ155" s="56"/>
      <c r="RLK155" s="56"/>
      <c r="RLL155" s="56"/>
      <c r="RLM155" s="55"/>
      <c r="RLN155" s="56"/>
      <c r="RLO155" s="56"/>
      <c r="RLP155" s="56"/>
      <c r="RLQ155" s="55"/>
      <c r="RLR155" s="56"/>
      <c r="RLS155" s="56"/>
      <c r="RLT155" s="56"/>
      <c r="RLU155" s="55"/>
      <c r="RLV155" s="56"/>
      <c r="RLW155" s="56"/>
      <c r="RLX155" s="56"/>
      <c r="RLY155" s="55"/>
      <c r="RLZ155" s="56"/>
      <c r="RMA155" s="56"/>
      <c r="RMB155" s="56"/>
      <c r="RMC155" s="55"/>
      <c r="RMD155" s="56"/>
      <c r="RME155" s="56"/>
      <c r="RMF155" s="56"/>
      <c r="RMG155" s="55"/>
      <c r="RMH155" s="56"/>
      <c r="RMI155" s="56"/>
      <c r="RMJ155" s="56"/>
      <c r="RMK155" s="55"/>
      <c r="RML155" s="56"/>
      <c r="RMM155" s="56"/>
      <c r="RMN155" s="56"/>
      <c r="RMO155" s="55"/>
      <c r="RMP155" s="56"/>
      <c r="RMQ155" s="56"/>
      <c r="RMR155" s="56"/>
      <c r="RMS155" s="55"/>
      <c r="RMT155" s="56"/>
      <c r="RMU155" s="56"/>
      <c r="RMV155" s="56"/>
      <c r="RMW155" s="55"/>
      <c r="RMX155" s="56"/>
      <c r="RMY155" s="56"/>
      <c r="RMZ155" s="56"/>
      <c r="RNA155" s="55"/>
      <c r="RNB155" s="56"/>
      <c r="RNC155" s="56"/>
      <c r="RND155" s="56"/>
      <c r="RNE155" s="55"/>
      <c r="RNF155" s="56"/>
      <c r="RNG155" s="56"/>
      <c r="RNH155" s="56"/>
      <c r="RNI155" s="55"/>
      <c r="RNJ155" s="56"/>
      <c r="RNK155" s="56"/>
      <c r="RNL155" s="56"/>
      <c r="RNM155" s="55"/>
      <c r="RNN155" s="56"/>
      <c r="RNO155" s="56"/>
      <c r="RNP155" s="56"/>
      <c r="RNQ155" s="55"/>
      <c r="RNR155" s="56"/>
      <c r="RNS155" s="56"/>
      <c r="RNT155" s="56"/>
      <c r="RNU155" s="55"/>
      <c r="RNV155" s="56"/>
      <c r="RNW155" s="56"/>
      <c r="RNX155" s="56"/>
      <c r="RNY155" s="55"/>
      <c r="RNZ155" s="56"/>
      <c r="ROA155" s="56"/>
      <c r="ROB155" s="56"/>
      <c r="ROC155" s="55"/>
      <c r="ROD155" s="56"/>
      <c r="ROE155" s="56"/>
      <c r="ROF155" s="56"/>
      <c r="ROG155" s="55"/>
      <c r="ROH155" s="56"/>
      <c r="ROI155" s="56"/>
      <c r="ROJ155" s="56"/>
      <c r="ROK155" s="55"/>
      <c r="ROL155" s="56"/>
      <c r="ROM155" s="56"/>
      <c r="RON155" s="56"/>
      <c r="ROO155" s="55"/>
      <c r="ROP155" s="56"/>
      <c r="ROQ155" s="56"/>
      <c r="ROR155" s="56"/>
      <c r="ROS155" s="55"/>
      <c r="ROT155" s="56"/>
      <c r="ROU155" s="56"/>
      <c r="ROV155" s="56"/>
      <c r="ROW155" s="55"/>
      <c r="ROX155" s="56"/>
      <c r="ROY155" s="56"/>
      <c r="ROZ155" s="56"/>
      <c r="RPA155" s="55"/>
      <c r="RPB155" s="56"/>
      <c r="RPC155" s="56"/>
      <c r="RPD155" s="56"/>
      <c r="RPE155" s="55"/>
      <c r="RPF155" s="56"/>
      <c r="RPG155" s="56"/>
      <c r="RPH155" s="56"/>
      <c r="RPI155" s="55"/>
      <c r="RPJ155" s="56"/>
      <c r="RPK155" s="56"/>
      <c r="RPL155" s="56"/>
      <c r="RPM155" s="55"/>
      <c r="RPN155" s="56"/>
      <c r="RPO155" s="56"/>
      <c r="RPP155" s="56"/>
      <c r="RPQ155" s="55"/>
      <c r="RPR155" s="56"/>
      <c r="RPS155" s="56"/>
      <c r="RPT155" s="56"/>
      <c r="RPU155" s="55"/>
      <c r="RPV155" s="56"/>
      <c r="RPW155" s="56"/>
      <c r="RPX155" s="56"/>
      <c r="RPY155" s="55"/>
      <c r="RPZ155" s="56"/>
      <c r="RQA155" s="56"/>
      <c r="RQB155" s="56"/>
      <c r="RQC155" s="55"/>
      <c r="RQD155" s="56"/>
      <c r="RQE155" s="56"/>
      <c r="RQF155" s="56"/>
      <c r="RQG155" s="55"/>
      <c r="RQH155" s="56"/>
      <c r="RQI155" s="56"/>
      <c r="RQJ155" s="56"/>
      <c r="RQK155" s="55"/>
      <c r="RQL155" s="56"/>
      <c r="RQM155" s="56"/>
      <c r="RQN155" s="56"/>
      <c r="RQO155" s="55"/>
      <c r="RQP155" s="56"/>
      <c r="RQQ155" s="56"/>
      <c r="RQR155" s="56"/>
      <c r="RQS155" s="55"/>
      <c r="RQT155" s="56"/>
      <c r="RQU155" s="56"/>
      <c r="RQV155" s="56"/>
      <c r="RQW155" s="55"/>
      <c r="RQX155" s="56"/>
      <c r="RQY155" s="56"/>
      <c r="RQZ155" s="56"/>
      <c r="RRA155" s="55"/>
      <c r="RRB155" s="56"/>
      <c r="RRC155" s="56"/>
      <c r="RRD155" s="56"/>
      <c r="RRE155" s="55"/>
      <c r="RRF155" s="56"/>
      <c r="RRG155" s="56"/>
      <c r="RRH155" s="56"/>
      <c r="RRI155" s="55"/>
      <c r="RRJ155" s="56"/>
      <c r="RRK155" s="56"/>
      <c r="RRL155" s="56"/>
      <c r="RRM155" s="55"/>
      <c r="RRN155" s="56"/>
      <c r="RRO155" s="56"/>
      <c r="RRP155" s="56"/>
      <c r="RRQ155" s="55"/>
      <c r="RRR155" s="56"/>
      <c r="RRS155" s="56"/>
      <c r="RRT155" s="56"/>
      <c r="RRU155" s="55"/>
      <c r="RRV155" s="56"/>
      <c r="RRW155" s="56"/>
      <c r="RRX155" s="56"/>
      <c r="RRY155" s="55"/>
      <c r="RRZ155" s="56"/>
      <c r="RSA155" s="56"/>
      <c r="RSB155" s="56"/>
      <c r="RSC155" s="55"/>
      <c r="RSD155" s="56"/>
      <c r="RSE155" s="56"/>
      <c r="RSF155" s="56"/>
      <c r="RSG155" s="55"/>
      <c r="RSH155" s="56"/>
      <c r="RSI155" s="56"/>
      <c r="RSJ155" s="56"/>
      <c r="RSK155" s="55"/>
      <c r="RSL155" s="56"/>
      <c r="RSM155" s="56"/>
      <c r="RSN155" s="56"/>
      <c r="RSO155" s="55"/>
      <c r="RSP155" s="56"/>
      <c r="RSQ155" s="56"/>
      <c r="RSR155" s="56"/>
      <c r="RSS155" s="55"/>
      <c r="RST155" s="56"/>
      <c r="RSU155" s="56"/>
      <c r="RSV155" s="56"/>
      <c r="RSW155" s="55"/>
      <c r="RSX155" s="56"/>
      <c r="RSY155" s="56"/>
      <c r="RSZ155" s="56"/>
      <c r="RTA155" s="55"/>
      <c r="RTB155" s="56"/>
      <c r="RTC155" s="56"/>
      <c r="RTD155" s="56"/>
      <c r="RTE155" s="55"/>
      <c r="RTF155" s="56"/>
      <c r="RTG155" s="56"/>
      <c r="RTH155" s="56"/>
      <c r="RTI155" s="55"/>
      <c r="RTJ155" s="56"/>
      <c r="RTK155" s="56"/>
      <c r="RTL155" s="56"/>
      <c r="RTM155" s="55"/>
      <c r="RTN155" s="56"/>
      <c r="RTO155" s="56"/>
      <c r="RTP155" s="56"/>
      <c r="RTQ155" s="55"/>
      <c r="RTR155" s="56"/>
      <c r="RTS155" s="56"/>
      <c r="RTT155" s="56"/>
      <c r="RTU155" s="55"/>
      <c r="RTV155" s="56"/>
      <c r="RTW155" s="56"/>
      <c r="RTX155" s="56"/>
      <c r="RTY155" s="55"/>
      <c r="RTZ155" s="56"/>
      <c r="RUA155" s="56"/>
      <c r="RUB155" s="56"/>
      <c r="RUC155" s="55"/>
      <c r="RUD155" s="56"/>
      <c r="RUE155" s="56"/>
      <c r="RUF155" s="56"/>
      <c r="RUG155" s="55"/>
      <c r="RUH155" s="56"/>
      <c r="RUI155" s="56"/>
      <c r="RUJ155" s="56"/>
      <c r="RUK155" s="55"/>
      <c r="RUL155" s="56"/>
      <c r="RUM155" s="56"/>
      <c r="RUN155" s="56"/>
      <c r="RUO155" s="55"/>
      <c r="RUP155" s="56"/>
      <c r="RUQ155" s="56"/>
      <c r="RUR155" s="56"/>
      <c r="RUS155" s="55"/>
      <c r="RUT155" s="56"/>
      <c r="RUU155" s="56"/>
      <c r="RUV155" s="56"/>
      <c r="RUW155" s="55"/>
      <c r="RUX155" s="56"/>
      <c r="RUY155" s="56"/>
      <c r="RUZ155" s="56"/>
      <c r="RVA155" s="55"/>
      <c r="RVB155" s="56"/>
      <c r="RVC155" s="56"/>
      <c r="RVD155" s="56"/>
      <c r="RVE155" s="55"/>
      <c r="RVF155" s="56"/>
      <c r="RVG155" s="56"/>
      <c r="RVH155" s="56"/>
      <c r="RVI155" s="55"/>
      <c r="RVJ155" s="56"/>
      <c r="RVK155" s="56"/>
      <c r="RVL155" s="56"/>
      <c r="RVM155" s="55"/>
      <c r="RVN155" s="56"/>
      <c r="RVO155" s="56"/>
      <c r="RVP155" s="56"/>
      <c r="RVQ155" s="55"/>
      <c r="RVR155" s="56"/>
      <c r="RVS155" s="56"/>
      <c r="RVT155" s="56"/>
      <c r="RVU155" s="55"/>
      <c r="RVV155" s="56"/>
      <c r="RVW155" s="56"/>
      <c r="RVX155" s="56"/>
      <c r="RVY155" s="55"/>
      <c r="RVZ155" s="56"/>
      <c r="RWA155" s="56"/>
      <c r="RWB155" s="56"/>
      <c r="RWC155" s="55"/>
      <c r="RWD155" s="56"/>
      <c r="RWE155" s="56"/>
      <c r="RWF155" s="56"/>
      <c r="RWG155" s="55"/>
      <c r="RWH155" s="56"/>
      <c r="RWI155" s="56"/>
      <c r="RWJ155" s="56"/>
      <c r="RWK155" s="55"/>
      <c r="RWL155" s="56"/>
      <c r="RWM155" s="56"/>
      <c r="RWN155" s="56"/>
      <c r="RWO155" s="55"/>
      <c r="RWP155" s="56"/>
      <c r="RWQ155" s="56"/>
      <c r="RWR155" s="56"/>
      <c r="RWS155" s="55"/>
      <c r="RWT155" s="56"/>
      <c r="RWU155" s="56"/>
      <c r="RWV155" s="56"/>
      <c r="RWW155" s="55"/>
      <c r="RWX155" s="56"/>
      <c r="RWY155" s="56"/>
      <c r="RWZ155" s="56"/>
      <c r="RXA155" s="55"/>
      <c r="RXB155" s="56"/>
      <c r="RXC155" s="56"/>
      <c r="RXD155" s="56"/>
      <c r="RXE155" s="55"/>
      <c r="RXF155" s="56"/>
      <c r="RXG155" s="56"/>
      <c r="RXH155" s="56"/>
      <c r="RXI155" s="55"/>
      <c r="RXJ155" s="56"/>
      <c r="RXK155" s="56"/>
      <c r="RXL155" s="56"/>
      <c r="RXM155" s="55"/>
      <c r="RXN155" s="56"/>
      <c r="RXO155" s="56"/>
      <c r="RXP155" s="56"/>
      <c r="RXQ155" s="55"/>
      <c r="RXR155" s="56"/>
      <c r="RXS155" s="56"/>
      <c r="RXT155" s="56"/>
      <c r="RXU155" s="55"/>
      <c r="RXV155" s="56"/>
      <c r="RXW155" s="56"/>
      <c r="RXX155" s="56"/>
      <c r="RXY155" s="55"/>
      <c r="RXZ155" s="56"/>
      <c r="RYA155" s="56"/>
      <c r="RYB155" s="56"/>
      <c r="RYC155" s="55"/>
      <c r="RYD155" s="56"/>
      <c r="RYE155" s="56"/>
      <c r="RYF155" s="56"/>
      <c r="RYG155" s="55"/>
      <c r="RYH155" s="56"/>
      <c r="RYI155" s="56"/>
      <c r="RYJ155" s="56"/>
      <c r="RYK155" s="55"/>
      <c r="RYL155" s="56"/>
      <c r="RYM155" s="56"/>
      <c r="RYN155" s="56"/>
      <c r="RYO155" s="55"/>
      <c r="RYP155" s="56"/>
      <c r="RYQ155" s="56"/>
      <c r="RYR155" s="56"/>
      <c r="RYS155" s="55"/>
      <c r="RYT155" s="56"/>
      <c r="RYU155" s="56"/>
      <c r="RYV155" s="56"/>
      <c r="RYW155" s="55"/>
      <c r="RYX155" s="56"/>
      <c r="RYY155" s="56"/>
      <c r="RYZ155" s="56"/>
      <c r="RZA155" s="55"/>
      <c r="RZB155" s="56"/>
      <c r="RZC155" s="56"/>
      <c r="RZD155" s="56"/>
      <c r="RZE155" s="55"/>
      <c r="RZF155" s="56"/>
      <c r="RZG155" s="56"/>
      <c r="RZH155" s="56"/>
      <c r="RZI155" s="55"/>
      <c r="RZJ155" s="56"/>
      <c r="RZK155" s="56"/>
      <c r="RZL155" s="56"/>
      <c r="RZM155" s="55"/>
      <c r="RZN155" s="56"/>
      <c r="RZO155" s="56"/>
      <c r="RZP155" s="56"/>
      <c r="RZQ155" s="55"/>
      <c r="RZR155" s="56"/>
      <c r="RZS155" s="56"/>
      <c r="RZT155" s="56"/>
      <c r="RZU155" s="55"/>
      <c r="RZV155" s="56"/>
      <c r="RZW155" s="56"/>
      <c r="RZX155" s="56"/>
      <c r="RZY155" s="55"/>
      <c r="RZZ155" s="56"/>
      <c r="SAA155" s="56"/>
      <c r="SAB155" s="56"/>
      <c r="SAC155" s="55"/>
      <c r="SAD155" s="56"/>
      <c r="SAE155" s="56"/>
      <c r="SAF155" s="56"/>
      <c r="SAG155" s="55"/>
      <c r="SAH155" s="56"/>
      <c r="SAI155" s="56"/>
      <c r="SAJ155" s="56"/>
      <c r="SAK155" s="55"/>
      <c r="SAL155" s="56"/>
      <c r="SAM155" s="56"/>
      <c r="SAN155" s="56"/>
      <c r="SAO155" s="55"/>
      <c r="SAP155" s="56"/>
      <c r="SAQ155" s="56"/>
      <c r="SAR155" s="56"/>
      <c r="SAS155" s="55"/>
      <c r="SAT155" s="56"/>
      <c r="SAU155" s="56"/>
      <c r="SAV155" s="56"/>
      <c r="SAW155" s="55"/>
      <c r="SAX155" s="56"/>
      <c r="SAY155" s="56"/>
      <c r="SAZ155" s="56"/>
      <c r="SBA155" s="55"/>
      <c r="SBB155" s="56"/>
      <c r="SBC155" s="56"/>
      <c r="SBD155" s="56"/>
      <c r="SBE155" s="55"/>
      <c r="SBF155" s="56"/>
      <c r="SBG155" s="56"/>
      <c r="SBH155" s="56"/>
      <c r="SBI155" s="55"/>
      <c r="SBJ155" s="56"/>
      <c r="SBK155" s="56"/>
      <c r="SBL155" s="56"/>
      <c r="SBM155" s="55"/>
      <c r="SBN155" s="56"/>
      <c r="SBO155" s="56"/>
      <c r="SBP155" s="56"/>
      <c r="SBQ155" s="55"/>
      <c r="SBR155" s="56"/>
      <c r="SBS155" s="56"/>
      <c r="SBT155" s="56"/>
      <c r="SBU155" s="55"/>
      <c r="SBV155" s="56"/>
      <c r="SBW155" s="56"/>
      <c r="SBX155" s="56"/>
      <c r="SBY155" s="55"/>
      <c r="SBZ155" s="56"/>
      <c r="SCA155" s="56"/>
      <c r="SCB155" s="56"/>
      <c r="SCC155" s="55"/>
      <c r="SCD155" s="56"/>
      <c r="SCE155" s="56"/>
      <c r="SCF155" s="56"/>
      <c r="SCG155" s="55"/>
      <c r="SCH155" s="56"/>
      <c r="SCI155" s="56"/>
      <c r="SCJ155" s="56"/>
      <c r="SCK155" s="55"/>
      <c r="SCL155" s="56"/>
      <c r="SCM155" s="56"/>
      <c r="SCN155" s="56"/>
      <c r="SCO155" s="55"/>
      <c r="SCP155" s="56"/>
      <c r="SCQ155" s="56"/>
      <c r="SCR155" s="56"/>
      <c r="SCS155" s="55"/>
      <c r="SCT155" s="56"/>
      <c r="SCU155" s="56"/>
      <c r="SCV155" s="56"/>
      <c r="SCW155" s="55"/>
      <c r="SCX155" s="56"/>
      <c r="SCY155" s="56"/>
      <c r="SCZ155" s="56"/>
      <c r="SDA155" s="55"/>
      <c r="SDB155" s="56"/>
      <c r="SDC155" s="56"/>
      <c r="SDD155" s="56"/>
      <c r="SDE155" s="55"/>
      <c r="SDF155" s="56"/>
      <c r="SDG155" s="56"/>
      <c r="SDH155" s="56"/>
      <c r="SDI155" s="55"/>
      <c r="SDJ155" s="56"/>
      <c r="SDK155" s="56"/>
      <c r="SDL155" s="56"/>
      <c r="SDM155" s="55"/>
      <c r="SDN155" s="56"/>
      <c r="SDO155" s="56"/>
      <c r="SDP155" s="56"/>
      <c r="SDQ155" s="55"/>
      <c r="SDR155" s="56"/>
      <c r="SDS155" s="56"/>
      <c r="SDT155" s="56"/>
      <c r="SDU155" s="55"/>
      <c r="SDV155" s="56"/>
      <c r="SDW155" s="56"/>
      <c r="SDX155" s="56"/>
      <c r="SDY155" s="55"/>
      <c r="SDZ155" s="56"/>
      <c r="SEA155" s="56"/>
      <c r="SEB155" s="56"/>
      <c r="SEC155" s="55"/>
      <c r="SED155" s="56"/>
      <c r="SEE155" s="56"/>
      <c r="SEF155" s="56"/>
      <c r="SEG155" s="55"/>
      <c r="SEH155" s="56"/>
      <c r="SEI155" s="56"/>
      <c r="SEJ155" s="56"/>
      <c r="SEK155" s="55"/>
      <c r="SEL155" s="56"/>
      <c r="SEM155" s="56"/>
      <c r="SEN155" s="56"/>
      <c r="SEO155" s="55"/>
      <c r="SEP155" s="56"/>
      <c r="SEQ155" s="56"/>
      <c r="SER155" s="56"/>
      <c r="SES155" s="55"/>
      <c r="SET155" s="56"/>
      <c r="SEU155" s="56"/>
      <c r="SEV155" s="56"/>
      <c r="SEW155" s="55"/>
      <c r="SEX155" s="56"/>
      <c r="SEY155" s="56"/>
      <c r="SEZ155" s="56"/>
      <c r="SFA155" s="55"/>
      <c r="SFB155" s="56"/>
      <c r="SFC155" s="56"/>
      <c r="SFD155" s="56"/>
      <c r="SFE155" s="55"/>
      <c r="SFF155" s="56"/>
      <c r="SFG155" s="56"/>
      <c r="SFH155" s="56"/>
      <c r="SFI155" s="55"/>
      <c r="SFJ155" s="56"/>
      <c r="SFK155" s="56"/>
      <c r="SFL155" s="56"/>
      <c r="SFM155" s="55"/>
      <c r="SFN155" s="56"/>
      <c r="SFO155" s="56"/>
      <c r="SFP155" s="56"/>
      <c r="SFQ155" s="55"/>
      <c r="SFR155" s="56"/>
      <c r="SFS155" s="56"/>
      <c r="SFT155" s="56"/>
      <c r="SFU155" s="55"/>
      <c r="SFV155" s="56"/>
      <c r="SFW155" s="56"/>
      <c r="SFX155" s="56"/>
      <c r="SFY155" s="55"/>
      <c r="SFZ155" s="56"/>
      <c r="SGA155" s="56"/>
      <c r="SGB155" s="56"/>
      <c r="SGC155" s="55"/>
      <c r="SGD155" s="56"/>
      <c r="SGE155" s="56"/>
      <c r="SGF155" s="56"/>
      <c r="SGG155" s="55"/>
      <c r="SGH155" s="56"/>
      <c r="SGI155" s="56"/>
      <c r="SGJ155" s="56"/>
      <c r="SGK155" s="55"/>
      <c r="SGL155" s="56"/>
      <c r="SGM155" s="56"/>
      <c r="SGN155" s="56"/>
      <c r="SGO155" s="55"/>
      <c r="SGP155" s="56"/>
      <c r="SGQ155" s="56"/>
      <c r="SGR155" s="56"/>
      <c r="SGS155" s="55"/>
      <c r="SGT155" s="56"/>
      <c r="SGU155" s="56"/>
      <c r="SGV155" s="56"/>
      <c r="SGW155" s="55"/>
      <c r="SGX155" s="56"/>
      <c r="SGY155" s="56"/>
      <c r="SGZ155" s="56"/>
      <c r="SHA155" s="55"/>
      <c r="SHB155" s="56"/>
      <c r="SHC155" s="56"/>
      <c r="SHD155" s="56"/>
      <c r="SHE155" s="55"/>
      <c r="SHF155" s="56"/>
      <c r="SHG155" s="56"/>
      <c r="SHH155" s="56"/>
      <c r="SHI155" s="55"/>
      <c r="SHJ155" s="56"/>
      <c r="SHK155" s="56"/>
      <c r="SHL155" s="56"/>
      <c r="SHM155" s="55"/>
      <c r="SHN155" s="56"/>
      <c r="SHO155" s="56"/>
      <c r="SHP155" s="56"/>
      <c r="SHQ155" s="55"/>
      <c r="SHR155" s="56"/>
      <c r="SHS155" s="56"/>
      <c r="SHT155" s="56"/>
      <c r="SHU155" s="55"/>
      <c r="SHV155" s="56"/>
      <c r="SHW155" s="56"/>
      <c r="SHX155" s="56"/>
      <c r="SHY155" s="55"/>
      <c r="SHZ155" s="56"/>
      <c r="SIA155" s="56"/>
      <c r="SIB155" s="56"/>
      <c r="SIC155" s="55"/>
      <c r="SID155" s="56"/>
      <c r="SIE155" s="56"/>
      <c r="SIF155" s="56"/>
      <c r="SIG155" s="55"/>
      <c r="SIH155" s="56"/>
      <c r="SII155" s="56"/>
      <c r="SIJ155" s="56"/>
      <c r="SIK155" s="55"/>
      <c r="SIL155" s="56"/>
      <c r="SIM155" s="56"/>
      <c r="SIN155" s="56"/>
      <c r="SIO155" s="55"/>
      <c r="SIP155" s="56"/>
      <c r="SIQ155" s="56"/>
      <c r="SIR155" s="56"/>
      <c r="SIS155" s="55"/>
      <c r="SIT155" s="56"/>
      <c r="SIU155" s="56"/>
      <c r="SIV155" s="56"/>
      <c r="SIW155" s="55"/>
      <c r="SIX155" s="56"/>
      <c r="SIY155" s="56"/>
      <c r="SIZ155" s="56"/>
      <c r="SJA155" s="55"/>
      <c r="SJB155" s="56"/>
      <c r="SJC155" s="56"/>
      <c r="SJD155" s="56"/>
      <c r="SJE155" s="55"/>
      <c r="SJF155" s="56"/>
      <c r="SJG155" s="56"/>
      <c r="SJH155" s="56"/>
      <c r="SJI155" s="55"/>
      <c r="SJJ155" s="56"/>
      <c r="SJK155" s="56"/>
      <c r="SJL155" s="56"/>
      <c r="SJM155" s="55"/>
      <c r="SJN155" s="56"/>
      <c r="SJO155" s="56"/>
      <c r="SJP155" s="56"/>
      <c r="SJQ155" s="55"/>
      <c r="SJR155" s="56"/>
      <c r="SJS155" s="56"/>
      <c r="SJT155" s="56"/>
      <c r="SJU155" s="55"/>
      <c r="SJV155" s="56"/>
      <c r="SJW155" s="56"/>
      <c r="SJX155" s="56"/>
      <c r="SJY155" s="55"/>
      <c r="SJZ155" s="56"/>
      <c r="SKA155" s="56"/>
      <c r="SKB155" s="56"/>
      <c r="SKC155" s="55"/>
      <c r="SKD155" s="56"/>
      <c r="SKE155" s="56"/>
      <c r="SKF155" s="56"/>
      <c r="SKG155" s="55"/>
      <c r="SKH155" s="56"/>
      <c r="SKI155" s="56"/>
      <c r="SKJ155" s="56"/>
      <c r="SKK155" s="55"/>
      <c r="SKL155" s="56"/>
      <c r="SKM155" s="56"/>
      <c r="SKN155" s="56"/>
      <c r="SKO155" s="55"/>
      <c r="SKP155" s="56"/>
      <c r="SKQ155" s="56"/>
      <c r="SKR155" s="56"/>
      <c r="SKS155" s="55"/>
      <c r="SKT155" s="56"/>
      <c r="SKU155" s="56"/>
      <c r="SKV155" s="56"/>
      <c r="SKW155" s="55"/>
      <c r="SKX155" s="56"/>
      <c r="SKY155" s="56"/>
      <c r="SKZ155" s="56"/>
      <c r="SLA155" s="55"/>
      <c r="SLB155" s="56"/>
      <c r="SLC155" s="56"/>
      <c r="SLD155" s="56"/>
      <c r="SLE155" s="55"/>
      <c r="SLF155" s="56"/>
      <c r="SLG155" s="56"/>
      <c r="SLH155" s="56"/>
      <c r="SLI155" s="55"/>
      <c r="SLJ155" s="56"/>
      <c r="SLK155" s="56"/>
      <c r="SLL155" s="56"/>
      <c r="SLM155" s="55"/>
      <c r="SLN155" s="56"/>
      <c r="SLO155" s="56"/>
      <c r="SLP155" s="56"/>
      <c r="SLQ155" s="55"/>
      <c r="SLR155" s="56"/>
      <c r="SLS155" s="56"/>
      <c r="SLT155" s="56"/>
      <c r="SLU155" s="55"/>
      <c r="SLV155" s="56"/>
      <c r="SLW155" s="56"/>
      <c r="SLX155" s="56"/>
      <c r="SLY155" s="55"/>
      <c r="SLZ155" s="56"/>
      <c r="SMA155" s="56"/>
      <c r="SMB155" s="56"/>
      <c r="SMC155" s="55"/>
      <c r="SMD155" s="56"/>
      <c r="SME155" s="56"/>
      <c r="SMF155" s="56"/>
      <c r="SMG155" s="55"/>
      <c r="SMH155" s="56"/>
      <c r="SMI155" s="56"/>
      <c r="SMJ155" s="56"/>
      <c r="SMK155" s="55"/>
      <c r="SML155" s="56"/>
      <c r="SMM155" s="56"/>
      <c r="SMN155" s="56"/>
      <c r="SMO155" s="55"/>
      <c r="SMP155" s="56"/>
      <c r="SMQ155" s="56"/>
      <c r="SMR155" s="56"/>
      <c r="SMS155" s="55"/>
      <c r="SMT155" s="56"/>
      <c r="SMU155" s="56"/>
      <c r="SMV155" s="56"/>
      <c r="SMW155" s="55"/>
      <c r="SMX155" s="56"/>
      <c r="SMY155" s="56"/>
      <c r="SMZ155" s="56"/>
      <c r="SNA155" s="55"/>
      <c r="SNB155" s="56"/>
      <c r="SNC155" s="56"/>
      <c r="SND155" s="56"/>
      <c r="SNE155" s="55"/>
      <c r="SNF155" s="56"/>
      <c r="SNG155" s="56"/>
      <c r="SNH155" s="56"/>
      <c r="SNI155" s="55"/>
      <c r="SNJ155" s="56"/>
      <c r="SNK155" s="56"/>
      <c r="SNL155" s="56"/>
      <c r="SNM155" s="55"/>
      <c r="SNN155" s="56"/>
      <c r="SNO155" s="56"/>
      <c r="SNP155" s="56"/>
      <c r="SNQ155" s="55"/>
      <c r="SNR155" s="56"/>
      <c r="SNS155" s="56"/>
      <c r="SNT155" s="56"/>
      <c r="SNU155" s="55"/>
      <c r="SNV155" s="56"/>
      <c r="SNW155" s="56"/>
      <c r="SNX155" s="56"/>
      <c r="SNY155" s="55"/>
      <c r="SNZ155" s="56"/>
      <c r="SOA155" s="56"/>
      <c r="SOB155" s="56"/>
      <c r="SOC155" s="55"/>
      <c r="SOD155" s="56"/>
      <c r="SOE155" s="56"/>
      <c r="SOF155" s="56"/>
      <c r="SOG155" s="55"/>
      <c r="SOH155" s="56"/>
      <c r="SOI155" s="56"/>
      <c r="SOJ155" s="56"/>
      <c r="SOK155" s="55"/>
      <c r="SOL155" s="56"/>
      <c r="SOM155" s="56"/>
      <c r="SON155" s="56"/>
      <c r="SOO155" s="55"/>
      <c r="SOP155" s="56"/>
      <c r="SOQ155" s="56"/>
      <c r="SOR155" s="56"/>
      <c r="SOS155" s="55"/>
      <c r="SOT155" s="56"/>
      <c r="SOU155" s="56"/>
      <c r="SOV155" s="56"/>
      <c r="SOW155" s="55"/>
      <c r="SOX155" s="56"/>
      <c r="SOY155" s="56"/>
      <c r="SOZ155" s="56"/>
      <c r="SPA155" s="55"/>
      <c r="SPB155" s="56"/>
      <c r="SPC155" s="56"/>
      <c r="SPD155" s="56"/>
      <c r="SPE155" s="55"/>
      <c r="SPF155" s="56"/>
      <c r="SPG155" s="56"/>
      <c r="SPH155" s="56"/>
      <c r="SPI155" s="55"/>
      <c r="SPJ155" s="56"/>
      <c r="SPK155" s="56"/>
      <c r="SPL155" s="56"/>
      <c r="SPM155" s="55"/>
      <c r="SPN155" s="56"/>
      <c r="SPO155" s="56"/>
      <c r="SPP155" s="56"/>
      <c r="SPQ155" s="55"/>
      <c r="SPR155" s="56"/>
      <c r="SPS155" s="56"/>
      <c r="SPT155" s="56"/>
      <c r="SPU155" s="55"/>
      <c r="SPV155" s="56"/>
      <c r="SPW155" s="56"/>
      <c r="SPX155" s="56"/>
      <c r="SPY155" s="55"/>
      <c r="SPZ155" s="56"/>
      <c r="SQA155" s="56"/>
      <c r="SQB155" s="56"/>
      <c r="SQC155" s="55"/>
      <c r="SQD155" s="56"/>
      <c r="SQE155" s="56"/>
      <c r="SQF155" s="56"/>
      <c r="SQG155" s="55"/>
      <c r="SQH155" s="56"/>
      <c r="SQI155" s="56"/>
      <c r="SQJ155" s="56"/>
      <c r="SQK155" s="55"/>
      <c r="SQL155" s="56"/>
      <c r="SQM155" s="56"/>
      <c r="SQN155" s="56"/>
      <c r="SQO155" s="55"/>
      <c r="SQP155" s="56"/>
      <c r="SQQ155" s="56"/>
      <c r="SQR155" s="56"/>
      <c r="SQS155" s="55"/>
      <c r="SQT155" s="56"/>
      <c r="SQU155" s="56"/>
      <c r="SQV155" s="56"/>
      <c r="SQW155" s="55"/>
      <c r="SQX155" s="56"/>
      <c r="SQY155" s="56"/>
      <c r="SQZ155" s="56"/>
      <c r="SRA155" s="55"/>
      <c r="SRB155" s="56"/>
      <c r="SRC155" s="56"/>
      <c r="SRD155" s="56"/>
      <c r="SRE155" s="55"/>
      <c r="SRF155" s="56"/>
      <c r="SRG155" s="56"/>
      <c r="SRH155" s="56"/>
      <c r="SRI155" s="55"/>
      <c r="SRJ155" s="56"/>
      <c r="SRK155" s="56"/>
      <c r="SRL155" s="56"/>
      <c r="SRM155" s="55"/>
      <c r="SRN155" s="56"/>
      <c r="SRO155" s="56"/>
      <c r="SRP155" s="56"/>
      <c r="SRQ155" s="55"/>
      <c r="SRR155" s="56"/>
      <c r="SRS155" s="56"/>
      <c r="SRT155" s="56"/>
      <c r="SRU155" s="55"/>
      <c r="SRV155" s="56"/>
      <c r="SRW155" s="56"/>
      <c r="SRX155" s="56"/>
      <c r="SRY155" s="55"/>
      <c r="SRZ155" s="56"/>
      <c r="SSA155" s="56"/>
      <c r="SSB155" s="56"/>
      <c r="SSC155" s="55"/>
      <c r="SSD155" s="56"/>
      <c r="SSE155" s="56"/>
      <c r="SSF155" s="56"/>
      <c r="SSG155" s="55"/>
      <c r="SSH155" s="56"/>
      <c r="SSI155" s="56"/>
      <c r="SSJ155" s="56"/>
      <c r="SSK155" s="55"/>
      <c r="SSL155" s="56"/>
      <c r="SSM155" s="56"/>
      <c r="SSN155" s="56"/>
      <c r="SSO155" s="55"/>
      <c r="SSP155" s="56"/>
      <c r="SSQ155" s="56"/>
      <c r="SSR155" s="56"/>
      <c r="SSS155" s="55"/>
      <c r="SST155" s="56"/>
      <c r="SSU155" s="56"/>
      <c r="SSV155" s="56"/>
      <c r="SSW155" s="55"/>
      <c r="SSX155" s="56"/>
      <c r="SSY155" s="56"/>
      <c r="SSZ155" s="56"/>
      <c r="STA155" s="55"/>
      <c r="STB155" s="56"/>
      <c r="STC155" s="56"/>
      <c r="STD155" s="56"/>
      <c r="STE155" s="55"/>
      <c r="STF155" s="56"/>
      <c r="STG155" s="56"/>
      <c r="STH155" s="56"/>
      <c r="STI155" s="55"/>
      <c r="STJ155" s="56"/>
      <c r="STK155" s="56"/>
      <c r="STL155" s="56"/>
      <c r="STM155" s="55"/>
      <c r="STN155" s="56"/>
      <c r="STO155" s="56"/>
      <c r="STP155" s="56"/>
      <c r="STQ155" s="55"/>
      <c r="STR155" s="56"/>
      <c r="STS155" s="56"/>
      <c r="STT155" s="56"/>
      <c r="STU155" s="55"/>
      <c r="STV155" s="56"/>
      <c r="STW155" s="56"/>
      <c r="STX155" s="56"/>
      <c r="STY155" s="55"/>
      <c r="STZ155" s="56"/>
      <c r="SUA155" s="56"/>
      <c r="SUB155" s="56"/>
      <c r="SUC155" s="55"/>
      <c r="SUD155" s="56"/>
      <c r="SUE155" s="56"/>
      <c r="SUF155" s="56"/>
      <c r="SUG155" s="55"/>
      <c r="SUH155" s="56"/>
      <c r="SUI155" s="56"/>
      <c r="SUJ155" s="56"/>
      <c r="SUK155" s="55"/>
      <c r="SUL155" s="56"/>
      <c r="SUM155" s="56"/>
      <c r="SUN155" s="56"/>
      <c r="SUO155" s="55"/>
      <c r="SUP155" s="56"/>
      <c r="SUQ155" s="56"/>
      <c r="SUR155" s="56"/>
      <c r="SUS155" s="55"/>
      <c r="SUT155" s="56"/>
      <c r="SUU155" s="56"/>
      <c r="SUV155" s="56"/>
      <c r="SUW155" s="55"/>
      <c r="SUX155" s="56"/>
      <c r="SUY155" s="56"/>
      <c r="SUZ155" s="56"/>
      <c r="SVA155" s="55"/>
      <c r="SVB155" s="56"/>
      <c r="SVC155" s="56"/>
      <c r="SVD155" s="56"/>
      <c r="SVE155" s="55"/>
      <c r="SVF155" s="56"/>
      <c r="SVG155" s="56"/>
      <c r="SVH155" s="56"/>
      <c r="SVI155" s="55"/>
      <c r="SVJ155" s="56"/>
      <c r="SVK155" s="56"/>
      <c r="SVL155" s="56"/>
      <c r="SVM155" s="55"/>
      <c r="SVN155" s="56"/>
      <c r="SVO155" s="56"/>
      <c r="SVP155" s="56"/>
      <c r="SVQ155" s="55"/>
      <c r="SVR155" s="56"/>
      <c r="SVS155" s="56"/>
      <c r="SVT155" s="56"/>
      <c r="SVU155" s="55"/>
      <c r="SVV155" s="56"/>
      <c r="SVW155" s="56"/>
      <c r="SVX155" s="56"/>
      <c r="SVY155" s="55"/>
      <c r="SVZ155" s="56"/>
      <c r="SWA155" s="56"/>
      <c r="SWB155" s="56"/>
      <c r="SWC155" s="55"/>
      <c r="SWD155" s="56"/>
      <c r="SWE155" s="56"/>
      <c r="SWF155" s="56"/>
      <c r="SWG155" s="55"/>
      <c r="SWH155" s="56"/>
      <c r="SWI155" s="56"/>
      <c r="SWJ155" s="56"/>
      <c r="SWK155" s="55"/>
      <c r="SWL155" s="56"/>
      <c r="SWM155" s="56"/>
      <c r="SWN155" s="56"/>
      <c r="SWO155" s="55"/>
      <c r="SWP155" s="56"/>
      <c r="SWQ155" s="56"/>
      <c r="SWR155" s="56"/>
      <c r="SWS155" s="55"/>
      <c r="SWT155" s="56"/>
      <c r="SWU155" s="56"/>
      <c r="SWV155" s="56"/>
      <c r="SWW155" s="55"/>
      <c r="SWX155" s="56"/>
      <c r="SWY155" s="56"/>
      <c r="SWZ155" s="56"/>
      <c r="SXA155" s="55"/>
      <c r="SXB155" s="56"/>
      <c r="SXC155" s="56"/>
      <c r="SXD155" s="56"/>
      <c r="SXE155" s="55"/>
      <c r="SXF155" s="56"/>
      <c r="SXG155" s="56"/>
      <c r="SXH155" s="56"/>
      <c r="SXI155" s="55"/>
      <c r="SXJ155" s="56"/>
      <c r="SXK155" s="56"/>
      <c r="SXL155" s="56"/>
      <c r="SXM155" s="55"/>
      <c r="SXN155" s="56"/>
      <c r="SXO155" s="56"/>
      <c r="SXP155" s="56"/>
      <c r="SXQ155" s="55"/>
      <c r="SXR155" s="56"/>
      <c r="SXS155" s="56"/>
      <c r="SXT155" s="56"/>
      <c r="SXU155" s="55"/>
      <c r="SXV155" s="56"/>
      <c r="SXW155" s="56"/>
      <c r="SXX155" s="56"/>
      <c r="SXY155" s="55"/>
      <c r="SXZ155" s="56"/>
      <c r="SYA155" s="56"/>
      <c r="SYB155" s="56"/>
      <c r="SYC155" s="55"/>
      <c r="SYD155" s="56"/>
      <c r="SYE155" s="56"/>
      <c r="SYF155" s="56"/>
      <c r="SYG155" s="55"/>
      <c r="SYH155" s="56"/>
      <c r="SYI155" s="56"/>
      <c r="SYJ155" s="56"/>
      <c r="SYK155" s="55"/>
      <c r="SYL155" s="56"/>
      <c r="SYM155" s="56"/>
      <c r="SYN155" s="56"/>
      <c r="SYO155" s="55"/>
      <c r="SYP155" s="56"/>
      <c r="SYQ155" s="56"/>
      <c r="SYR155" s="56"/>
      <c r="SYS155" s="55"/>
      <c r="SYT155" s="56"/>
      <c r="SYU155" s="56"/>
      <c r="SYV155" s="56"/>
      <c r="SYW155" s="55"/>
      <c r="SYX155" s="56"/>
      <c r="SYY155" s="56"/>
      <c r="SYZ155" s="56"/>
      <c r="SZA155" s="55"/>
      <c r="SZB155" s="56"/>
      <c r="SZC155" s="56"/>
      <c r="SZD155" s="56"/>
      <c r="SZE155" s="55"/>
      <c r="SZF155" s="56"/>
      <c r="SZG155" s="56"/>
      <c r="SZH155" s="56"/>
      <c r="SZI155" s="55"/>
      <c r="SZJ155" s="56"/>
      <c r="SZK155" s="56"/>
      <c r="SZL155" s="56"/>
      <c r="SZM155" s="55"/>
      <c r="SZN155" s="56"/>
      <c r="SZO155" s="56"/>
      <c r="SZP155" s="56"/>
      <c r="SZQ155" s="55"/>
      <c r="SZR155" s="56"/>
      <c r="SZS155" s="56"/>
      <c r="SZT155" s="56"/>
      <c r="SZU155" s="55"/>
      <c r="SZV155" s="56"/>
      <c r="SZW155" s="56"/>
      <c r="SZX155" s="56"/>
      <c r="SZY155" s="55"/>
      <c r="SZZ155" s="56"/>
      <c r="TAA155" s="56"/>
      <c r="TAB155" s="56"/>
      <c r="TAC155" s="55"/>
      <c r="TAD155" s="56"/>
      <c r="TAE155" s="56"/>
      <c r="TAF155" s="56"/>
      <c r="TAG155" s="55"/>
      <c r="TAH155" s="56"/>
      <c r="TAI155" s="56"/>
      <c r="TAJ155" s="56"/>
      <c r="TAK155" s="55"/>
      <c r="TAL155" s="56"/>
      <c r="TAM155" s="56"/>
      <c r="TAN155" s="56"/>
      <c r="TAO155" s="55"/>
      <c r="TAP155" s="56"/>
      <c r="TAQ155" s="56"/>
      <c r="TAR155" s="56"/>
      <c r="TAS155" s="55"/>
      <c r="TAT155" s="56"/>
      <c r="TAU155" s="56"/>
      <c r="TAV155" s="56"/>
      <c r="TAW155" s="55"/>
      <c r="TAX155" s="56"/>
      <c r="TAY155" s="56"/>
      <c r="TAZ155" s="56"/>
      <c r="TBA155" s="55"/>
      <c r="TBB155" s="56"/>
      <c r="TBC155" s="56"/>
      <c r="TBD155" s="56"/>
      <c r="TBE155" s="55"/>
      <c r="TBF155" s="56"/>
      <c r="TBG155" s="56"/>
      <c r="TBH155" s="56"/>
      <c r="TBI155" s="55"/>
      <c r="TBJ155" s="56"/>
      <c r="TBK155" s="56"/>
      <c r="TBL155" s="56"/>
      <c r="TBM155" s="55"/>
      <c r="TBN155" s="56"/>
      <c r="TBO155" s="56"/>
      <c r="TBP155" s="56"/>
      <c r="TBQ155" s="55"/>
      <c r="TBR155" s="56"/>
      <c r="TBS155" s="56"/>
      <c r="TBT155" s="56"/>
      <c r="TBU155" s="55"/>
      <c r="TBV155" s="56"/>
      <c r="TBW155" s="56"/>
      <c r="TBX155" s="56"/>
      <c r="TBY155" s="55"/>
      <c r="TBZ155" s="56"/>
      <c r="TCA155" s="56"/>
      <c r="TCB155" s="56"/>
      <c r="TCC155" s="55"/>
      <c r="TCD155" s="56"/>
      <c r="TCE155" s="56"/>
      <c r="TCF155" s="56"/>
      <c r="TCG155" s="55"/>
      <c r="TCH155" s="56"/>
      <c r="TCI155" s="56"/>
      <c r="TCJ155" s="56"/>
      <c r="TCK155" s="55"/>
      <c r="TCL155" s="56"/>
      <c r="TCM155" s="56"/>
      <c r="TCN155" s="56"/>
      <c r="TCO155" s="55"/>
      <c r="TCP155" s="56"/>
      <c r="TCQ155" s="56"/>
      <c r="TCR155" s="56"/>
      <c r="TCS155" s="55"/>
      <c r="TCT155" s="56"/>
      <c r="TCU155" s="56"/>
      <c r="TCV155" s="56"/>
      <c r="TCW155" s="55"/>
      <c r="TCX155" s="56"/>
      <c r="TCY155" s="56"/>
      <c r="TCZ155" s="56"/>
      <c r="TDA155" s="55"/>
      <c r="TDB155" s="56"/>
      <c r="TDC155" s="56"/>
      <c r="TDD155" s="56"/>
      <c r="TDE155" s="55"/>
      <c r="TDF155" s="56"/>
      <c r="TDG155" s="56"/>
      <c r="TDH155" s="56"/>
      <c r="TDI155" s="55"/>
      <c r="TDJ155" s="56"/>
      <c r="TDK155" s="56"/>
      <c r="TDL155" s="56"/>
      <c r="TDM155" s="55"/>
      <c r="TDN155" s="56"/>
      <c r="TDO155" s="56"/>
      <c r="TDP155" s="56"/>
      <c r="TDQ155" s="55"/>
      <c r="TDR155" s="56"/>
      <c r="TDS155" s="56"/>
      <c r="TDT155" s="56"/>
      <c r="TDU155" s="55"/>
      <c r="TDV155" s="56"/>
      <c r="TDW155" s="56"/>
      <c r="TDX155" s="56"/>
      <c r="TDY155" s="55"/>
      <c r="TDZ155" s="56"/>
      <c r="TEA155" s="56"/>
      <c r="TEB155" s="56"/>
      <c r="TEC155" s="55"/>
      <c r="TED155" s="56"/>
      <c r="TEE155" s="56"/>
      <c r="TEF155" s="56"/>
      <c r="TEG155" s="55"/>
      <c r="TEH155" s="56"/>
      <c r="TEI155" s="56"/>
      <c r="TEJ155" s="56"/>
      <c r="TEK155" s="55"/>
      <c r="TEL155" s="56"/>
      <c r="TEM155" s="56"/>
      <c r="TEN155" s="56"/>
      <c r="TEO155" s="55"/>
      <c r="TEP155" s="56"/>
      <c r="TEQ155" s="56"/>
      <c r="TER155" s="56"/>
      <c r="TES155" s="55"/>
      <c r="TET155" s="56"/>
      <c r="TEU155" s="56"/>
      <c r="TEV155" s="56"/>
      <c r="TEW155" s="55"/>
      <c r="TEX155" s="56"/>
      <c r="TEY155" s="56"/>
      <c r="TEZ155" s="56"/>
      <c r="TFA155" s="55"/>
      <c r="TFB155" s="56"/>
      <c r="TFC155" s="56"/>
      <c r="TFD155" s="56"/>
      <c r="TFE155" s="55"/>
      <c r="TFF155" s="56"/>
      <c r="TFG155" s="56"/>
      <c r="TFH155" s="56"/>
      <c r="TFI155" s="55"/>
      <c r="TFJ155" s="56"/>
      <c r="TFK155" s="56"/>
      <c r="TFL155" s="56"/>
      <c r="TFM155" s="55"/>
      <c r="TFN155" s="56"/>
      <c r="TFO155" s="56"/>
      <c r="TFP155" s="56"/>
      <c r="TFQ155" s="55"/>
      <c r="TFR155" s="56"/>
      <c r="TFS155" s="56"/>
      <c r="TFT155" s="56"/>
      <c r="TFU155" s="55"/>
      <c r="TFV155" s="56"/>
      <c r="TFW155" s="56"/>
      <c r="TFX155" s="56"/>
      <c r="TFY155" s="55"/>
      <c r="TFZ155" s="56"/>
      <c r="TGA155" s="56"/>
      <c r="TGB155" s="56"/>
      <c r="TGC155" s="55"/>
      <c r="TGD155" s="56"/>
      <c r="TGE155" s="56"/>
      <c r="TGF155" s="56"/>
      <c r="TGG155" s="55"/>
      <c r="TGH155" s="56"/>
      <c r="TGI155" s="56"/>
      <c r="TGJ155" s="56"/>
      <c r="TGK155" s="55"/>
      <c r="TGL155" s="56"/>
      <c r="TGM155" s="56"/>
      <c r="TGN155" s="56"/>
      <c r="TGO155" s="55"/>
      <c r="TGP155" s="56"/>
      <c r="TGQ155" s="56"/>
      <c r="TGR155" s="56"/>
      <c r="TGS155" s="55"/>
      <c r="TGT155" s="56"/>
      <c r="TGU155" s="56"/>
      <c r="TGV155" s="56"/>
      <c r="TGW155" s="55"/>
      <c r="TGX155" s="56"/>
      <c r="TGY155" s="56"/>
      <c r="TGZ155" s="56"/>
      <c r="THA155" s="55"/>
      <c r="THB155" s="56"/>
      <c r="THC155" s="56"/>
      <c r="THD155" s="56"/>
      <c r="THE155" s="55"/>
      <c r="THF155" s="56"/>
      <c r="THG155" s="56"/>
      <c r="THH155" s="56"/>
      <c r="THI155" s="55"/>
      <c r="THJ155" s="56"/>
      <c r="THK155" s="56"/>
      <c r="THL155" s="56"/>
      <c r="THM155" s="55"/>
      <c r="THN155" s="56"/>
      <c r="THO155" s="56"/>
      <c r="THP155" s="56"/>
      <c r="THQ155" s="55"/>
      <c r="THR155" s="56"/>
      <c r="THS155" s="56"/>
      <c r="THT155" s="56"/>
      <c r="THU155" s="55"/>
      <c r="THV155" s="56"/>
      <c r="THW155" s="56"/>
      <c r="THX155" s="56"/>
      <c r="THY155" s="55"/>
      <c r="THZ155" s="56"/>
      <c r="TIA155" s="56"/>
      <c r="TIB155" s="56"/>
      <c r="TIC155" s="55"/>
      <c r="TID155" s="56"/>
      <c r="TIE155" s="56"/>
      <c r="TIF155" s="56"/>
      <c r="TIG155" s="55"/>
      <c r="TIH155" s="56"/>
      <c r="TII155" s="56"/>
      <c r="TIJ155" s="56"/>
      <c r="TIK155" s="55"/>
      <c r="TIL155" s="56"/>
      <c r="TIM155" s="56"/>
      <c r="TIN155" s="56"/>
      <c r="TIO155" s="55"/>
      <c r="TIP155" s="56"/>
      <c r="TIQ155" s="56"/>
      <c r="TIR155" s="56"/>
      <c r="TIS155" s="55"/>
      <c r="TIT155" s="56"/>
      <c r="TIU155" s="56"/>
      <c r="TIV155" s="56"/>
      <c r="TIW155" s="55"/>
      <c r="TIX155" s="56"/>
      <c r="TIY155" s="56"/>
      <c r="TIZ155" s="56"/>
      <c r="TJA155" s="55"/>
      <c r="TJB155" s="56"/>
      <c r="TJC155" s="56"/>
      <c r="TJD155" s="56"/>
      <c r="TJE155" s="55"/>
      <c r="TJF155" s="56"/>
      <c r="TJG155" s="56"/>
      <c r="TJH155" s="56"/>
      <c r="TJI155" s="55"/>
      <c r="TJJ155" s="56"/>
      <c r="TJK155" s="56"/>
      <c r="TJL155" s="56"/>
      <c r="TJM155" s="55"/>
      <c r="TJN155" s="56"/>
      <c r="TJO155" s="56"/>
      <c r="TJP155" s="56"/>
      <c r="TJQ155" s="55"/>
      <c r="TJR155" s="56"/>
      <c r="TJS155" s="56"/>
      <c r="TJT155" s="56"/>
      <c r="TJU155" s="55"/>
      <c r="TJV155" s="56"/>
      <c r="TJW155" s="56"/>
      <c r="TJX155" s="56"/>
      <c r="TJY155" s="55"/>
      <c r="TJZ155" s="56"/>
      <c r="TKA155" s="56"/>
      <c r="TKB155" s="56"/>
      <c r="TKC155" s="55"/>
      <c r="TKD155" s="56"/>
      <c r="TKE155" s="56"/>
      <c r="TKF155" s="56"/>
      <c r="TKG155" s="55"/>
      <c r="TKH155" s="56"/>
      <c r="TKI155" s="56"/>
      <c r="TKJ155" s="56"/>
      <c r="TKK155" s="55"/>
      <c r="TKL155" s="56"/>
      <c r="TKM155" s="56"/>
      <c r="TKN155" s="56"/>
      <c r="TKO155" s="55"/>
      <c r="TKP155" s="56"/>
      <c r="TKQ155" s="56"/>
      <c r="TKR155" s="56"/>
      <c r="TKS155" s="55"/>
      <c r="TKT155" s="56"/>
      <c r="TKU155" s="56"/>
      <c r="TKV155" s="56"/>
      <c r="TKW155" s="55"/>
      <c r="TKX155" s="56"/>
      <c r="TKY155" s="56"/>
      <c r="TKZ155" s="56"/>
      <c r="TLA155" s="55"/>
      <c r="TLB155" s="56"/>
      <c r="TLC155" s="56"/>
      <c r="TLD155" s="56"/>
      <c r="TLE155" s="55"/>
      <c r="TLF155" s="56"/>
      <c r="TLG155" s="56"/>
      <c r="TLH155" s="56"/>
      <c r="TLI155" s="55"/>
      <c r="TLJ155" s="56"/>
      <c r="TLK155" s="56"/>
      <c r="TLL155" s="56"/>
      <c r="TLM155" s="55"/>
      <c r="TLN155" s="56"/>
      <c r="TLO155" s="56"/>
      <c r="TLP155" s="56"/>
      <c r="TLQ155" s="55"/>
      <c r="TLR155" s="56"/>
      <c r="TLS155" s="56"/>
      <c r="TLT155" s="56"/>
      <c r="TLU155" s="55"/>
      <c r="TLV155" s="56"/>
      <c r="TLW155" s="56"/>
      <c r="TLX155" s="56"/>
      <c r="TLY155" s="55"/>
      <c r="TLZ155" s="56"/>
      <c r="TMA155" s="56"/>
      <c r="TMB155" s="56"/>
      <c r="TMC155" s="55"/>
      <c r="TMD155" s="56"/>
      <c r="TME155" s="56"/>
      <c r="TMF155" s="56"/>
      <c r="TMG155" s="55"/>
      <c r="TMH155" s="56"/>
      <c r="TMI155" s="56"/>
      <c r="TMJ155" s="56"/>
      <c r="TMK155" s="55"/>
      <c r="TML155" s="56"/>
      <c r="TMM155" s="56"/>
      <c r="TMN155" s="56"/>
      <c r="TMO155" s="55"/>
      <c r="TMP155" s="56"/>
      <c r="TMQ155" s="56"/>
      <c r="TMR155" s="56"/>
      <c r="TMS155" s="55"/>
      <c r="TMT155" s="56"/>
      <c r="TMU155" s="56"/>
      <c r="TMV155" s="56"/>
      <c r="TMW155" s="55"/>
      <c r="TMX155" s="56"/>
      <c r="TMY155" s="56"/>
      <c r="TMZ155" s="56"/>
      <c r="TNA155" s="55"/>
      <c r="TNB155" s="56"/>
      <c r="TNC155" s="56"/>
      <c r="TND155" s="56"/>
      <c r="TNE155" s="55"/>
      <c r="TNF155" s="56"/>
      <c r="TNG155" s="56"/>
      <c r="TNH155" s="56"/>
      <c r="TNI155" s="55"/>
      <c r="TNJ155" s="56"/>
      <c r="TNK155" s="56"/>
      <c r="TNL155" s="56"/>
      <c r="TNM155" s="55"/>
      <c r="TNN155" s="56"/>
      <c r="TNO155" s="56"/>
      <c r="TNP155" s="56"/>
      <c r="TNQ155" s="55"/>
      <c r="TNR155" s="56"/>
      <c r="TNS155" s="56"/>
      <c r="TNT155" s="56"/>
      <c r="TNU155" s="55"/>
      <c r="TNV155" s="56"/>
      <c r="TNW155" s="56"/>
      <c r="TNX155" s="56"/>
      <c r="TNY155" s="55"/>
      <c r="TNZ155" s="56"/>
      <c r="TOA155" s="56"/>
      <c r="TOB155" s="56"/>
      <c r="TOC155" s="55"/>
      <c r="TOD155" s="56"/>
      <c r="TOE155" s="56"/>
      <c r="TOF155" s="56"/>
      <c r="TOG155" s="55"/>
      <c r="TOH155" s="56"/>
      <c r="TOI155" s="56"/>
      <c r="TOJ155" s="56"/>
      <c r="TOK155" s="55"/>
      <c r="TOL155" s="56"/>
      <c r="TOM155" s="56"/>
      <c r="TON155" s="56"/>
      <c r="TOO155" s="55"/>
      <c r="TOP155" s="56"/>
      <c r="TOQ155" s="56"/>
      <c r="TOR155" s="56"/>
      <c r="TOS155" s="55"/>
      <c r="TOT155" s="56"/>
      <c r="TOU155" s="56"/>
      <c r="TOV155" s="56"/>
      <c r="TOW155" s="55"/>
      <c r="TOX155" s="56"/>
      <c r="TOY155" s="56"/>
      <c r="TOZ155" s="56"/>
      <c r="TPA155" s="55"/>
      <c r="TPB155" s="56"/>
      <c r="TPC155" s="56"/>
      <c r="TPD155" s="56"/>
      <c r="TPE155" s="55"/>
      <c r="TPF155" s="56"/>
      <c r="TPG155" s="56"/>
      <c r="TPH155" s="56"/>
      <c r="TPI155" s="55"/>
      <c r="TPJ155" s="56"/>
      <c r="TPK155" s="56"/>
      <c r="TPL155" s="56"/>
      <c r="TPM155" s="55"/>
      <c r="TPN155" s="56"/>
      <c r="TPO155" s="56"/>
      <c r="TPP155" s="56"/>
      <c r="TPQ155" s="55"/>
      <c r="TPR155" s="56"/>
      <c r="TPS155" s="56"/>
      <c r="TPT155" s="56"/>
      <c r="TPU155" s="55"/>
      <c r="TPV155" s="56"/>
      <c r="TPW155" s="56"/>
      <c r="TPX155" s="56"/>
      <c r="TPY155" s="55"/>
      <c r="TPZ155" s="56"/>
      <c r="TQA155" s="56"/>
      <c r="TQB155" s="56"/>
      <c r="TQC155" s="55"/>
      <c r="TQD155" s="56"/>
      <c r="TQE155" s="56"/>
      <c r="TQF155" s="56"/>
      <c r="TQG155" s="55"/>
      <c r="TQH155" s="56"/>
      <c r="TQI155" s="56"/>
      <c r="TQJ155" s="56"/>
      <c r="TQK155" s="55"/>
      <c r="TQL155" s="56"/>
      <c r="TQM155" s="56"/>
      <c r="TQN155" s="56"/>
      <c r="TQO155" s="55"/>
      <c r="TQP155" s="56"/>
      <c r="TQQ155" s="56"/>
      <c r="TQR155" s="56"/>
      <c r="TQS155" s="55"/>
      <c r="TQT155" s="56"/>
      <c r="TQU155" s="56"/>
      <c r="TQV155" s="56"/>
      <c r="TQW155" s="55"/>
      <c r="TQX155" s="56"/>
      <c r="TQY155" s="56"/>
      <c r="TQZ155" s="56"/>
      <c r="TRA155" s="55"/>
      <c r="TRB155" s="56"/>
      <c r="TRC155" s="56"/>
      <c r="TRD155" s="56"/>
      <c r="TRE155" s="55"/>
      <c r="TRF155" s="56"/>
      <c r="TRG155" s="56"/>
      <c r="TRH155" s="56"/>
      <c r="TRI155" s="55"/>
      <c r="TRJ155" s="56"/>
      <c r="TRK155" s="56"/>
      <c r="TRL155" s="56"/>
      <c r="TRM155" s="55"/>
      <c r="TRN155" s="56"/>
      <c r="TRO155" s="56"/>
      <c r="TRP155" s="56"/>
      <c r="TRQ155" s="55"/>
      <c r="TRR155" s="56"/>
      <c r="TRS155" s="56"/>
      <c r="TRT155" s="56"/>
      <c r="TRU155" s="55"/>
      <c r="TRV155" s="56"/>
      <c r="TRW155" s="56"/>
      <c r="TRX155" s="56"/>
      <c r="TRY155" s="55"/>
      <c r="TRZ155" s="56"/>
      <c r="TSA155" s="56"/>
      <c r="TSB155" s="56"/>
      <c r="TSC155" s="55"/>
      <c r="TSD155" s="56"/>
      <c r="TSE155" s="56"/>
      <c r="TSF155" s="56"/>
      <c r="TSG155" s="55"/>
      <c r="TSH155" s="56"/>
      <c r="TSI155" s="56"/>
      <c r="TSJ155" s="56"/>
      <c r="TSK155" s="55"/>
      <c r="TSL155" s="56"/>
      <c r="TSM155" s="56"/>
      <c r="TSN155" s="56"/>
      <c r="TSO155" s="55"/>
      <c r="TSP155" s="56"/>
      <c r="TSQ155" s="56"/>
      <c r="TSR155" s="56"/>
      <c r="TSS155" s="55"/>
      <c r="TST155" s="56"/>
      <c r="TSU155" s="56"/>
      <c r="TSV155" s="56"/>
      <c r="TSW155" s="55"/>
      <c r="TSX155" s="56"/>
      <c r="TSY155" s="56"/>
      <c r="TSZ155" s="56"/>
      <c r="TTA155" s="55"/>
      <c r="TTB155" s="56"/>
      <c r="TTC155" s="56"/>
      <c r="TTD155" s="56"/>
      <c r="TTE155" s="55"/>
      <c r="TTF155" s="56"/>
      <c r="TTG155" s="56"/>
      <c r="TTH155" s="56"/>
      <c r="TTI155" s="55"/>
      <c r="TTJ155" s="56"/>
      <c r="TTK155" s="56"/>
      <c r="TTL155" s="56"/>
      <c r="TTM155" s="55"/>
      <c r="TTN155" s="56"/>
      <c r="TTO155" s="56"/>
      <c r="TTP155" s="56"/>
      <c r="TTQ155" s="55"/>
      <c r="TTR155" s="56"/>
      <c r="TTS155" s="56"/>
      <c r="TTT155" s="56"/>
      <c r="TTU155" s="55"/>
      <c r="TTV155" s="56"/>
      <c r="TTW155" s="56"/>
      <c r="TTX155" s="56"/>
      <c r="TTY155" s="55"/>
      <c r="TTZ155" s="56"/>
      <c r="TUA155" s="56"/>
      <c r="TUB155" s="56"/>
      <c r="TUC155" s="55"/>
      <c r="TUD155" s="56"/>
      <c r="TUE155" s="56"/>
      <c r="TUF155" s="56"/>
      <c r="TUG155" s="55"/>
      <c r="TUH155" s="56"/>
      <c r="TUI155" s="56"/>
      <c r="TUJ155" s="56"/>
      <c r="TUK155" s="55"/>
      <c r="TUL155" s="56"/>
      <c r="TUM155" s="56"/>
      <c r="TUN155" s="56"/>
      <c r="TUO155" s="55"/>
      <c r="TUP155" s="56"/>
      <c r="TUQ155" s="56"/>
      <c r="TUR155" s="56"/>
      <c r="TUS155" s="55"/>
      <c r="TUT155" s="56"/>
      <c r="TUU155" s="56"/>
      <c r="TUV155" s="56"/>
      <c r="TUW155" s="55"/>
      <c r="TUX155" s="56"/>
      <c r="TUY155" s="56"/>
      <c r="TUZ155" s="56"/>
      <c r="TVA155" s="55"/>
      <c r="TVB155" s="56"/>
      <c r="TVC155" s="56"/>
      <c r="TVD155" s="56"/>
      <c r="TVE155" s="55"/>
      <c r="TVF155" s="56"/>
      <c r="TVG155" s="56"/>
      <c r="TVH155" s="56"/>
      <c r="TVI155" s="55"/>
      <c r="TVJ155" s="56"/>
      <c r="TVK155" s="56"/>
      <c r="TVL155" s="56"/>
      <c r="TVM155" s="55"/>
      <c r="TVN155" s="56"/>
      <c r="TVO155" s="56"/>
      <c r="TVP155" s="56"/>
      <c r="TVQ155" s="55"/>
      <c r="TVR155" s="56"/>
      <c r="TVS155" s="56"/>
      <c r="TVT155" s="56"/>
      <c r="TVU155" s="55"/>
      <c r="TVV155" s="56"/>
      <c r="TVW155" s="56"/>
      <c r="TVX155" s="56"/>
      <c r="TVY155" s="55"/>
      <c r="TVZ155" s="56"/>
      <c r="TWA155" s="56"/>
      <c r="TWB155" s="56"/>
      <c r="TWC155" s="55"/>
      <c r="TWD155" s="56"/>
      <c r="TWE155" s="56"/>
      <c r="TWF155" s="56"/>
      <c r="TWG155" s="55"/>
      <c r="TWH155" s="56"/>
      <c r="TWI155" s="56"/>
      <c r="TWJ155" s="56"/>
      <c r="TWK155" s="55"/>
      <c r="TWL155" s="56"/>
      <c r="TWM155" s="56"/>
      <c r="TWN155" s="56"/>
      <c r="TWO155" s="55"/>
      <c r="TWP155" s="56"/>
      <c r="TWQ155" s="56"/>
      <c r="TWR155" s="56"/>
      <c r="TWS155" s="55"/>
      <c r="TWT155" s="56"/>
      <c r="TWU155" s="56"/>
      <c r="TWV155" s="56"/>
      <c r="TWW155" s="55"/>
      <c r="TWX155" s="56"/>
      <c r="TWY155" s="56"/>
      <c r="TWZ155" s="56"/>
      <c r="TXA155" s="55"/>
      <c r="TXB155" s="56"/>
      <c r="TXC155" s="56"/>
      <c r="TXD155" s="56"/>
      <c r="TXE155" s="55"/>
      <c r="TXF155" s="56"/>
      <c r="TXG155" s="56"/>
      <c r="TXH155" s="56"/>
      <c r="TXI155" s="55"/>
      <c r="TXJ155" s="56"/>
      <c r="TXK155" s="56"/>
      <c r="TXL155" s="56"/>
      <c r="TXM155" s="55"/>
      <c r="TXN155" s="56"/>
      <c r="TXO155" s="56"/>
      <c r="TXP155" s="56"/>
      <c r="TXQ155" s="55"/>
      <c r="TXR155" s="56"/>
      <c r="TXS155" s="56"/>
      <c r="TXT155" s="56"/>
      <c r="TXU155" s="55"/>
      <c r="TXV155" s="56"/>
      <c r="TXW155" s="56"/>
      <c r="TXX155" s="56"/>
      <c r="TXY155" s="55"/>
      <c r="TXZ155" s="56"/>
      <c r="TYA155" s="56"/>
      <c r="TYB155" s="56"/>
      <c r="TYC155" s="55"/>
      <c r="TYD155" s="56"/>
      <c r="TYE155" s="56"/>
      <c r="TYF155" s="56"/>
      <c r="TYG155" s="55"/>
      <c r="TYH155" s="56"/>
      <c r="TYI155" s="56"/>
      <c r="TYJ155" s="56"/>
      <c r="TYK155" s="55"/>
      <c r="TYL155" s="56"/>
      <c r="TYM155" s="56"/>
      <c r="TYN155" s="56"/>
      <c r="TYO155" s="55"/>
      <c r="TYP155" s="56"/>
      <c r="TYQ155" s="56"/>
      <c r="TYR155" s="56"/>
      <c r="TYS155" s="55"/>
      <c r="TYT155" s="56"/>
      <c r="TYU155" s="56"/>
      <c r="TYV155" s="56"/>
      <c r="TYW155" s="55"/>
      <c r="TYX155" s="56"/>
      <c r="TYY155" s="56"/>
      <c r="TYZ155" s="56"/>
      <c r="TZA155" s="55"/>
      <c r="TZB155" s="56"/>
      <c r="TZC155" s="56"/>
      <c r="TZD155" s="56"/>
      <c r="TZE155" s="55"/>
      <c r="TZF155" s="56"/>
      <c r="TZG155" s="56"/>
      <c r="TZH155" s="56"/>
      <c r="TZI155" s="55"/>
      <c r="TZJ155" s="56"/>
      <c r="TZK155" s="56"/>
      <c r="TZL155" s="56"/>
      <c r="TZM155" s="55"/>
      <c r="TZN155" s="56"/>
      <c r="TZO155" s="56"/>
      <c r="TZP155" s="56"/>
      <c r="TZQ155" s="55"/>
      <c r="TZR155" s="56"/>
      <c r="TZS155" s="56"/>
      <c r="TZT155" s="56"/>
      <c r="TZU155" s="55"/>
      <c r="TZV155" s="56"/>
      <c r="TZW155" s="56"/>
      <c r="TZX155" s="56"/>
      <c r="TZY155" s="55"/>
      <c r="TZZ155" s="56"/>
      <c r="UAA155" s="56"/>
      <c r="UAB155" s="56"/>
      <c r="UAC155" s="55"/>
      <c r="UAD155" s="56"/>
      <c r="UAE155" s="56"/>
      <c r="UAF155" s="56"/>
      <c r="UAG155" s="55"/>
      <c r="UAH155" s="56"/>
      <c r="UAI155" s="56"/>
      <c r="UAJ155" s="56"/>
      <c r="UAK155" s="55"/>
      <c r="UAL155" s="56"/>
      <c r="UAM155" s="56"/>
      <c r="UAN155" s="56"/>
      <c r="UAO155" s="55"/>
      <c r="UAP155" s="56"/>
      <c r="UAQ155" s="56"/>
      <c r="UAR155" s="56"/>
      <c r="UAS155" s="55"/>
      <c r="UAT155" s="56"/>
      <c r="UAU155" s="56"/>
      <c r="UAV155" s="56"/>
      <c r="UAW155" s="55"/>
      <c r="UAX155" s="56"/>
      <c r="UAY155" s="56"/>
      <c r="UAZ155" s="56"/>
      <c r="UBA155" s="55"/>
      <c r="UBB155" s="56"/>
      <c r="UBC155" s="56"/>
      <c r="UBD155" s="56"/>
      <c r="UBE155" s="55"/>
      <c r="UBF155" s="56"/>
      <c r="UBG155" s="56"/>
      <c r="UBH155" s="56"/>
      <c r="UBI155" s="55"/>
      <c r="UBJ155" s="56"/>
      <c r="UBK155" s="56"/>
      <c r="UBL155" s="56"/>
      <c r="UBM155" s="55"/>
      <c r="UBN155" s="56"/>
      <c r="UBO155" s="56"/>
      <c r="UBP155" s="56"/>
      <c r="UBQ155" s="55"/>
      <c r="UBR155" s="56"/>
      <c r="UBS155" s="56"/>
      <c r="UBT155" s="56"/>
      <c r="UBU155" s="55"/>
      <c r="UBV155" s="56"/>
      <c r="UBW155" s="56"/>
      <c r="UBX155" s="56"/>
      <c r="UBY155" s="55"/>
      <c r="UBZ155" s="56"/>
      <c r="UCA155" s="56"/>
      <c r="UCB155" s="56"/>
      <c r="UCC155" s="55"/>
      <c r="UCD155" s="56"/>
      <c r="UCE155" s="56"/>
      <c r="UCF155" s="56"/>
      <c r="UCG155" s="55"/>
      <c r="UCH155" s="56"/>
      <c r="UCI155" s="56"/>
      <c r="UCJ155" s="56"/>
      <c r="UCK155" s="55"/>
      <c r="UCL155" s="56"/>
      <c r="UCM155" s="56"/>
      <c r="UCN155" s="56"/>
      <c r="UCO155" s="55"/>
      <c r="UCP155" s="56"/>
      <c r="UCQ155" s="56"/>
      <c r="UCR155" s="56"/>
      <c r="UCS155" s="55"/>
      <c r="UCT155" s="56"/>
      <c r="UCU155" s="56"/>
      <c r="UCV155" s="56"/>
      <c r="UCW155" s="55"/>
      <c r="UCX155" s="56"/>
      <c r="UCY155" s="56"/>
      <c r="UCZ155" s="56"/>
      <c r="UDA155" s="55"/>
      <c r="UDB155" s="56"/>
      <c r="UDC155" s="56"/>
      <c r="UDD155" s="56"/>
      <c r="UDE155" s="55"/>
      <c r="UDF155" s="56"/>
      <c r="UDG155" s="56"/>
      <c r="UDH155" s="56"/>
      <c r="UDI155" s="55"/>
      <c r="UDJ155" s="56"/>
      <c r="UDK155" s="56"/>
      <c r="UDL155" s="56"/>
      <c r="UDM155" s="55"/>
      <c r="UDN155" s="56"/>
      <c r="UDO155" s="56"/>
      <c r="UDP155" s="56"/>
      <c r="UDQ155" s="55"/>
      <c r="UDR155" s="56"/>
      <c r="UDS155" s="56"/>
      <c r="UDT155" s="56"/>
      <c r="UDU155" s="55"/>
      <c r="UDV155" s="56"/>
      <c r="UDW155" s="56"/>
      <c r="UDX155" s="56"/>
      <c r="UDY155" s="55"/>
      <c r="UDZ155" s="56"/>
      <c r="UEA155" s="56"/>
      <c r="UEB155" s="56"/>
      <c r="UEC155" s="55"/>
      <c r="UED155" s="56"/>
      <c r="UEE155" s="56"/>
      <c r="UEF155" s="56"/>
      <c r="UEG155" s="55"/>
      <c r="UEH155" s="56"/>
      <c r="UEI155" s="56"/>
      <c r="UEJ155" s="56"/>
      <c r="UEK155" s="55"/>
      <c r="UEL155" s="56"/>
      <c r="UEM155" s="56"/>
      <c r="UEN155" s="56"/>
      <c r="UEO155" s="55"/>
      <c r="UEP155" s="56"/>
      <c r="UEQ155" s="56"/>
      <c r="UER155" s="56"/>
      <c r="UES155" s="55"/>
      <c r="UET155" s="56"/>
      <c r="UEU155" s="56"/>
      <c r="UEV155" s="56"/>
      <c r="UEW155" s="55"/>
      <c r="UEX155" s="56"/>
      <c r="UEY155" s="56"/>
      <c r="UEZ155" s="56"/>
      <c r="UFA155" s="55"/>
      <c r="UFB155" s="56"/>
      <c r="UFC155" s="56"/>
      <c r="UFD155" s="56"/>
      <c r="UFE155" s="55"/>
      <c r="UFF155" s="56"/>
      <c r="UFG155" s="56"/>
      <c r="UFH155" s="56"/>
      <c r="UFI155" s="55"/>
      <c r="UFJ155" s="56"/>
      <c r="UFK155" s="56"/>
      <c r="UFL155" s="56"/>
      <c r="UFM155" s="55"/>
      <c r="UFN155" s="56"/>
      <c r="UFO155" s="56"/>
      <c r="UFP155" s="56"/>
      <c r="UFQ155" s="55"/>
      <c r="UFR155" s="56"/>
      <c r="UFS155" s="56"/>
      <c r="UFT155" s="56"/>
      <c r="UFU155" s="55"/>
      <c r="UFV155" s="56"/>
      <c r="UFW155" s="56"/>
      <c r="UFX155" s="56"/>
      <c r="UFY155" s="55"/>
      <c r="UFZ155" s="56"/>
      <c r="UGA155" s="56"/>
      <c r="UGB155" s="56"/>
      <c r="UGC155" s="55"/>
      <c r="UGD155" s="56"/>
      <c r="UGE155" s="56"/>
      <c r="UGF155" s="56"/>
      <c r="UGG155" s="55"/>
      <c r="UGH155" s="56"/>
      <c r="UGI155" s="56"/>
      <c r="UGJ155" s="56"/>
      <c r="UGK155" s="55"/>
      <c r="UGL155" s="56"/>
      <c r="UGM155" s="56"/>
      <c r="UGN155" s="56"/>
      <c r="UGO155" s="55"/>
      <c r="UGP155" s="56"/>
      <c r="UGQ155" s="56"/>
      <c r="UGR155" s="56"/>
      <c r="UGS155" s="55"/>
      <c r="UGT155" s="56"/>
      <c r="UGU155" s="56"/>
      <c r="UGV155" s="56"/>
      <c r="UGW155" s="55"/>
      <c r="UGX155" s="56"/>
      <c r="UGY155" s="56"/>
      <c r="UGZ155" s="56"/>
      <c r="UHA155" s="55"/>
      <c r="UHB155" s="56"/>
      <c r="UHC155" s="56"/>
      <c r="UHD155" s="56"/>
      <c r="UHE155" s="55"/>
      <c r="UHF155" s="56"/>
      <c r="UHG155" s="56"/>
      <c r="UHH155" s="56"/>
      <c r="UHI155" s="55"/>
      <c r="UHJ155" s="56"/>
      <c r="UHK155" s="56"/>
      <c r="UHL155" s="56"/>
      <c r="UHM155" s="55"/>
      <c r="UHN155" s="56"/>
      <c r="UHO155" s="56"/>
      <c r="UHP155" s="56"/>
      <c r="UHQ155" s="55"/>
      <c r="UHR155" s="56"/>
      <c r="UHS155" s="56"/>
      <c r="UHT155" s="56"/>
      <c r="UHU155" s="55"/>
      <c r="UHV155" s="56"/>
      <c r="UHW155" s="56"/>
      <c r="UHX155" s="56"/>
      <c r="UHY155" s="55"/>
      <c r="UHZ155" s="56"/>
      <c r="UIA155" s="56"/>
      <c r="UIB155" s="56"/>
      <c r="UIC155" s="55"/>
      <c r="UID155" s="56"/>
      <c r="UIE155" s="56"/>
      <c r="UIF155" s="56"/>
      <c r="UIG155" s="55"/>
      <c r="UIH155" s="56"/>
      <c r="UII155" s="56"/>
      <c r="UIJ155" s="56"/>
      <c r="UIK155" s="55"/>
      <c r="UIL155" s="56"/>
      <c r="UIM155" s="56"/>
      <c r="UIN155" s="56"/>
      <c r="UIO155" s="55"/>
      <c r="UIP155" s="56"/>
      <c r="UIQ155" s="56"/>
      <c r="UIR155" s="56"/>
      <c r="UIS155" s="55"/>
      <c r="UIT155" s="56"/>
      <c r="UIU155" s="56"/>
      <c r="UIV155" s="56"/>
      <c r="UIW155" s="55"/>
      <c r="UIX155" s="56"/>
      <c r="UIY155" s="56"/>
      <c r="UIZ155" s="56"/>
      <c r="UJA155" s="55"/>
      <c r="UJB155" s="56"/>
      <c r="UJC155" s="56"/>
      <c r="UJD155" s="56"/>
      <c r="UJE155" s="55"/>
      <c r="UJF155" s="56"/>
      <c r="UJG155" s="56"/>
      <c r="UJH155" s="56"/>
      <c r="UJI155" s="55"/>
      <c r="UJJ155" s="56"/>
      <c r="UJK155" s="56"/>
      <c r="UJL155" s="56"/>
      <c r="UJM155" s="55"/>
      <c r="UJN155" s="56"/>
      <c r="UJO155" s="56"/>
      <c r="UJP155" s="56"/>
      <c r="UJQ155" s="55"/>
      <c r="UJR155" s="56"/>
      <c r="UJS155" s="56"/>
      <c r="UJT155" s="56"/>
      <c r="UJU155" s="55"/>
      <c r="UJV155" s="56"/>
      <c r="UJW155" s="56"/>
      <c r="UJX155" s="56"/>
      <c r="UJY155" s="55"/>
      <c r="UJZ155" s="56"/>
      <c r="UKA155" s="56"/>
      <c r="UKB155" s="56"/>
      <c r="UKC155" s="55"/>
      <c r="UKD155" s="56"/>
      <c r="UKE155" s="56"/>
      <c r="UKF155" s="56"/>
      <c r="UKG155" s="55"/>
      <c r="UKH155" s="56"/>
      <c r="UKI155" s="56"/>
      <c r="UKJ155" s="56"/>
      <c r="UKK155" s="55"/>
      <c r="UKL155" s="56"/>
      <c r="UKM155" s="56"/>
      <c r="UKN155" s="56"/>
      <c r="UKO155" s="55"/>
      <c r="UKP155" s="56"/>
      <c r="UKQ155" s="56"/>
      <c r="UKR155" s="56"/>
      <c r="UKS155" s="55"/>
      <c r="UKT155" s="56"/>
      <c r="UKU155" s="56"/>
      <c r="UKV155" s="56"/>
      <c r="UKW155" s="55"/>
      <c r="UKX155" s="56"/>
      <c r="UKY155" s="56"/>
      <c r="UKZ155" s="56"/>
      <c r="ULA155" s="55"/>
      <c r="ULB155" s="56"/>
      <c r="ULC155" s="56"/>
      <c r="ULD155" s="56"/>
      <c r="ULE155" s="55"/>
      <c r="ULF155" s="56"/>
      <c r="ULG155" s="56"/>
      <c r="ULH155" s="56"/>
      <c r="ULI155" s="55"/>
      <c r="ULJ155" s="56"/>
      <c r="ULK155" s="56"/>
      <c r="ULL155" s="56"/>
      <c r="ULM155" s="55"/>
      <c r="ULN155" s="56"/>
      <c r="ULO155" s="56"/>
      <c r="ULP155" s="56"/>
      <c r="ULQ155" s="55"/>
      <c r="ULR155" s="56"/>
      <c r="ULS155" s="56"/>
      <c r="ULT155" s="56"/>
      <c r="ULU155" s="55"/>
      <c r="ULV155" s="56"/>
      <c r="ULW155" s="56"/>
      <c r="ULX155" s="56"/>
      <c r="ULY155" s="55"/>
      <c r="ULZ155" s="56"/>
      <c r="UMA155" s="56"/>
      <c r="UMB155" s="56"/>
      <c r="UMC155" s="55"/>
      <c r="UMD155" s="56"/>
      <c r="UME155" s="56"/>
      <c r="UMF155" s="56"/>
      <c r="UMG155" s="55"/>
      <c r="UMH155" s="56"/>
      <c r="UMI155" s="56"/>
      <c r="UMJ155" s="56"/>
      <c r="UMK155" s="55"/>
      <c r="UML155" s="56"/>
      <c r="UMM155" s="56"/>
      <c r="UMN155" s="56"/>
      <c r="UMO155" s="55"/>
      <c r="UMP155" s="56"/>
      <c r="UMQ155" s="56"/>
      <c r="UMR155" s="56"/>
      <c r="UMS155" s="55"/>
      <c r="UMT155" s="56"/>
      <c r="UMU155" s="56"/>
      <c r="UMV155" s="56"/>
      <c r="UMW155" s="55"/>
      <c r="UMX155" s="56"/>
      <c r="UMY155" s="56"/>
      <c r="UMZ155" s="56"/>
      <c r="UNA155" s="55"/>
      <c r="UNB155" s="56"/>
      <c r="UNC155" s="56"/>
      <c r="UND155" s="56"/>
      <c r="UNE155" s="55"/>
      <c r="UNF155" s="56"/>
      <c r="UNG155" s="56"/>
      <c r="UNH155" s="56"/>
      <c r="UNI155" s="55"/>
      <c r="UNJ155" s="56"/>
      <c r="UNK155" s="56"/>
      <c r="UNL155" s="56"/>
      <c r="UNM155" s="55"/>
      <c r="UNN155" s="56"/>
      <c r="UNO155" s="56"/>
      <c r="UNP155" s="56"/>
      <c r="UNQ155" s="55"/>
      <c r="UNR155" s="56"/>
      <c r="UNS155" s="56"/>
      <c r="UNT155" s="56"/>
      <c r="UNU155" s="55"/>
      <c r="UNV155" s="56"/>
      <c r="UNW155" s="56"/>
      <c r="UNX155" s="56"/>
      <c r="UNY155" s="55"/>
      <c r="UNZ155" s="56"/>
      <c r="UOA155" s="56"/>
      <c r="UOB155" s="56"/>
      <c r="UOC155" s="55"/>
      <c r="UOD155" s="56"/>
      <c r="UOE155" s="56"/>
      <c r="UOF155" s="56"/>
      <c r="UOG155" s="55"/>
      <c r="UOH155" s="56"/>
      <c r="UOI155" s="56"/>
      <c r="UOJ155" s="56"/>
      <c r="UOK155" s="55"/>
      <c r="UOL155" s="56"/>
      <c r="UOM155" s="56"/>
      <c r="UON155" s="56"/>
      <c r="UOO155" s="55"/>
      <c r="UOP155" s="56"/>
      <c r="UOQ155" s="56"/>
      <c r="UOR155" s="56"/>
      <c r="UOS155" s="55"/>
      <c r="UOT155" s="56"/>
      <c r="UOU155" s="56"/>
      <c r="UOV155" s="56"/>
      <c r="UOW155" s="55"/>
      <c r="UOX155" s="56"/>
      <c r="UOY155" s="56"/>
      <c r="UOZ155" s="56"/>
      <c r="UPA155" s="55"/>
      <c r="UPB155" s="56"/>
      <c r="UPC155" s="56"/>
      <c r="UPD155" s="56"/>
      <c r="UPE155" s="55"/>
      <c r="UPF155" s="56"/>
      <c r="UPG155" s="56"/>
      <c r="UPH155" s="56"/>
      <c r="UPI155" s="55"/>
      <c r="UPJ155" s="56"/>
      <c r="UPK155" s="56"/>
      <c r="UPL155" s="56"/>
      <c r="UPM155" s="55"/>
      <c r="UPN155" s="56"/>
      <c r="UPO155" s="56"/>
      <c r="UPP155" s="56"/>
      <c r="UPQ155" s="55"/>
      <c r="UPR155" s="56"/>
      <c r="UPS155" s="56"/>
      <c r="UPT155" s="56"/>
      <c r="UPU155" s="55"/>
      <c r="UPV155" s="56"/>
      <c r="UPW155" s="56"/>
      <c r="UPX155" s="56"/>
      <c r="UPY155" s="55"/>
      <c r="UPZ155" s="56"/>
      <c r="UQA155" s="56"/>
      <c r="UQB155" s="56"/>
      <c r="UQC155" s="55"/>
      <c r="UQD155" s="56"/>
      <c r="UQE155" s="56"/>
      <c r="UQF155" s="56"/>
      <c r="UQG155" s="55"/>
      <c r="UQH155" s="56"/>
      <c r="UQI155" s="56"/>
      <c r="UQJ155" s="56"/>
      <c r="UQK155" s="55"/>
      <c r="UQL155" s="56"/>
      <c r="UQM155" s="56"/>
      <c r="UQN155" s="56"/>
      <c r="UQO155" s="55"/>
      <c r="UQP155" s="56"/>
      <c r="UQQ155" s="56"/>
      <c r="UQR155" s="56"/>
      <c r="UQS155" s="55"/>
      <c r="UQT155" s="56"/>
      <c r="UQU155" s="56"/>
      <c r="UQV155" s="56"/>
      <c r="UQW155" s="55"/>
      <c r="UQX155" s="56"/>
      <c r="UQY155" s="56"/>
      <c r="UQZ155" s="56"/>
      <c r="URA155" s="55"/>
      <c r="URB155" s="56"/>
      <c r="URC155" s="56"/>
      <c r="URD155" s="56"/>
      <c r="URE155" s="55"/>
      <c r="URF155" s="56"/>
      <c r="URG155" s="56"/>
      <c r="URH155" s="56"/>
      <c r="URI155" s="55"/>
      <c r="URJ155" s="56"/>
      <c r="URK155" s="56"/>
      <c r="URL155" s="56"/>
      <c r="URM155" s="55"/>
      <c r="URN155" s="56"/>
      <c r="URO155" s="56"/>
      <c r="URP155" s="56"/>
      <c r="URQ155" s="55"/>
      <c r="URR155" s="56"/>
      <c r="URS155" s="56"/>
      <c r="URT155" s="56"/>
      <c r="URU155" s="55"/>
      <c r="URV155" s="56"/>
      <c r="URW155" s="56"/>
      <c r="URX155" s="56"/>
      <c r="URY155" s="55"/>
      <c r="URZ155" s="56"/>
      <c r="USA155" s="56"/>
      <c r="USB155" s="56"/>
      <c r="USC155" s="55"/>
      <c r="USD155" s="56"/>
      <c r="USE155" s="56"/>
      <c r="USF155" s="56"/>
      <c r="USG155" s="55"/>
      <c r="USH155" s="56"/>
      <c r="USI155" s="56"/>
      <c r="USJ155" s="56"/>
      <c r="USK155" s="55"/>
      <c r="USL155" s="56"/>
      <c r="USM155" s="56"/>
      <c r="USN155" s="56"/>
      <c r="USO155" s="55"/>
      <c r="USP155" s="56"/>
      <c r="USQ155" s="56"/>
      <c r="USR155" s="56"/>
      <c r="USS155" s="55"/>
      <c r="UST155" s="56"/>
      <c r="USU155" s="56"/>
      <c r="USV155" s="56"/>
      <c r="USW155" s="55"/>
      <c r="USX155" s="56"/>
      <c r="USY155" s="56"/>
      <c r="USZ155" s="56"/>
      <c r="UTA155" s="55"/>
      <c r="UTB155" s="56"/>
      <c r="UTC155" s="56"/>
      <c r="UTD155" s="56"/>
      <c r="UTE155" s="55"/>
      <c r="UTF155" s="56"/>
      <c r="UTG155" s="56"/>
      <c r="UTH155" s="56"/>
      <c r="UTI155" s="55"/>
      <c r="UTJ155" s="56"/>
      <c r="UTK155" s="56"/>
      <c r="UTL155" s="56"/>
      <c r="UTM155" s="55"/>
      <c r="UTN155" s="56"/>
      <c r="UTO155" s="56"/>
      <c r="UTP155" s="56"/>
      <c r="UTQ155" s="55"/>
      <c r="UTR155" s="56"/>
      <c r="UTS155" s="56"/>
      <c r="UTT155" s="56"/>
      <c r="UTU155" s="55"/>
      <c r="UTV155" s="56"/>
      <c r="UTW155" s="56"/>
      <c r="UTX155" s="56"/>
      <c r="UTY155" s="55"/>
      <c r="UTZ155" s="56"/>
      <c r="UUA155" s="56"/>
      <c r="UUB155" s="56"/>
      <c r="UUC155" s="55"/>
      <c r="UUD155" s="56"/>
      <c r="UUE155" s="56"/>
      <c r="UUF155" s="56"/>
      <c r="UUG155" s="55"/>
      <c r="UUH155" s="56"/>
      <c r="UUI155" s="56"/>
      <c r="UUJ155" s="56"/>
      <c r="UUK155" s="55"/>
      <c r="UUL155" s="56"/>
      <c r="UUM155" s="56"/>
      <c r="UUN155" s="56"/>
      <c r="UUO155" s="55"/>
      <c r="UUP155" s="56"/>
      <c r="UUQ155" s="56"/>
      <c r="UUR155" s="56"/>
      <c r="UUS155" s="55"/>
      <c r="UUT155" s="56"/>
      <c r="UUU155" s="56"/>
      <c r="UUV155" s="56"/>
      <c r="UUW155" s="55"/>
      <c r="UUX155" s="56"/>
      <c r="UUY155" s="56"/>
      <c r="UUZ155" s="56"/>
      <c r="UVA155" s="55"/>
      <c r="UVB155" s="56"/>
      <c r="UVC155" s="56"/>
      <c r="UVD155" s="56"/>
      <c r="UVE155" s="55"/>
      <c r="UVF155" s="56"/>
      <c r="UVG155" s="56"/>
      <c r="UVH155" s="56"/>
      <c r="UVI155" s="55"/>
      <c r="UVJ155" s="56"/>
      <c r="UVK155" s="56"/>
      <c r="UVL155" s="56"/>
      <c r="UVM155" s="55"/>
      <c r="UVN155" s="56"/>
      <c r="UVO155" s="56"/>
      <c r="UVP155" s="56"/>
      <c r="UVQ155" s="55"/>
      <c r="UVR155" s="56"/>
      <c r="UVS155" s="56"/>
      <c r="UVT155" s="56"/>
      <c r="UVU155" s="55"/>
      <c r="UVV155" s="56"/>
      <c r="UVW155" s="56"/>
      <c r="UVX155" s="56"/>
      <c r="UVY155" s="55"/>
      <c r="UVZ155" s="56"/>
      <c r="UWA155" s="56"/>
      <c r="UWB155" s="56"/>
      <c r="UWC155" s="55"/>
      <c r="UWD155" s="56"/>
      <c r="UWE155" s="56"/>
      <c r="UWF155" s="56"/>
      <c r="UWG155" s="55"/>
      <c r="UWH155" s="56"/>
      <c r="UWI155" s="56"/>
      <c r="UWJ155" s="56"/>
      <c r="UWK155" s="55"/>
      <c r="UWL155" s="56"/>
      <c r="UWM155" s="56"/>
      <c r="UWN155" s="56"/>
      <c r="UWO155" s="55"/>
      <c r="UWP155" s="56"/>
      <c r="UWQ155" s="56"/>
      <c r="UWR155" s="56"/>
      <c r="UWS155" s="55"/>
      <c r="UWT155" s="56"/>
      <c r="UWU155" s="56"/>
      <c r="UWV155" s="56"/>
      <c r="UWW155" s="55"/>
      <c r="UWX155" s="56"/>
      <c r="UWY155" s="56"/>
      <c r="UWZ155" s="56"/>
      <c r="UXA155" s="55"/>
      <c r="UXB155" s="56"/>
      <c r="UXC155" s="56"/>
      <c r="UXD155" s="56"/>
      <c r="UXE155" s="55"/>
      <c r="UXF155" s="56"/>
      <c r="UXG155" s="56"/>
      <c r="UXH155" s="56"/>
      <c r="UXI155" s="55"/>
      <c r="UXJ155" s="56"/>
      <c r="UXK155" s="56"/>
      <c r="UXL155" s="56"/>
      <c r="UXM155" s="55"/>
      <c r="UXN155" s="56"/>
      <c r="UXO155" s="56"/>
      <c r="UXP155" s="56"/>
      <c r="UXQ155" s="55"/>
      <c r="UXR155" s="56"/>
      <c r="UXS155" s="56"/>
      <c r="UXT155" s="56"/>
      <c r="UXU155" s="55"/>
      <c r="UXV155" s="56"/>
      <c r="UXW155" s="56"/>
      <c r="UXX155" s="56"/>
      <c r="UXY155" s="55"/>
      <c r="UXZ155" s="56"/>
      <c r="UYA155" s="56"/>
      <c r="UYB155" s="56"/>
      <c r="UYC155" s="55"/>
      <c r="UYD155" s="56"/>
      <c r="UYE155" s="56"/>
      <c r="UYF155" s="56"/>
      <c r="UYG155" s="55"/>
      <c r="UYH155" s="56"/>
      <c r="UYI155" s="56"/>
      <c r="UYJ155" s="56"/>
      <c r="UYK155" s="55"/>
      <c r="UYL155" s="56"/>
      <c r="UYM155" s="56"/>
      <c r="UYN155" s="56"/>
      <c r="UYO155" s="55"/>
      <c r="UYP155" s="56"/>
      <c r="UYQ155" s="56"/>
      <c r="UYR155" s="56"/>
      <c r="UYS155" s="55"/>
      <c r="UYT155" s="56"/>
      <c r="UYU155" s="56"/>
      <c r="UYV155" s="56"/>
      <c r="UYW155" s="55"/>
      <c r="UYX155" s="56"/>
      <c r="UYY155" s="56"/>
      <c r="UYZ155" s="56"/>
      <c r="UZA155" s="55"/>
      <c r="UZB155" s="56"/>
      <c r="UZC155" s="56"/>
      <c r="UZD155" s="56"/>
      <c r="UZE155" s="55"/>
      <c r="UZF155" s="56"/>
      <c r="UZG155" s="56"/>
      <c r="UZH155" s="56"/>
      <c r="UZI155" s="55"/>
      <c r="UZJ155" s="56"/>
      <c r="UZK155" s="56"/>
      <c r="UZL155" s="56"/>
      <c r="UZM155" s="55"/>
      <c r="UZN155" s="56"/>
      <c r="UZO155" s="56"/>
      <c r="UZP155" s="56"/>
      <c r="UZQ155" s="55"/>
      <c r="UZR155" s="56"/>
      <c r="UZS155" s="56"/>
      <c r="UZT155" s="56"/>
      <c r="UZU155" s="55"/>
      <c r="UZV155" s="56"/>
      <c r="UZW155" s="56"/>
      <c r="UZX155" s="56"/>
      <c r="UZY155" s="55"/>
      <c r="UZZ155" s="56"/>
      <c r="VAA155" s="56"/>
      <c r="VAB155" s="56"/>
      <c r="VAC155" s="55"/>
      <c r="VAD155" s="56"/>
      <c r="VAE155" s="56"/>
      <c r="VAF155" s="56"/>
      <c r="VAG155" s="55"/>
      <c r="VAH155" s="56"/>
      <c r="VAI155" s="56"/>
      <c r="VAJ155" s="56"/>
      <c r="VAK155" s="55"/>
      <c r="VAL155" s="56"/>
      <c r="VAM155" s="56"/>
      <c r="VAN155" s="56"/>
      <c r="VAO155" s="55"/>
      <c r="VAP155" s="56"/>
      <c r="VAQ155" s="56"/>
      <c r="VAR155" s="56"/>
      <c r="VAS155" s="55"/>
      <c r="VAT155" s="56"/>
      <c r="VAU155" s="56"/>
      <c r="VAV155" s="56"/>
      <c r="VAW155" s="55"/>
      <c r="VAX155" s="56"/>
      <c r="VAY155" s="56"/>
      <c r="VAZ155" s="56"/>
      <c r="VBA155" s="55"/>
      <c r="VBB155" s="56"/>
      <c r="VBC155" s="56"/>
      <c r="VBD155" s="56"/>
      <c r="VBE155" s="55"/>
      <c r="VBF155" s="56"/>
      <c r="VBG155" s="56"/>
      <c r="VBH155" s="56"/>
      <c r="VBI155" s="55"/>
      <c r="VBJ155" s="56"/>
      <c r="VBK155" s="56"/>
      <c r="VBL155" s="56"/>
      <c r="VBM155" s="55"/>
      <c r="VBN155" s="56"/>
      <c r="VBO155" s="56"/>
      <c r="VBP155" s="56"/>
      <c r="VBQ155" s="55"/>
      <c r="VBR155" s="56"/>
      <c r="VBS155" s="56"/>
      <c r="VBT155" s="56"/>
      <c r="VBU155" s="55"/>
      <c r="VBV155" s="56"/>
      <c r="VBW155" s="56"/>
      <c r="VBX155" s="56"/>
      <c r="VBY155" s="55"/>
      <c r="VBZ155" s="56"/>
      <c r="VCA155" s="56"/>
      <c r="VCB155" s="56"/>
      <c r="VCC155" s="55"/>
      <c r="VCD155" s="56"/>
      <c r="VCE155" s="56"/>
      <c r="VCF155" s="56"/>
      <c r="VCG155" s="55"/>
      <c r="VCH155" s="56"/>
      <c r="VCI155" s="56"/>
      <c r="VCJ155" s="56"/>
      <c r="VCK155" s="55"/>
      <c r="VCL155" s="56"/>
      <c r="VCM155" s="56"/>
      <c r="VCN155" s="56"/>
      <c r="VCO155" s="55"/>
      <c r="VCP155" s="56"/>
      <c r="VCQ155" s="56"/>
      <c r="VCR155" s="56"/>
      <c r="VCS155" s="55"/>
      <c r="VCT155" s="56"/>
      <c r="VCU155" s="56"/>
      <c r="VCV155" s="56"/>
      <c r="VCW155" s="55"/>
      <c r="VCX155" s="56"/>
      <c r="VCY155" s="56"/>
      <c r="VCZ155" s="56"/>
      <c r="VDA155" s="55"/>
      <c r="VDB155" s="56"/>
      <c r="VDC155" s="56"/>
      <c r="VDD155" s="56"/>
      <c r="VDE155" s="55"/>
      <c r="VDF155" s="56"/>
      <c r="VDG155" s="56"/>
      <c r="VDH155" s="56"/>
      <c r="VDI155" s="55"/>
      <c r="VDJ155" s="56"/>
      <c r="VDK155" s="56"/>
      <c r="VDL155" s="56"/>
      <c r="VDM155" s="55"/>
      <c r="VDN155" s="56"/>
      <c r="VDO155" s="56"/>
      <c r="VDP155" s="56"/>
      <c r="VDQ155" s="55"/>
      <c r="VDR155" s="56"/>
      <c r="VDS155" s="56"/>
      <c r="VDT155" s="56"/>
      <c r="VDU155" s="55"/>
      <c r="VDV155" s="56"/>
      <c r="VDW155" s="56"/>
      <c r="VDX155" s="56"/>
      <c r="VDY155" s="55"/>
      <c r="VDZ155" s="56"/>
      <c r="VEA155" s="56"/>
      <c r="VEB155" s="56"/>
      <c r="VEC155" s="55"/>
      <c r="VED155" s="56"/>
      <c r="VEE155" s="56"/>
      <c r="VEF155" s="56"/>
      <c r="VEG155" s="55"/>
      <c r="VEH155" s="56"/>
      <c r="VEI155" s="56"/>
      <c r="VEJ155" s="56"/>
      <c r="VEK155" s="55"/>
      <c r="VEL155" s="56"/>
      <c r="VEM155" s="56"/>
      <c r="VEN155" s="56"/>
      <c r="VEO155" s="55"/>
      <c r="VEP155" s="56"/>
      <c r="VEQ155" s="56"/>
      <c r="VER155" s="56"/>
      <c r="VES155" s="55"/>
      <c r="VET155" s="56"/>
      <c r="VEU155" s="56"/>
      <c r="VEV155" s="56"/>
      <c r="VEW155" s="55"/>
      <c r="VEX155" s="56"/>
      <c r="VEY155" s="56"/>
      <c r="VEZ155" s="56"/>
      <c r="VFA155" s="55"/>
      <c r="VFB155" s="56"/>
      <c r="VFC155" s="56"/>
      <c r="VFD155" s="56"/>
      <c r="VFE155" s="55"/>
      <c r="VFF155" s="56"/>
      <c r="VFG155" s="56"/>
      <c r="VFH155" s="56"/>
      <c r="VFI155" s="55"/>
      <c r="VFJ155" s="56"/>
      <c r="VFK155" s="56"/>
      <c r="VFL155" s="56"/>
      <c r="VFM155" s="55"/>
      <c r="VFN155" s="56"/>
      <c r="VFO155" s="56"/>
      <c r="VFP155" s="56"/>
      <c r="VFQ155" s="55"/>
      <c r="VFR155" s="56"/>
      <c r="VFS155" s="56"/>
      <c r="VFT155" s="56"/>
      <c r="VFU155" s="55"/>
      <c r="VFV155" s="56"/>
      <c r="VFW155" s="56"/>
      <c r="VFX155" s="56"/>
      <c r="VFY155" s="55"/>
      <c r="VFZ155" s="56"/>
      <c r="VGA155" s="56"/>
      <c r="VGB155" s="56"/>
      <c r="VGC155" s="55"/>
      <c r="VGD155" s="56"/>
      <c r="VGE155" s="56"/>
      <c r="VGF155" s="56"/>
      <c r="VGG155" s="55"/>
      <c r="VGH155" s="56"/>
      <c r="VGI155" s="56"/>
      <c r="VGJ155" s="56"/>
      <c r="VGK155" s="55"/>
      <c r="VGL155" s="56"/>
      <c r="VGM155" s="56"/>
      <c r="VGN155" s="56"/>
      <c r="VGO155" s="55"/>
      <c r="VGP155" s="56"/>
      <c r="VGQ155" s="56"/>
      <c r="VGR155" s="56"/>
      <c r="VGS155" s="55"/>
      <c r="VGT155" s="56"/>
      <c r="VGU155" s="56"/>
      <c r="VGV155" s="56"/>
      <c r="VGW155" s="55"/>
      <c r="VGX155" s="56"/>
      <c r="VGY155" s="56"/>
      <c r="VGZ155" s="56"/>
      <c r="VHA155" s="55"/>
      <c r="VHB155" s="56"/>
      <c r="VHC155" s="56"/>
      <c r="VHD155" s="56"/>
      <c r="VHE155" s="55"/>
      <c r="VHF155" s="56"/>
      <c r="VHG155" s="56"/>
      <c r="VHH155" s="56"/>
      <c r="VHI155" s="55"/>
      <c r="VHJ155" s="56"/>
      <c r="VHK155" s="56"/>
      <c r="VHL155" s="56"/>
      <c r="VHM155" s="55"/>
      <c r="VHN155" s="56"/>
      <c r="VHO155" s="56"/>
      <c r="VHP155" s="56"/>
      <c r="VHQ155" s="55"/>
      <c r="VHR155" s="56"/>
      <c r="VHS155" s="56"/>
      <c r="VHT155" s="56"/>
      <c r="VHU155" s="55"/>
      <c r="VHV155" s="56"/>
      <c r="VHW155" s="56"/>
      <c r="VHX155" s="56"/>
      <c r="VHY155" s="55"/>
      <c r="VHZ155" s="56"/>
      <c r="VIA155" s="56"/>
      <c r="VIB155" s="56"/>
      <c r="VIC155" s="55"/>
      <c r="VID155" s="56"/>
      <c r="VIE155" s="56"/>
      <c r="VIF155" s="56"/>
      <c r="VIG155" s="55"/>
      <c r="VIH155" s="56"/>
      <c r="VII155" s="56"/>
      <c r="VIJ155" s="56"/>
      <c r="VIK155" s="55"/>
      <c r="VIL155" s="56"/>
      <c r="VIM155" s="56"/>
      <c r="VIN155" s="56"/>
      <c r="VIO155" s="55"/>
      <c r="VIP155" s="56"/>
      <c r="VIQ155" s="56"/>
      <c r="VIR155" s="56"/>
      <c r="VIS155" s="55"/>
      <c r="VIT155" s="56"/>
      <c r="VIU155" s="56"/>
      <c r="VIV155" s="56"/>
      <c r="VIW155" s="55"/>
      <c r="VIX155" s="56"/>
      <c r="VIY155" s="56"/>
      <c r="VIZ155" s="56"/>
      <c r="VJA155" s="55"/>
      <c r="VJB155" s="56"/>
      <c r="VJC155" s="56"/>
      <c r="VJD155" s="56"/>
      <c r="VJE155" s="55"/>
      <c r="VJF155" s="56"/>
      <c r="VJG155" s="56"/>
      <c r="VJH155" s="56"/>
      <c r="VJI155" s="55"/>
      <c r="VJJ155" s="56"/>
      <c r="VJK155" s="56"/>
      <c r="VJL155" s="56"/>
      <c r="VJM155" s="55"/>
      <c r="VJN155" s="56"/>
      <c r="VJO155" s="56"/>
      <c r="VJP155" s="56"/>
      <c r="VJQ155" s="55"/>
      <c r="VJR155" s="56"/>
      <c r="VJS155" s="56"/>
      <c r="VJT155" s="56"/>
      <c r="VJU155" s="55"/>
      <c r="VJV155" s="56"/>
      <c r="VJW155" s="56"/>
      <c r="VJX155" s="56"/>
      <c r="VJY155" s="55"/>
      <c r="VJZ155" s="56"/>
      <c r="VKA155" s="56"/>
      <c r="VKB155" s="56"/>
      <c r="VKC155" s="55"/>
      <c r="VKD155" s="56"/>
      <c r="VKE155" s="56"/>
      <c r="VKF155" s="56"/>
      <c r="VKG155" s="55"/>
      <c r="VKH155" s="56"/>
      <c r="VKI155" s="56"/>
      <c r="VKJ155" s="56"/>
      <c r="VKK155" s="55"/>
      <c r="VKL155" s="56"/>
      <c r="VKM155" s="56"/>
      <c r="VKN155" s="56"/>
      <c r="VKO155" s="55"/>
      <c r="VKP155" s="56"/>
      <c r="VKQ155" s="56"/>
      <c r="VKR155" s="56"/>
      <c r="VKS155" s="55"/>
      <c r="VKT155" s="56"/>
      <c r="VKU155" s="56"/>
      <c r="VKV155" s="56"/>
      <c r="VKW155" s="55"/>
      <c r="VKX155" s="56"/>
      <c r="VKY155" s="56"/>
      <c r="VKZ155" s="56"/>
      <c r="VLA155" s="55"/>
      <c r="VLB155" s="56"/>
      <c r="VLC155" s="56"/>
      <c r="VLD155" s="56"/>
      <c r="VLE155" s="55"/>
      <c r="VLF155" s="56"/>
      <c r="VLG155" s="56"/>
      <c r="VLH155" s="56"/>
      <c r="VLI155" s="55"/>
      <c r="VLJ155" s="56"/>
      <c r="VLK155" s="56"/>
      <c r="VLL155" s="56"/>
      <c r="VLM155" s="55"/>
      <c r="VLN155" s="56"/>
      <c r="VLO155" s="56"/>
      <c r="VLP155" s="56"/>
      <c r="VLQ155" s="55"/>
      <c r="VLR155" s="56"/>
      <c r="VLS155" s="56"/>
      <c r="VLT155" s="56"/>
      <c r="VLU155" s="55"/>
      <c r="VLV155" s="56"/>
      <c r="VLW155" s="56"/>
      <c r="VLX155" s="56"/>
      <c r="VLY155" s="55"/>
      <c r="VLZ155" s="56"/>
      <c r="VMA155" s="56"/>
      <c r="VMB155" s="56"/>
      <c r="VMC155" s="55"/>
      <c r="VMD155" s="56"/>
      <c r="VME155" s="56"/>
      <c r="VMF155" s="56"/>
      <c r="VMG155" s="55"/>
      <c r="VMH155" s="56"/>
      <c r="VMI155" s="56"/>
      <c r="VMJ155" s="56"/>
      <c r="VMK155" s="55"/>
      <c r="VML155" s="56"/>
      <c r="VMM155" s="56"/>
      <c r="VMN155" s="56"/>
      <c r="VMO155" s="55"/>
      <c r="VMP155" s="56"/>
      <c r="VMQ155" s="56"/>
      <c r="VMR155" s="56"/>
      <c r="VMS155" s="55"/>
      <c r="VMT155" s="56"/>
      <c r="VMU155" s="56"/>
      <c r="VMV155" s="56"/>
      <c r="VMW155" s="55"/>
      <c r="VMX155" s="56"/>
      <c r="VMY155" s="56"/>
      <c r="VMZ155" s="56"/>
      <c r="VNA155" s="55"/>
      <c r="VNB155" s="56"/>
      <c r="VNC155" s="56"/>
      <c r="VND155" s="56"/>
      <c r="VNE155" s="55"/>
      <c r="VNF155" s="56"/>
      <c r="VNG155" s="56"/>
      <c r="VNH155" s="56"/>
      <c r="VNI155" s="55"/>
      <c r="VNJ155" s="56"/>
      <c r="VNK155" s="56"/>
      <c r="VNL155" s="56"/>
      <c r="VNM155" s="55"/>
      <c r="VNN155" s="56"/>
      <c r="VNO155" s="56"/>
      <c r="VNP155" s="56"/>
      <c r="VNQ155" s="55"/>
      <c r="VNR155" s="56"/>
      <c r="VNS155" s="56"/>
      <c r="VNT155" s="56"/>
      <c r="VNU155" s="55"/>
      <c r="VNV155" s="56"/>
      <c r="VNW155" s="56"/>
      <c r="VNX155" s="56"/>
      <c r="VNY155" s="55"/>
      <c r="VNZ155" s="56"/>
      <c r="VOA155" s="56"/>
      <c r="VOB155" s="56"/>
      <c r="VOC155" s="55"/>
      <c r="VOD155" s="56"/>
      <c r="VOE155" s="56"/>
      <c r="VOF155" s="56"/>
      <c r="VOG155" s="55"/>
      <c r="VOH155" s="56"/>
      <c r="VOI155" s="56"/>
      <c r="VOJ155" s="56"/>
      <c r="VOK155" s="55"/>
      <c r="VOL155" s="56"/>
      <c r="VOM155" s="56"/>
      <c r="VON155" s="56"/>
      <c r="VOO155" s="55"/>
      <c r="VOP155" s="56"/>
      <c r="VOQ155" s="56"/>
      <c r="VOR155" s="56"/>
      <c r="VOS155" s="55"/>
      <c r="VOT155" s="56"/>
      <c r="VOU155" s="56"/>
      <c r="VOV155" s="56"/>
      <c r="VOW155" s="55"/>
      <c r="VOX155" s="56"/>
      <c r="VOY155" s="56"/>
      <c r="VOZ155" s="56"/>
      <c r="VPA155" s="55"/>
      <c r="VPB155" s="56"/>
      <c r="VPC155" s="56"/>
      <c r="VPD155" s="56"/>
      <c r="VPE155" s="55"/>
      <c r="VPF155" s="56"/>
      <c r="VPG155" s="56"/>
      <c r="VPH155" s="56"/>
      <c r="VPI155" s="55"/>
      <c r="VPJ155" s="56"/>
      <c r="VPK155" s="56"/>
      <c r="VPL155" s="56"/>
      <c r="VPM155" s="55"/>
      <c r="VPN155" s="56"/>
      <c r="VPO155" s="56"/>
      <c r="VPP155" s="56"/>
      <c r="VPQ155" s="55"/>
      <c r="VPR155" s="56"/>
      <c r="VPS155" s="56"/>
      <c r="VPT155" s="56"/>
      <c r="VPU155" s="55"/>
      <c r="VPV155" s="56"/>
      <c r="VPW155" s="56"/>
      <c r="VPX155" s="56"/>
      <c r="VPY155" s="55"/>
      <c r="VPZ155" s="56"/>
      <c r="VQA155" s="56"/>
      <c r="VQB155" s="56"/>
      <c r="VQC155" s="55"/>
      <c r="VQD155" s="56"/>
      <c r="VQE155" s="56"/>
      <c r="VQF155" s="56"/>
      <c r="VQG155" s="55"/>
      <c r="VQH155" s="56"/>
      <c r="VQI155" s="56"/>
      <c r="VQJ155" s="56"/>
      <c r="VQK155" s="55"/>
      <c r="VQL155" s="56"/>
      <c r="VQM155" s="56"/>
      <c r="VQN155" s="56"/>
      <c r="VQO155" s="55"/>
      <c r="VQP155" s="56"/>
      <c r="VQQ155" s="56"/>
      <c r="VQR155" s="56"/>
      <c r="VQS155" s="55"/>
      <c r="VQT155" s="56"/>
      <c r="VQU155" s="56"/>
      <c r="VQV155" s="56"/>
      <c r="VQW155" s="55"/>
      <c r="VQX155" s="56"/>
      <c r="VQY155" s="56"/>
      <c r="VQZ155" s="56"/>
      <c r="VRA155" s="55"/>
      <c r="VRB155" s="56"/>
      <c r="VRC155" s="56"/>
      <c r="VRD155" s="56"/>
      <c r="VRE155" s="55"/>
      <c r="VRF155" s="56"/>
      <c r="VRG155" s="56"/>
      <c r="VRH155" s="56"/>
      <c r="VRI155" s="55"/>
      <c r="VRJ155" s="56"/>
      <c r="VRK155" s="56"/>
      <c r="VRL155" s="56"/>
      <c r="VRM155" s="55"/>
      <c r="VRN155" s="56"/>
      <c r="VRO155" s="56"/>
      <c r="VRP155" s="56"/>
      <c r="VRQ155" s="55"/>
      <c r="VRR155" s="56"/>
      <c r="VRS155" s="56"/>
      <c r="VRT155" s="56"/>
      <c r="VRU155" s="55"/>
      <c r="VRV155" s="56"/>
      <c r="VRW155" s="56"/>
      <c r="VRX155" s="56"/>
      <c r="VRY155" s="55"/>
      <c r="VRZ155" s="56"/>
      <c r="VSA155" s="56"/>
      <c r="VSB155" s="56"/>
      <c r="VSC155" s="55"/>
      <c r="VSD155" s="56"/>
      <c r="VSE155" s="56"/>
      <c r="VSF155" s="56"/>
      <c r="VSG155" s="55"/>
      <c r="VSH155" s="56"/>
      <c r="VSI155" s="56"/>
      <c r="VSJ155" s="56"/>
      <c r="VSK155" s="55"/>
      <c r="VSL155" s="56"/>
      <c r="VSM155" s="56"/>
      <c r="VSN155" s="56"/>
      <c r="VSO155" s="55"/>
      <c r="VSP155" s="56"/>
      <c r="VSQ155" s="56"/>
      <c r="VSR155" s="56"/>
      <c r="VSS155" s="55"/>
      <c r="VST155" s="56"/>
      <c r="VSU155" s="56"/>
      <c r="VSV155" s="56"/>
      <c r="VSW155" s="55"/>
      <c r="VSX155" s="56"/>
      <c r="VSY155" s="56"/>
      <c r="VSZ155" s="56"/>
      <c r="VTA155" s="55"/>
      <c r="VTB155" s="56"/>
      <c r="VTC155" s="56"/>
      <c r="VTD155" s="56"/>
      <c r="VTE155" s="55"/>
      <c r="VTF155" s="56"/>
      <c r="VTG155" s="56"/>
      <c r="VTH155" s="56"/>
      <c r="VTI155" s="55"/>
      <c r="VTJ155" s="56"/>
      <c r="VTK155" s="56"/>
      <c r="VTL155" s="56"/>
      <c r="VTM155" s="55"/>
      <c r="VTN155" s="56"/>
      <c r="VTO155" s="56"/>
      <c r="VTP155" s="56"/>
      <c r="VTQ155" s="55"/>
      <c r="VTR155" s="56"/>
      <c r="VTS155" s="56"/>
      <c r="VTT155" s="56"/>
      <c r="VTU155" s="55"/>
      <c r="VTV155" s="56"/>
      <c r="VTW155" s="56"/>
      <c r="VTX155" s="56"/>
      <c r="VTY155" s="55"/>
      <c r="VTZ155" s="56"/>
      <c r="VUA155" s="56"/>
      <c r="VUB155" s="56"/>
      <c r="VUC155" s="55"/>
      <c r="VUD155" s="56"/>
      <c r="VUE155" s="56"/>
      <c r="VUF155" s="56"/>
      <c r="VUG155" s="55"/>
      <c r="VUH155" s="56"/>
      <c r="VUI155" s="56"/>
      <c r="VUJ155" s="56"/>
      <c r="VUK155" s="55"/>
      <c r="VUL155" s="56"/>
      <c r="VUM155" s="56"/>
      <c r="VUN155" s="56"/>
      <c r="VUO155" s="55"/>
      <c r="VUP155" s="56"/>
      <c r="VUQ155" s="56"/>
      <c r="VUR155" s="56"/>
      <c r="VUS155" s="55"/>
      <c r="VUT155" s="56"/>
      <c r="VUU155" s="56"/>
      <c r="VUV155" s="56"/>
      <c r="VUW155" s="55"/>
      <c r="VUX155" s="56"/>
      <c r="VUY155" s="56"/>
      <c r="VUZ155" s="56"/>
      <c r="VVA155" s="55"/>
      <c r="VVB155" s="56"/>
      <c r="VVC155" s="56"/>
      <c r="VVD155" s="56"/>
      <c r="VVE155" s="55"/>
      <c r="VVF155" s="56"/>
      <c r="VVG155" s="56"/>
      <c r="VVH155" s="56"/>
      <c r="VVI155" s="55"/>
      <c r="VVJ155" s="56"/>
      <c r="VVK155" s="56"/>
      <c r="VVL155" s="56"/>
      <c r="VVM155" s="55"/>
      <c r="VVN155" s="56"/>
      <c r="VVO155" s="56"/>
      <c r="VVP155" s="56"/>
      <c r="VVQ155" s="55"/>
      <c r="VVR155" s="56"/>
      <c r="VVS155" s="56"/>
      <c r="VVT155" s="56"/>
      <c r="VVU155" s="55"/>
      <c r="VVV155" s="56"/>
      <c r="VVW155" s="56"/>
      <c r="VVX155" s="56"/>
      <c r="VVY155" s="55"/>
      <c r="VVZ155" s="56"/>
      <c r="VWA155" s="56"/>
      <c r="VWB155" s="56"/>
      <c r="VWC155" s="55"/>
      <c r="VWD155" s="56"/>
      <c r="VWE155" s="56"/>
      <c r="VWF155" s="56"/>
      <c r="VWG155" s="55"/>
      <c r="VWH155" s="56"/>
      <c r="VWI155" s="56"/>
      <c r="VWJ155" s="56"/>
      <c r="VWK155" s="55"/>
      <c r="VWL155" s="56"/>
      <c r="VWM155" s="56"/>
      <c r="VWN155" s="56"/>
      <c r="VWO155" s="55"/>
      <c r="VWP155" s="56"/>
      <c r="VWQ155" s="56"/>
      <c r="VWR155" s="56"/>
      <c r="VWS155" s="55"/>
      <c r="VWT155" s="56"/>
      <c r="VWU155" s="56"/>
      <c r="VWV155" s="56"/>
      <c r="VWW155" s="55"/>
      <c r="VWX155" s="56"/>
      <c r="VWY155" s="56"/>
      <c r="VWZ155" s="56"/>
      <c r="VXA155" s="55"/>
      <c r="VXB155" s="56"/>
      <c r="VXC155" s="56"/>
      <c r="VXD155" s="56"/>
      <c r="VXE155" s="55"/>
      <c r="VXF155" s="56"/>
      <c r="VXG155" s="56"/>
      <c r="VXH155" s="56"/>
      <c r="VXI155" s="55"/>
      <c r="VXJ155" s="56"/>
      <c r="VXK155" s="56"/>
      <c r="VXL155" s="56"/>
      <c r="VXM155" s="55"/>
      <c r="VXN155" s="56"/>
      <c r="VXO155" s="56"/>
      <c r="VXP155" s="56"/>
      <c r="VXQ155" s="55"/>
      <c r="VXR155" s="56"/>
      <c r="VXS155" s="56"/>
      <c r="VXT155" s="56"/>
      <c r="VXU155" s="55"/>
      <c r="VXV155" s="56"/>
      <c r="VXW155" s="56"/>
      <c r="VXX155" s="56"/>
      <c r="VXY155" s="55"/>
      <c r="VXZ155" s="56"/>
      <c r="VYA155" s="56"/>
      <c r="VYB155" s="56"/>
      <c r="VYC155" s="55"/>
      <c r="VYD155" s="56"/>
      <c r="VYE155" s="56"/>
      <c r="VYF155" s="56"/>
      <c r="VYG155" s="55"/>
      <c r="VYH155" s="56"/>
      <c r="VYI155" s="56"/>
      <c r="VYJ155" s="56"/>
      <c r="VYK155" s="55"/>
      <c r="VYL155" s="56"/>
      <c r="VYM155" s="56"/>
      <c r="VYN155" s="56"/>
      <c r="VYO155" s="55"/>
      <c r="VYP155" s="56"/>
      <c r="VYQ155" s="56"/>
      <c r="VYR155" s="56"/>
      <c r="VYS155" s="55"/>
      <c r="VYT155" s="56"/>
      <c r="VYU155" s="56"/>
      <c r="VYV155" s="56"/>
      <c r="VYW155" s="55"/>
      <c r="VYX155" s="56"/>
      <c r="VYY155" s="56"/>
      <c r="VYZ155" s="56"/>
      <c r="VZA155" s="55"/>
      <c r="VZB155" s="56"/>
      <c r="VZC155" s="56"/>
      <c r="VZD155" s="56"/>
      <c r="VZE155" s="55"/>
      <c r="VZF155" s="56"/>
      <c r="VZG155" s="56"/>
      <c r="VZH155" s="56"/>
      <c r="VZI155" s="55"/>
      <c r="VZJ155" s="56"/>
      <c r="VZK155" s="56"/>
      <c r="VZL155" s="56"/>
      <c r="VZM155" s="55"/>
      <c r="VZN155" s="56"/>
      <c r="VZO155" s="56"/>
      <c r="VZP155" s="56"/>
      <c r="VZQ155" s="55"/>
      <c r="VZR155" s="56"/>
      <c r="VZS155" s="56"/>
      <c r="VZT155" s="56"/>
      <c r="VZU155" s="55"/>
      <c r="VZV155" s="56"/>
      <c r="VZW155" s="56"/>
      <c r="VZX155" s="56"/>
      <c r="VZY155" s="55"/>
      <c r="VZZ155" s="56"/>
      <c r="WAA155" s="56"/>
      <c r="WAB155" s="56"/>
      <c r="WAC155" s="55"/>
      <c r="WAD155" s="56"/>
      <c r="WAE155" s="56"/>
      <c r="WAF155" s="56"/>
      <c r="WAG155" s="55"/>
      <c r="WAH155" s="56"/>
      <c r="WAI155" s="56"/>
      <c r="WAJ155" s="56"/>
      <c r="WAK155" s="55"/>
      <c r="WAL155" s="56"/>
      <c r="WAM155" s="56"/>
      <c r="WAN155" s="56"/>
      <c r="WAO155" s="55"/>
      <c r="WAP155" s="56"/>
      <c r="WAQ155" s="56"/>
      <c r="WAR155" s="56"/>
      <c r="WAS155" s="55"/>
      <c r="WAT155" s="56"/>
      <c r="WAU155" s="56"/>
      <c r="WAV155" s="56"/>
      <c r="WAW155" s="55"/>
      <c r="WAX155" s="56"/>
      <c r="WAY155" s="56"/>
      <c r="WAZ155" s="56"/>
      <c r="WBA155" s="55"/>
      <c r="WBB155" s="56"/>
      <c r="WBC155" s="56"/>
      <c r="WBD155" s="56"/>
      <c r="WBE155" s="55"/>
      <c r="WBF155" s="56"/>
      <c r="WBG155" s="56"/>
      <c r="WBH155" s="56"/>
      <c r="WBI155" s="55"/>
      <c r="WBJ155" s="56"/>
      <c r="WBK155" s="56"/>
      <c r="WBL155" s="56"/>
      <c r="WBM155" s="55"/>
      <c r="WBN155" s="56"/>
      <c r="WBO155" s="56"/>
      <c r="WBP155" s="56"/>
      <c r="WBQ155" s="55"/>
      <c r="WBR155" s="56"/>
      <c r="WBS155" s="56"/>
      <c r="WBT155" s="56"/>
      <c r="WBU155" s="55"/>
      <c r="WBV155" s="56"/>
      <c r="WBW155" s="56"/>
      <c r="WBX155" s="56"/>
      <c r="WBY155" s="55"/>
      <c r="WBZ155" s="56"/>
      <c r="WCA155" s="56"/>
      <c r="WCB155" s="56"/>
      <c r="WCC155" s="55"/>
      <c r="WCD155" s="56"/>
      <c r="WCE155" s="56"/>
      <c r="WCF155" s="56"/>
      <c r="WCG155" s="55"/>
      <c r="WCH155" s="56"/>
      <c r="WCI155" s="56"/>
      <c r="WCJ155" s="56"/>
      <c r="WCK155" s="55"/>
      <c r="WCL155" s="56"/>
      <c r="WCM155" s="56"/>
      <c r="WCN155" s="56"/>
      <c r="WCO155" s="55"/>
      <c r="WCP155" s="56"/>
      <c r="WCQ155" s="56"/>
      <c r="WCR155" s="56"/>
      <c r="WCS155" s="55"/>
      <c r="WCT155" s="56"/>
      <c r="WCU155" s="56"/>
      <c r="WCV155" s="56"/>
      <c r="WCW155" s="55"/>
      <c r="WCX155" s="56"/>
      <c r="WCY155" s="56"/>
      <c r="WCZ155" s="56"/>
      <c r="WDA155" s="55"/>
      <c r="WDB155" s="56"/>
      <c r="WDC155" s="56"/>
      <c r="WDD155" s="56"/>
      <c r="WDE155" s="55"/>
      <c r="WDF155" s="56"/>
      <c r="WDG155" s="56"/>
      <c r="WDH155" s="56"/>
      <c r="WDI155" s="55"/>
      <c r="WDJ155" s="56"/>
      <c r="WDK155" s="56"/>
      <c r="WDL155" s="56"/>
      <c r="WDM155" s="55"/>
      <c r="WDN155" s="56"/>
      <c r="WDO155" s="56"/>
      <c r="WDP155" s="56"/>
      <c r="WDQ155" s="55"/>
      <c r="WDR155" s="56"/>
      <c r="WDS155" s="56"/>
      <c r="WDT155" s="56"/>
      <c r="WDU155" s="55"/>
      <c r="WDV155" s="56"/>
      <c r="WDW155" s="56"/>
      <c r="WDX155" s="56"/>
      <c r="WDY155" s="55"/>
      <c r="WDZ155" s="56"/>
      <c r="WEA155" s="56"/>
      <c r="WEB155" s="56"/>
      <c r="WEC155" s="55"/>
      <c r="WED155" s="56"/>
      <c r="WEE155" s="56"/>
      <c r="WEF155" s="56"/>
      <c r="WEG155" s="55"/>
      <c r="WEH155" s="56"/>
      <c r="WEI155" s="56"/>
      <c r="WEJ155" s="56"/>
      <c r="WEK155" s="55"/>
      <c r="WEL155" s="56"/>
      <c r="WEM155" s="56"/>
      <c r="WEN155" s="56"/>
      <c r="WEO155" s="55"/>
      <c r="WEP155" s="56"/>
      <c r="WEQ155" s="56"/>
      <c r="WER155" s="56"/>
      <c r="WES155" s="55"/>
      <c r="WET155" s="56"/>
      <c r="WEU155" s="56"/>
      <c r="WEV155" s="56"/>
      <c r="WEW155" s="55"/>
      <c r="WEX155" s="56"/>
      <c r="WEY155" s="56"/>
      <c r="WEZ155" s="56"/>
      <c r="WFA155" s="55"/>
      <c r="WFB155" s="56"/>
      <c r="WFC155" s="56"/>
      <c r="WFD155" s="56"/>
      <c r="WFE155" s="55"/>
      <c r="WFF155" s="56"/>
      <c r="WFG155" s="56"/>
      <c r="WFH155" s="56"/>
      <c r="WFI155" s="55"/>
      <c r="WFJ155" s="56"/>
      <c r="WFK155" s="56"/>
      <c r="WFL155" s="56"/>
      <c r="WFM155" s="55"/>
      <c r="WFN155" s="56"/>
      <c r="WFO155" s="56"/>
      <c r="WFP155" s="56"/>
      <c r="WFQ155" s="55"/>
      <c r="WFR155" s="56"/>
      <c r="WFS155" s="56"/>
      <c r="WFT155" s="56"/>
      <c r="WFU155" s="55"/>
      <c r="WFV155" s="56"/>
      <c r="WFW155" s="56"/>
      <c r="WFX155" s="56"/>
      <c r="WFY155" s="55"/>
      <c r="WFZ155" s="56"/>
      <c r="WGA155" s="56"/>
      <c r="WGB155" s="56"/>
      <c r="WGC155" s="55"/>
      <c r="WGD155" s="56"/>
      <c r="WGE155" s="56"/>
      <c r="WGF155" s="56"/>
      <c r="WGG155" s="55"/>
      <c r="WGH155" s="56"/>
      <c r="WGI155" s="56"/>
      <c r="WGJ155" s="56"/>
      <c r="WGK155" s="55"/>
      <c r="WGL155" s="56"/>
      <c r="WGM155" s="56"/>
      <c r="WGN155" s="56"/>
      <c r="WGO155" s="55"/>
      <c r="WGP155" s="56"/>
      <c r="WGQ155" s="56"/>
      <c r="WGR155" s="56"/>
      <c r="WGS155" s="55"/>
      <c r="WGT155" s="56"/>
      <c r="WGU155" s="56"/>
      <c r="WGV155" s="56"/>
      <c r="WGW155" s="55"/>
      <c r="WGX155" s="56"/>
      <c r="WGY155" s="56"/>
      <c r="WGZ155" s="56"/>
      <c r="WHA155" s="55"/>
      <c r="WHB155" s="56"/>
      <c r="WHC155" s="56"/>
      <c r="WHD155" s="56"/>
      <c r="WHE155" s="55"/>
      <c r="WHF155" s="56"/>
      <c r="WHG155" s="56"/>
      <c r="WHH155" s="56"/>
      <c r="WHI155" s="55"/>
      <c r="WHJ155" s="56"/>
      <c r="WHK155" s="56"/>
      <c r="WHL155" s="56"/>
      <c r="WHM155" s="55"/>
      <c r="WHN155" s="56"/>
      <c r="WHO155" s="56"/>
      <c r="WHP155" s="56"/>
      <c r="WHQ155" s="55"/>
      <c r="WHR155" s="56"/>
      <c r="WHS155" s="56"/>
      <c r="WHT155" s="56"/>
      <c r="WHU155" s="55"/>
      <c r="WHV155" s="56"/>
      <c r="WHW155" s="56"/>
      <c r="WHX155" s="56"/>
      <c r="WHY155" s="55"/>
      <c r="WHZ155" s="56"/>
      <c r="WIA155" s="56"/>
      <c r="WIB155" s="56"/>
      <c r="WIC155" s="55"/>
      <c r="WID155" s="56"/>
      <c r="WIE155" s="56"/>
      <c r="WIF155" s="56"/>
      <c r="WIG155" s="55"/>
      <c r="WIH155" s="56"/>
      <c r="WII155" s="56"/>
      <c r="WIJ155" s="56"/>
      <c r="WIK155" s="55"/>
      <c r="WIL155" s="56"/>
      <c r="WIM155" s="56"/>
      <c r="WIN155" s="56"/>
      <c r="WIO155" s="55"/>
      <c r="WIP155" s="56"/>
      <c r="WIQ155" s="56"/>
      <c r="WIR155" s="56"/>
      <c r="WIS155" s="55"/>
      <c r="WIT155" s="56"/>
      <c r="WIU155" s="56"/>
      <c r="WIV155" s="56"/>
      <c r="WIW155" s="55"/>
      <c r="WIX155" s="56"/>
      <c r="WIY155" s="56"/>
      <c r="WIZ155" s="56"/>
      <c r="WJA155" s="55"/>
      <c r="WJB155" s="56"/>
      <c r="WJC155" s="56"/>
      <c r="WJD155" s="56"/>
      <c r="WJE155" s="55"/>
      <c r="WJF155" s="56"/>
      <c r="WJG155" s="56"/>
      <c r="WJH155" s="56"/>
      <c r="WJI155" s="55"/>
      <c r="WJJ155" s="56"/>
      <c r="WJK155" s="56"/>
      <c r="WJL155" s="56"/>
      <c r="WJM155" s="55"/>
      <c r="WJN155" s="56"/>
      <c r="WJO155" s="56"/>
      <c r="WJP155" s="56"/>
      <c r="WJQ155" s="55"/>
      <c r="WJR155" s="56"/>
      <c r="WJS155" s="56"/>
      <c r="WJT155" s="56"/>
      <c r="WJU155" s="55"/>
      <c r="WJV155" s="56"/>
      <c r="WJW155" s="56"/>
      <c r="WJX155" s="56"/>
      <c r="WJY155" s="55"/>
      <c r="WJZ155" s="56"/>
      <c r="WKA155" s="56"/>
      <c r="WKB155" s="56"/>
      <c r="WKC155" s="55"/>
      <c r="WKD155" s="56"/>
      <c r="WKE155" s="56"/>
      <c r="WKF155" s="56"/>
      <c r="WKG155" s="55"/>
      <c r="WKH155" s="56"/>
      <c r="WKI155" s="56"/>
      <c r="WKJ155" s="56"/>
      <c r="WKK155" s="55"/>
      <c r="WKL155" s="56"/>
      <c r="WKM155" s="56"/>
      <c r="WKN155" s="56"/>
      <c r="WKO155" s="55"/>
      <c r="WKP155" s="56"/>
      <c r="WKQ155" s="56"/>
      <c r="WKR155" s="56"/>
      <c r="WKS155" s="55"/>
      <c r="WKT155" s="56"/>
      <c r="WKU155" s="56"/>
      <c r="WKV155" s="56"/>
      <c r="WKW155" s="55"/>
      <c r="WKX155" s="56"/>
      <c r="WKY155" s="56"/>
      <c r="WKZ155" s="56"/>
      <c r="WLA155" s="55"/>
      <c r="WLB155" s="56"/>
      <c r="WLC155" s="56"/>
      <c r="WLD155" s="56"/>
      <c r="WLE155" s="55"/>
      <c r="WLF155" s="56"/>
      <c r="WLG155" s="56"/>
      <c r="WLH155" s="56"/>
      <c r="WLI155" s="55"/>
      <c r="WLJ155" s="56"/>
      <c r="WLK155" s="56"/>
      <c r="WLL155" s="56"/>
      <c r="WLM155" s="55"/>
      <c r="WLN155" s="56"/>
      <c r="WLO155" s="56"/>
      <c r="WLP155" s="56"/>
      <c r="WLQ155" s="55"/>
      <c r="WLR155" s="56"/>
      <c r="WLS155" s="56"/>
      <c r="WLT155" s="56"/>
      <c r="WLU155" s="55"/>
      <c r="WLV155" s="56"/>
      <c r="WLW155" s="56"/>
      <c r="WLX155" s="56"/>
      <c r="WLY155" s="55"/>
      <c r="WLZ155" s="56"/>
      <c r="WMA155" s="56"/>
      <c r="WMB155" s="56"/>
      <c r="WMC155" s="55"/>
      <c r="WMD155" s="56"/>
      <c r="WME155" s="56"/>
      <c r="WMF155" s="56"/>
      <c r="WMG155" s="55"/>
      <c r="WMH155" s="56"/>
      <c r="WMI155" s="56"/>
      <c r="WMJ155" s="56"/>
      <c r="WMK155" s="55"/>
      <c r="WML155" s="56"/>
      <c r="WMM155" s="56"/>
      <c r="WMN155" s="56"/>
      <c r="WMO155" s="55"/>
      <c r="WMP155" s="56"/>
      <c r="WMQ155" s="56"/>
      <c r="WMR155" s="56"/>
      <c r="WMS155" s="55"/>
      <c r="WMT155" s="56"/>
      <c r="WMU155" s="56"/>
      <c r="WMV155" s="56"/>
      <c r="WMW155" s="55"/>
      <c r="WMX155" s="56"/>
      <c r="WMY155" s="56"/>
      <c r="WMZ155" s="56"/>
      <c r="WNA155" s="55"/>
      <c r="WNB155" s="56"/>
      <c r="WNC155" s="56"/>
      <c r="WND155" s="56"/>
      <c r="WNE155" s="55"/>
      <c r="WNF155" s="56"/>
      <c r="WNG155" s="56"/>
      <c r="WNH155" s="56"/>
      <c r="WNI155" s="55"/>
      <c r="WNJ155" s="56"/>
      <c r="WNK155" s="56"/>
      <c r="WNL155" s="56"/>
      <c r="WNM155" s="55"/>
      <c r="WNN155" s="56"/>
      <c r="WNO155" s="56"/>
      <c r="WNP155" s="56"/>
      <c r="WNQ155" s="55"/>
      <c r="WNR155" s="56"/>
      <c r="WNS155" s="56"/>
      <c r="WNT155" s="56"/>
      <c r="WNU155" s="55"/>
      <c r="WNV155" s="56"/>
      <c r="WNW155" s="56"/>
      <c r="WNX155" s="56"/>
      <c r="WNY155" s="55"/>
      <c r="WNZ155" s="56"/>
      <c r="WOA155" s="56"/>
      <c r="WOB155" s="56"/>
      <c r="WOC155" s="55"/>
      <c r="WOD155" s="56"/>
      <c r="WOE155" s="56"/>
      <c r="WOF155" s="56"/>
      <c r="WOG155" s="55"/>
      <c r="WOH155" s="56"/>
      <c r="WOI155" s="56"/>
      <c r="WOJ155" s="56"/>
      <c r="WOK155" s="55"/>
      <c r="WOL155" s="56"/>
      <c r="WOM155" s="56"/>
      <c r="WON155" s="56"/>
      <c r="WOO155" s="55"/>
      <c r="WOP155" s="56"/>
      <c r="WOQ155" s="56"/>
      <c r="WOR155" s="56"/>
      <c r="WOS155" s="55"/>
      <c r="WOT155" s="56"/>
      <c r="WOU155" s="56"/>
      <c r="WOV155" s="56"/>
      <c r="WOW155" s="55"/>
      <c r="WOX155" s="56"/>
      <c r="WOY155" s="56"/>
      <c r="WOZ155" s="56"/>
      <c r="WPA155" s="55"/>
      <c r="WPB155" s="56"/>
      <c r="WPC155" s="56"/>
      <c r="WPD155" s="56"/>
      <c r="WPE155" s="55"/>
      <c r="WPF155" s="56"/>
      <c r="WPG155" s="56"/>
      <c r="WPH155" s="56"/>
      <c r="WPI155" s="55"/>
      <c r="WPJ155" s="56"/>
      <c r="WPK155" s="56"/>
      <c r="WPL155" s="56"/>
      <c r="WPM155" s="55"/>
      <c r="WPN155" s="56"/>
      <c r="WPO155" s="56"/>
      <c r="WPP155" s="56"/>
      <c r="WPQ155" s="55"/>
      <c r="WPR155" s="56"/>
      <c r="WPS155" s="56"/>
      <c r="WPT155" s="56"/>
      <c r="WPU155" s="55"/>
      <c r="WPV155" s="56"/>
      <c r="WPW155" s="56"/>
      <c r="WPX155" s="56"/>
      <c r="WPY155" s="55"/>
      <c r="WPZ155" s="56"/>
      <c r="WQA155" s="56"/>
      <c r="WQB155" s="56"/>
      <c r="WQC155" s="55"/>
      <c r="WQD155" s="56"/>
      <c r="WQE155" s="56"/>
      <c r="WQF155" s="56"/>
      <c r="WQG155" s="55"/>
      <c r="WQH155" s="56"/>
      <c r="WQI155" s="56"/>
      <c r="WQJ155" s="56"/>
      <c r="WQK155" s="55"/>
      <c r="WQL155" s="56"/>
      <c r="WQM155" s="56"/>
      <c r="WQN155" s="56"/>
      <c r="WQO155" s="55"/>
      <c r="WQP155" s="56"/>
      <c r="WQQ155" s="56"/>
      <c r="WQR155" s="56"/>
      <c r="WQS155" s="55"/>
      <c r="WQT155" s="56"/>
      <c r="WQU155" s="56"/>
      <c r="WQV155" s="56"/>
      <c r="WQW155" s="55"/>
      <c r="WQX155" s="56"/>
      <c r="WQY155" s="56"/>
      <c r="WQZ155" s="56"/>
      <c r="WRA155" s="55"/>
      <c r="WRB155" s="56"/>
      <c r="WRC155" s="56"/>
      <c r="WRD155" s="56"/>
      <c r="WRE155" s="55"/>
      <c r="WRF155" s="56"/>
      <c r="WRG155" s="56"/>
      <c r="WRH155" s="56"/>
      <c r="WRI155" s="55"/>
      <c r="WRJ155" s="56"/>
      <c r="WRK155" s="56"/>
      <c r="WRL155" s="56"/>
      <c r="WRM155" s="55"/>
      <c r="WRN155" s="56"/>
      <c r="WRO155" s="56"/>
      <c r="WRP155" s="56"/>
      <c r="WRQ155" s="55"/>
      <c r="WRR155" s="56"/>
      <c r="WRS155" s="56"/>
      <c r="WRT155" s="56"/>
      <c r="WRU155" s="55"/>
      <c r="WRV155" s="56"/>
      <c r="WRW155" s="56"/>
      <c r="WRX155" s="56"/>
      <c r="WRY155" s="55"/>
      <c r="WRZ155" s="56"/>
      <c r="WSA155" s="56"/>
      <c r="WSB155" s="56"/>
      <c r="WSC155" s="55"/>
      <c r="WSD155" s="56"/>
      <c r="WSE155" s="56"/>
      <c r="WSF155" s="56"/>
      <c r="WSG155" s="55"/>
      <c r="WSH155" s="56"/>
      <c r="WSI155" s="56"/>
      <c r="WSJ155" s="56"/>
      <c r="WSK155" s="55"/>
      <c r="WSL155" s="56"/>
      <c r="WSM155" s="56"/>
      <c r="WSN155" s="56"/>
      <c r="WSO155" s="55"/>
      <c r="WSP155" s="56"/>
      <c r="WSQ155" s="56"/>
      <c r="WSR155" s="56"/>
      <c r="WSS155" s="55"/>
      <c r="WST155" s="56"/>
      <c r="WSU155" s="56"/>
      <c r="WSV155" s="56"/>
      <c r="WSW155" s="55"/>
      <c r="WSX155" s="56"/>
      <c r="WSY155" s="56"/>
      <c r="WSZ155" s="56"/>
      <c r="WTA155" s="55"/>
      <c r="WTB155" s="56"/>
      <c r="WTC155" s="56"/>
      <c r="WTD155" s="56"/>
      <c r="WTE155" s="55"/>
      <c r="WTF155" s="56"/>
      <c r="WTG155" s="56"/>
      <c r="WTH155" s="56"/>
      <c r="WTI155" s="55"/>
      <c r="WTJ155" s="56"/>
      <c r="WTK155" s="56"/>
      <c r="WTL155" s="56"/>
      <c r="WTM155" s="55"/>
      <c r="WTN155" s="56"/>
      <c r="WTO155" s="56"/>
      <c r="WTP155" s="56"/>
      <c r="WTQ155" s="55"/>
      <c r="WTR155" s="56"/>
      <c r="WTS155" s="56"/>
      <c r="WTT155" s="56"/>
      <c r="WTU155" s="55"/>
      <c r="WTV155" s="56"/>
      <c r="WTW155" s="56"/>
      <c r="WTX155" s="56"/>
      <c r="WTY155" s="55"/>
      <c r="WTZ155" s="56"/>
      <c r="WUA155" s="56"/>
      <c r="WUB155" s="56"/>
      <c r="WUC155" s="55"/>
      <c r="WUD155" s="56"/>
      <c r="WUE155" s="56"/>
      <c r="WUF155" s="56"/>
      <c r="WUG155" s="55"/>
      <c r="WUH155" s="56"/>
      <c r="WUI155" s="56"/>
      <c r="WUJ155" s="56"/>
      <c r="WUK155" s="55"/>
      <c r="WUL155" s="56"/>
      <c r="WUM155" s="56"/>
      <c r="WUN155" s="56"/>
      <c r="WUO155" s="55"/>
      <c r="WUP155" s="56"/>
      <c r="WUQ155" s="56"/>
      <c r="WUR155" s="56"/>
      <c r="WUS155" s="55"/>
      <c r="WUT155" s="56"/>
      <c r="WUU155" s="56"/>
      <c r="WUV155" s="56"/>
      <c r="WUW155" s="55"/>
      <c r="WUX155" s="56"/>
      <c r="WUY155" s="56"/>
      <c r="WUZ155" s="56"/>
      <c r="WVA155" s="55"/>
      <c r="WVB155" s="56"/>
      <c r="WVC155" s="56"/>
      <c r="WVD155" s="56"/>
      <c r="WVE155" s="55"/>
      <c r="WVF155" s="56"/>
      <c r="WVG155" s="56"/>
      <c r="WVH155" s="56"/>
      <c r="WVI155" s="55"/>
      <c r="WVJ155" s="56"/>
      <c r="WVK155" s="56"/>
      <c r="WVL155" s="56"/>
      <c r="WVM155" s="55"/>
      <c r="WVN155" s="56"/>
      <c r="WVO155" s="56"/>
      <c r="WVP155" s="56"/>
      <c r="WVQ155" s="55"/>
      <c r="WVR155" s="56"/>
      <c r="WVS155" s="56"/>
      <c r="WVT155" s="56"/>
      <c r="WVU155" s="55"/>
      <c r="WVV155" s="56"/>
      <c r="WVW155" s="56"/>
      <c r="WVX155" s="56"/>
      <c r="WVY155" s="55"/>
      <c r="WVZ155" s="56"/>
      <c r="WWA155" s="56"/>
      <c r="WWB155" s="56"/>
      <c r="WWC155" s="55"/>
      <c r="WWD155" s="56"/>
      <c r="WWE155" s="56"/>
      <c r="WWF155" s="56"/>
      <c r="WWG155" s="55"/>
      <c r="WWH155" s="56"/>
      <c r="WWI155" s="56"/>
      <c r="WWJ155" s="56"/>
      <c r="WWK155" s="55"/>
      <c r="WWL155" s="56"/>
      <c r="WWM155" s="56"/>
      <c r="WWN155" s="56"/>
      <c r="WWO155" s="55"/>
      <c r="WWP155" s="56"/>
      <c r="WWQ155" s="56"/>
      <c r="WWR155" s="56"/>
      <c r="WWS155" s="55"/>
      <c r="WWT155" s="56"/>
      <c r="WWU155" s="56"/>
      <c r="WWV155" s="56"/>
      <c r="WWW155" s="55"/>
      <c r="WWX155" s="56"/>
      <c r="WWY155" s="56"/>
      <c r="WWZ155" s="56"/>
      <c r="WXA155" s="55"/>
      <c r="WXB155" s="56"/>
      <c r="WXC155" s="56"/>
      <c r="WXD155" s="56"/>
      <c r="WXE155" s="55"/>
      <c r="WXF155" s="56"/>
      <c r="WXG155" s="56"/>
      <c r="WXH155" s="56"/>
      <c r="WXI155" s="55"/>
      <c r="WXJ155" s="56"/>
      <c r="WXK155" s="56"/>
      <c r="WXL155" s="56"/>
      <c r="WXM155" s="55"/>
      <c r="WXN155" s="56"/>
      <c r="WXO155" s="56"/>
      <c r="WXP155" s="56"/>
      <c r="WXQ155" s="55"/>
      <c r="WXR155" s="56"/>
      <c r="WXS155" s="56"/>
      <c r="WXT155" s="56"/>
      <c r="WXU155" s="55"/>
      <c r="WXV155" s="56"/>
      <c r="WXW155" s="56"/>
      <c r="WXX155" s="56"/>
      <c r="WXY155" s="55"/>
      <c r="WXZ155" s="56"/>
      <c r="WYA155" s="56"/>
      <c r="WYB155" s="56"/>
      <c r="WYC155" s="55"/>
      <c r="WYD155" s="56"/>
      <c r="WYE155" s="56"/>
      <c r="WYF155" s="56"/>
      <c r="WYG155" s="55"/>
      <c r="WYH155" s="56"/>
      <c r="WYI155" s="56"/>
      <c r="WYJ155" s="56"/>
      <c r="WYK155" s="55"/>
      <c r="WYL155" s="56"/>
      <c r="WYM155" s="56"/>
      <c r="WYN155" s="56"/>
      <c r="WYO155" s="55"/>
      <c r="WYP155" s="56"/>
      <c r="WYQ155" s="56"/>
      <c r="WYR155" s="56"/>
      <c r="WYS155" s="55"/>
      <c r="WYT155" s="56"/>
      <c r="WYU155" s="56"/>
      <c r="WYV155" s="56"/>
      <c r="WYW155" s="55"/>
      <c r="WYX155" s="56"/>
      <c r="WYY155" s="56"/>
      <c r="WYZ155" s="56"/>
      <c r="WZA155" s="55"/>
      <c r="WZB155" s="56"/>
      <c r="WZC155" s="56"/>
      <c r="WZD155" s="56"/>
      <c r="WZE155" s="55"/>
      <c r="WZF155" s="56"/>
      <c r="WZG155" s="56"/>
      <c r="WZH155" s="56"/>
      <c r="WZI155" s="55"/>
      <c r="WZJ155" s="56"/>
      <c r="WZK155" s="56"/>
      <c r="WZL155" s="56"/>
      <c r="WZM155" s="55"/>
      <c r="WZN155" s="56"/>
      <c r="WZO155" s="56"/>
      <c r="WZP155" s="56"/>
      <c r="WZQ155" s="55"/>
      <c r="WZR155" s="56"/>
      <c r="WZS155" s="56"/>
      <c r="WZT155" s="56"/>
      <c r="WZU155" s="55"/>
      <c r="WZV155" s="56"/>
      <c r="WZW155" s="56"/>
      <c r="WZX155" s="56"/>
      <c r="WZY155" s="55"/>
      <c r="WZZ155" s="56"/>
      <c r="XAA155" s="56"/>
      <c r="XAB155" s="56"/>
      <c r="XAC155" s="55"/>
      <c r="XAD155" s="56"/>
      <c r="XAE155" s="56"/>
      <c r="XAF155" s="56"/>
      <c r="XAG155" s="55"/>
      <c r="XAH155" s="56"/>
      <c r="XAI155" s="56"/>
      <c r="XAJ155" s="56"/>
      <c r="XAK155" s="55"/>
      <c r="XAL155" s="56"/>
      <c r="XAM155" s="56"/>
      <c r="XAN155" s="56"/>
      <c r="XAO155" s="55"/>
      <c r="XAP155" s="56"/>
      <c r="XAQ155" s="56"/>
      <c r="XAR155" s="56"/>
      <c r="XAS155" s="55"/>
      <c r="XAT155" s="56"/>
      <c r="XAU155" s="56"/>
      <c r="XAV155" s="56"/>
      <c r="XAW155" s="55"/>
      <c r="XAX155" s="56"/>
      <c r="XAY155" s="56"/>
      <c r="XAZ155" s="56"/>
      <c r="XBA155" s="55"/>
      <c r="XBB155" s="56"/>
      <c r="XBC155" s="56"/>
      <c r="XBD155" s="56"/>
      <c r="XBE155" s="55"/>
      <c r="XBF155" s="56"/>
      <c r="XBG155" s="56"/>
      <c r="XBH155" s="56"/>
      <c r="XBI155" s="55"/>
      <c r="XBJ155" s="56"/>
      <c r="XBK155" s="56"/>
      <c r="XBL155" s="56"/>
      <c r="XBM155" s="55"/>
      <c r="XBN155" s="56"/>
      <c r="XBO155" s="56"/>
      <c r="XBP155" s="56"/>
      <c r="XBQ155" s="55"/>
      <c r="XBR155" s="56"/>
      <c r="XBS155" s="56"/>
      <c r="XBT155" s="56"/>
      <c r="XBU155" s="55"/>
      <c r="XBV155" s="56"/>
      <c r="XBW155" s="56"/>
      <c r="XBX155" s="56"/>
      <c r="XBY155" s="55"/>
      <c r="XBZ155" s="56"/>
      <c r="XCA155" s="56"/>
      <c r="XCB155" s="56"/>
      <c r="XCC155" s="55"/>
      <c r="XCD155" s="56"/>
      <c r="XCE155" s="56"/>
      <c r="XCF155" s="56"/>
      <c r="XCG155" s="55"/>
      <c r="XCH155" s="56"/>
      <c r="XCI155" s="56"/>
      <c r="XCJ155" s="56"/>
      <c r="XCK155" s="55"/>
      <c r="XCL155" s="56"/>
      <c r="XCM155" s="56"/>
      <c r="XCN155" s="56"/>
      <c r="XCO155" s="55"/>
      <c r="XCP155" s="56"/>
      <c r="XCQ155" s="56"/>
      <c r="XCR155" s="56"/>
      <c r="XCS155" s="55"/>
      <c r="XCT155" s="56"/>
      <c r="XCU155" s="56"/>
      <c r="XCV155" s="56"/>
      <c r="XCW155" s="55"/>
      <c r="XCX155" s="56"/>
      <c r="XCY155" s="56"/>
      <c r="XCZ155" s="56"/>
      <c r="XDA155" s="55"/>
      <c r="XDB155" s="56"/>
      <c r="XDC155" s="56"/>
      <c r="XDD155" s="56"/>
      <c r="XDE155" s="55"/>
      <c r="XDF155" s="56"/>
      <c r="XDG155" s="56"/>
      <c r="XDH155" s="56"/>
      <c r="XDI155" s="55"/>
      <c r="XDJ155" s="56"/>
      <c r="XDK155" s="56"/>
      <c r="XDL155" s="56"/>
      <c r="XDM155" s="55"/>
      <c r="XDN155" s="56"/>
      <c r="XDO155" s="56"/>
      <c r="XDP155" s="56"/>
      <c r="XDQ155" s="55"/>
      <c r="XDR155" s="56"/>
      <c r="XDS155" s="56"/>
      <c r="XDT155" s="56"/>
      <c r="XDU155" s="55"/>
      <c r="XDV155" s="56"/>
      <c r="XDW155" s="56"/>
      <c r="XDX155" s="56"/>
      <c r="XDY155" s="55"/>
      <c r="XDZ155" s="56"/>
      <c r="XEA155" s="56"/>
      <c r="XEB155" s="56"/>
      <c r="XEC155" s="55"/>
      <c r="XED155" s="56"/>
      <c r="XEE155" s="56"/>
      <c r="XEF155" s="56"/>
      <c r="XEG155" s="55"/>
      <c r="XEH155" s="56"/>
      <c r="XEI155" s="56"/>
      <c r="XEJ155" s="56"/>
      <c r="XEK155" s="55"/>
      <c r="XEL155" s="56"/>
      <c r="XEM155" s="56"/>
      <c r="XEN155" s="56"/>
      <c r="XEO155" s="55"/>
      <c r="XEP155" s="56"/>
      <c r="XEQ155" s="56"/>
      <c r="XER155" s="56"/>
      <c r="XES155" s="55"/>
      <c r="XET155" s="56"/>
      <c r="XEU155" s="56"/>
      <c r="XEV155" s="56"/>
      <c r="XEW155" s="55"/>
      <c r="XEX155" s="56"/>
      <c r="XEY155" s="56"/>
      <c r="XEZ155" s="56"/>
      <c r="XFA155" s="55"/>
      <c r="XFB155" s="56"/>
      <c r="XFC155" s="56"/>
      <c r="XFD155" s="56"/>
    </row>
    <row r="156" spans="1:16384" s="57" customFormat="1" ht="15.75" x14ac:dyDescent="0.25">
      <c r="A156" s="14" t="s">
        <v>246</v>
      </c>
      <c r="B156" s="19" t="s">
        <v>247</v>
      </c>
      <c r="C156" s="19"/>
      <c r="D156" s="19"/>
      <c r="E156" s="18">
        <f>VLOOKUP(A156,'[1]BALANCE DE COMPROBACION'!$A$6:$G$196,7,FALSE)</f>
        <v>-1582386.3199999998</v>
      </c>
      <c r="F156" s="41"/>
      <c r="G156" s="32"/>
      <c r="H156"/>
      <c r="I156" s="55"/>
      <c r="M156" s="55"/>
      <c r="Q156" s="55"/>
      <c r="U156" s="55"/>
      <c r="Y156" s="55"/>
      <c r="AC156" s="55"/>
      <c r="AG156" s="55"/>
      <c r="AK156" s="55"/>
      <c r="AO156" s="55"/>
      <c r="AS156" s="55"/>
      <c r="AW156" s="55"/>
      <c r="BA156" s="55"/>
      <c r="BE156" s="55"/>
      <c r="BI156" s="55"/>
      <c r="BM156" s="55"/>
      <c r="BQ156" s="55"/>
      <c r="BU156" s="55"/>
      <c r="BY156" s="55"/>
      <c r="CC156" s="55"/>
      <c r="CG156" s="55"/>
      <c r="CK156" s="55"/>
      <c r="CO156" s="55"/>
      <c r="CS156" s="55"/>
      <c r="CW156" s="55"/>
      <c r="DA156" s="55"/>
      <c r="DE156" s="55"/>
      <c r="DI156" s="55"/>
      <c r="DM156" s="55"/>
      <c r="DQ156" s="55"/>
      <c r="DU156" s="55"/>
      <c r="DY156" s="55"/>
      <c r="EC156" s="55"/>
      <c r="EG156" s="55"/>
      <c r="EK156" s="55"/>
      <c r="EO156" s="55"/>
      <c r="ES156" s="55"/>
      <c r="EW156" s="55"/>
      <c r="FA156" s="55"/>
      <c r="FE156" s="55"/>
      <c r="FI156" s="55"/>
      <c r="FM156" s="55"/>
      <c r="FQ156" s="55"/>
      <c r="FU156" s="55"/>
      <c r="FY156" s="55"/>
      <c r="GC156" s="55"/>
      <c r="GG156" s="55"/>
      <c r="GK156" s="55"/>
      <c r="GO156" s="55"/>
      <c r="GS156" s="55"/>
      <c r="GW156" s="55"/>
      <c r="HA156" s="55"/>
      <c r="HE156" s="55"/>
      <c r="HI156" s="55"/>
      <c r="HM156" s="55"/>
      <c r="HQ156" s="55"/>
      <c r="HU156" s="55"/>
      <c r="HY156" s="55"/>
      <c r="IC156" s="55"/>
      <c r="IG156" s="55"/>
      <c r="IK156" s="55"/>
      <c r="IO156" s="55"/>
      <c r="IS156" s="55"/>
      <c r="IW156" s="55"/>
      <c r="JA156" s="55"/>
      <c r="JE156" s="55"/>
      <c r="JI156" s="55"/>
      <c r="JM156" s="55"/>
      <c r="JQ156" s="55"/>
      <c r="JU156" s="55"/>
      <c r="JY156" s="55"/>
      <c r="KC156" s="55"/>
      <c r="KG156" s="55"/>
      <c r="KK156" s="55"/>
      <c r="KO156" s="55"/>
      <c r="KS156" s="55"/>
      <c r="KW156" s="55"/>
      <c r="LA156" s="55"/>
      <c r="LE156" s="55"/>
      <c r="LI156" s="55"/>
      <c r="LM156" s="55"/>
      <c r="LQ156" s="55"/>
      <c r="LU156" s="55"/>
      <c r="LY156" s="55"/>
      <c r="MC156" s="55"/>
      <c r="MG156" s="55"/>
      <c r="MK156" s="55"/>
      <c r="MO156" s="55"/>
      <c r="MS156" s="55"/>
      <c r="MW156" s="55"/>
      <c r="NA156" s="55"/>
      <c r="NE156" s="55"/>
      <c r="NI156" s="55"/>
      <c r="NM156" s="55"/>
      <c r="NQ156" s="55"/>
      <c r="NU156" s="55"/>
      <c r="NY156" s="55"/>
      <c r="OC156" s="55"/>
      <c r="OG156" s="55"/>
      <c r="OK156" s="55"/>
      <c r="OO156" s="55"/>
      <c r="OS156" s="55"/>
      <c r="OW156" s="55"/>
      <c r="PA156" s="55"/>
      <c r="PE156" s="55"/>
      <c r="PI156" s="55"/>
      <c r="PM156" s="55"/>
      <c r="PQ156" s="55"/>
      <c r="PU156" s="55"/>
      <c r="PY156" s="55"/>
      <c r="QC156" s="55"/>
      <c r="QG156" s="55"/>
      <c r="QK156" s="55"/>
      <c r="QO156" s="55"/>
      <c r="QS156" s="55"/>
      <c r="QW156" s="55"/>
      <c r="RA156" s="55"/>
      <c r="RE156" s="55"/>
      <c r="RI156" s="55"/>
      <c r="RM156" s="55"/>
      <c r="RQ156" s="55"/>
      <c r="RU156" s="55"/>
      <c r="RY156" s="55"/>
      <c r="SC156" s="55"/>
      <c r="SG156" s="55"/>
      <c r="SK156" s="55"/>
      <c r="SO156" s="55"/>
      <c r="SS156" s="55"/>
      <c r="SW156" s="55"/>
      <c r="TA156" s="55"/>
      <c r="TE156" s="55"/>
      <c r="TI156" s="55"/>
      <c r="TM156" s="55"/>
      <c r="TQ156" s="55"/>
      <c r="TU156" s="55"/>
      <c r="TY156" s="55"/>
      <c r="UC156" s="55"/>
      <c r="UG156" s="55"/>
      <c r="UK156" s="55"/>
      <c r="UO156" s="55"/>
      <c r="US156" s="55"/>
      <c r="UW156" s="55"/>
      <c r="VA156" s="55"/>
      <c r="VE156" s="55"/>
      <c r="VI156" s="55"/>
      <c r="VM156" s="55"/>
      <c r="VQ156" s="55"/>
      <c r="VU156" s="55"/>
      <c r="VY156" s="55"/>
      <c r="WC156" s="55"/>
      <c r="WG156" s="55"/>
      <c r="WK156" s="55"/>
      <c r="WO156" s="55"/>
      <c r="WS156" s="55"/>
      <c r="WW156" s="55"/>
      <c r="XA156" s="55"/>
      <c r="XE156" s="55"/>
      <c r="XI156" s="55"/>
      <c r="XM156" s="55"/>
      <c r="XQ156" s="55"/>
      <c r="XU156" s="55"/>
      <c r="XY156" s="55"/>
      <c r="YC156" s="55"/>
      <c r="YG156" s="55"/>
      <c r="YK156" s="55"/>
      <c r="YO156" s="55"/>
      <c r="YS156" s="55"/>
      <c r="YW156" s="55"/>
      <c r="ZA156" s="55"/>
      <c r="ZE156" s="55"/>
      <c r="ZI156" s="55"/>
      <c r="ZM156" s="55"/>
      <c r="ZQ156" s="55"/>
      <c r="ZU156" s="55"/>
      <c r="ZY156" s="55"/>
      <c r="AAC156" s="55"/>
      <c r="AAG156" s="55"/>
      <c r="AAK156" s="55"/>
      <c r="AAO156" s="55"/>
      <c r="AAS156" s="55"/>
      <c r="AAW156" s="55"/>
      <c r="ABA156" s="55"/>
      <c r="ABE156" s="55"/>
      <c r="ABI156" s="55"/>
      <c r="ABM156" s="55"/>
      <c r="ABQ156" s="55"/>
      <c r="ABU156" s="55"/>
      <c r="ABY156" s="55"/>
      <c r="ACC156" s="55"/>
      <c r="ACG156" s="55"/>
      <c r="ACK156" s="55"/>
      <c r="ACO156" s="55"/>
      <c r="ACS156" s="55"/>
      <c r="ACW156" s="55"/>
      <c r="ADA156" s="55"/>
      <c r="ADE156" s="55"/>
      <c r="ADI156" s="55"/>
      <c r="ADM156" s="55"/>
      <c r="ADQ156" s="55"/>
      <c r="ADU156" s="55"/>
      <c r="ADY156" s="55"/>
      <c r="AEC156" s="55"/>
      <c r="AEG156" s="55"/>
      <c r="AEK156" s="55"/>
      <c r="AEO156" s="55"/>
      <c r="AES156" s="55"/>
      <c r="AEW156" s="55"/>
      <c r="AFA156" s="55"/>
      <c r="AFE156" s="55"/>
      <c r="AFI156" s="55"/>
      <c r="AFM156" s="55"/>
      <c r="AFQ156" s="55"/>
      <c r="AFU156" s="55"/>
      <c r="AFY156" s="55"/>
      <c r="AGC156" s="55"/>
      <c r="AGG156" s="55"/>
      <c r="AGK156" s="55"/>
      <c r="AGO156" s="55"/>
      <c r="AGS156" s="55"/>
      <c r="AGW156" s="55"/>
      <c r="AHA156" s="55"/>
      <c r="AHE156" s="55"/>
      <c r="AHI156" s="55"/>
      <c r="AHM156" s="55"/>
      <c r="AHQ156" s="55"/>
      <c r="AHU156" s="55"/>
      <c r="AHY156" s="55"/>
      <c r="AIC156" s="55"/>
      <c r="AIG156" s="55"/>
      <c r="AIK156" s="55"/>
      <c r="AIO156" s="55"/>
      <c r="AIS156" s="55"/>
      <c r="AIW156" s="55"/>
      <c r="AJA156" s="55"/>
      <c r="AJE156" s="55"/>
      <c r="AJI156" s="55"/>
      <c r="AJM156" s="55"/>
      <c r="AJQ156" s="55"/>
      <c r="AJU156" s="55"/>
      <c r="AJY156" s="55"/>
      <c r="AKC156" s="55"/>
      <c r="AKG156" s="55"/>
      <c r="AKK156" s="55"/>
      <c r="AKO156" s="55"/>
      <c r="AKS156" s="55"/>
      <c r="AKW156" s="55"/>
      <c r="ALA156" s="55"/>
      <c r="ALE156" s="55"/>
      <c r="ALI156" s="55"/>
      <c r="ALM156" s="55"/>
      <c r="ALQ156" s="55"/>
      <c r="ALU156" s="55"/>
      <c r="ALY156" s="55"/>
      <c r="AMC156" s="55"/>
      <c r="AMG156" s="55"/>
      <c r="AMK156" s="55"/>
      <c r="AMO156" s="55"/>
      <c r="AMS156" s="55"/>
      <c r="AMW156" s="55"/>
      <c r="ANA156" s="55"/>
      <c r="ANE156" s="55"/>
      <c r="ANI156" s="55"/>
      <c r="ANM156" s="55"/>
      <c r="ANQ156" s="55"/>
      <c r="ANU156" s="55"/>
      <c r="ANY156" s="55"/>
      <c r="AOC156" s="55"/>
      <c r="AOG156" s="55"/>
      <c r="AOK156" s="55"/>
      <c r="AOO156" s="55"/>
      <c r="AOS156" s="55"/>
      <c r="AOW156" s="55"/>
      <c r="APA156" s="55"/>
      <c r="APE156" s="55"/>
      <c r="API156" s="55"/>
      <c r="APM156" s="55"/>
      <c r="APQ156" s="55"/>
      <c r="APU156" s="55"/>
      <c r="APY156" s="55"/>
      <c r="AQC156" s="55"/>
      <c r="AQG156" s="55"/>
      <c r="AQK156" s="55"/>
      <c r="AQO156" s="55"/>
      <c r="AQS156" s="55"/>
      <c r="AQW156" s="55"/>
      <c r="ARA156" s="55"/>
      <c r="ARE156" s="55"/>
      <c r="ARI156" s="55"/>
      <c r="ARM156" s="55"/>
      <c r="ARQ156" s="55"/>
      <c r="ARU156" s="55"/>
      <c r="ARY156" s="55"/>
      <c r="ASC156" s="55"/>
      <c r="ASG156" s="55"/>
      <c r="ASK156" s="55"/>
      <c r="ASO156" s="55"/>
      <c r="ASS156" s="55"/>
      <c r="ASW156" s="55"/>
      <c r="ATA156" s="55"/>
      <c r="ATE156" s="55"/>
      <c r="ATI156" s="55"/>
      <c r="ATM156" s="55"/>
      <c r="ATQ156" s="55"/>
      <c r="ATU156" s="55"/>
      <c r="ATY156" s="55"/>
      <c r="AUC156" s="55"/>
      <c r="AUG156" s="55"/>
      <c r="AUK156" s="55"/>
      <c r="AUO156" s="55"/>
      <c r="AUS156" s="55"/>
      <c r="AUW156" s="55"/>
      <c r="AVA156" s="55"/>
      <c r="AVE156" s="55"/>
      <c r="AVI156" s="55"/>
      <c r="AVM156" s="55"/>
      <c r="AVQ156" s="55"/>
      <c r="AVU156" s="55"/>
      <c r="AVY156" s="55"/>
      <c r="AWC156" s="55"/>
      <c r="AWG156" s="55"/>
      <c r="AWK156" s="55"/>
      <c r="AWO156" s="55"/>
      <c r="AWS156" s="55"/>
      <c r="AWW156" s="55"/>
      <c r="AXA156" s="55"/>
      <c r="AXE156" s="55"/>
      <c r="AXI156" s="55"/>
      <c r="AXM156" s="55"/>
      <c r="AXQ156" s="55"/>
      <c r="AXU156" s="55"/>
      <c r="AXY156" s="55"/>
      <c r="AYC156" s="55"/>
      <c r="AYG156" s="55"/>
      <c r="AYK156" s="55"/>
      <c r="AYO156" s="55"/>
      <c r="AYS156" s="55"/>
      <c r="AYW156" s="55"/>
      <c r="AZA156" s="55"/>
      <c r="AZE156" s="55"/>
      <c r="AZI156" s="55"/>
      <c r="AZM156" s="55"/>
      <c r="AZQ156" s="55"/>
      <c r="AZU156" s="55"/>
      <c r="AZY156" s="55"/>
      <c r="BAC156" s="55"/>
      <c r="BAG156" s="55"/>
      <c r="BAK156" s="55"/>
      <c r="BAO156" s="55"/>
      <c r="BAS156" s="55"/>
      <c r="BAW156" s="55"/>
      <c r="BBA156" s="55"/>
      <c r="BBE156" s="55"/>
      <c r="BBI156" s="55"/>
      <c r="BBM156" s="55"/>
      <c r="BBQ156" s="55"/>
      <c r="BBU156" s="55"/>
      <c r="BBY156" s="55"/>
      <c r="BCC156" s="55"/>
      <c r="BCG156" s="55"/>
      <c r="BCK156" s="55"/>
      <c r="BCO156" s="55"/>
      <c r="BCS156" s="55"/>
      <c r="BCW156" s="55"/>
      <c r="BDA156" s="55"/>
      <c r="BDE156" s="55"/>
      <c r="BDI156" s="55"/>
      <c r="BDM156" s="55"/>
      <c r="BDQ156" s="55"/>
      <c r="BDU156" s="55"/>
      <c r="BDY156" s="55"/>
      <c r="BEC156" s="55"/>
      <c r="BEG156" s="55"/>
      <c r="BEK156" s="55"/>
      <c r="BEO156" s="55"/>
      <c r="BES156" s="55"/>
      <c r="BEW156" s="55"/>
      <c r="BFA156" s="55"/>
      <c r="BFE156" s="55"/>
      <c r="BFI156" s="55"/>
      <c r="BFM156" s="55"/>
      <c r="BFQ156" s="55"/>
      <c r="BFU156" s="55"/>
      <c r="BFY156" s="55"/>
      <c r="BGC156" s="55"/>
      <c r="BGG156" s="55"/>
      <c r="BGK156" s="55"/>
      <c r="BGO156" s="55"/>
      <c r="BGS156" s="55"/>
      <c r="BGW156" s="55"/>
      <c r="BHA156" s="55"/>
      <c r="BHE156" s="55"/>
      <c r="BHI156" s="55"/>
      <c r="BHM156" s="55"/>
      <c r="BHQ156" s="55"/>
      <c r="BHU156" s="55"/>
      <c r="BHY156" s="55"/>
      <c r="BIC156" s="55"/>
      <c r="BIG156" s="55"/>
      <c r="BIK156" s="55"/>
      <c r="BIO156" s="55"/>
      <c r="BIS156" s="55"/>
      <c r="BIW156" s="55"/>
      <c r="BJA156" s="55"/>
      <c r="BJE156" s="55"/>
      <c r="BJI156" s="55"/>
      <c r="BJM156" s="55"/>
      <c r="BJQ156" s="55"/>
      <c r="BJU156" s="55"/>
      <c r="BJY156" s="55"/>
      <c r="BKC156" s="55"/>
      <c r="BKG156" s="55"/>
      <c r="BKK156" s="55"/>
      <c r="BKO156" s="55"/>
      <c r="BKS156" s="55"/>
      <c r="BKW156" s="55"/>
      <c r="BLA156" s="55"/>
      <c r="BLE156" s="55"/>
      <c r="BLI156" s="55"/>
      <c r="BLM156" s="55"/>
      <c r="BLQ156" s="55"/>
      <c r="BLU156" s="55"/>
      <c r="BLY156" s="55"/>
      <c r="BMC156" s="55"/>
      <c r="BMG156" s="55"/>
      <c r="BMK156" s="55"/>
      <c r="BMO156" s="55"/>
      <c r="BMS156" s="55"/>
      <c r="BMW156" s="55"/>
      <c r="BNA156" s="55"/>
      <c r="BNE156" s="55"/>
      <c r="BNI156" s="55"/>
      <c r="BNM156" s="55"/>
      <c r="BNQ156" s="55"/>
      <c r="BNU156" s="55"/>
      <c r="BNY156" s="55"/>
      <c r="BOC156" s="55"/>
      <c r="BOG156" s="55"/>
      <c r="BOK156" s="55"/>
      <c r="BOO156" s="55"/>
      <c r="BOS156" s="55"/>
      <c r="BOW156" s="55"/>
      <c r="BPA156" s="55"/>
      <c r="BPE156" s="55"/>
      <c r="BPI156" s="55"/>
      <c r="BPM156" s="55"/>
      <c r="BPQ156" s="55"/>
      <c r="BPU156" s="55"/>
      <c r="BPY156" s="55"/>
      <c r="BQC156" s="55"/>
      <c r="BQG156" s="55"/>
      <c r="BQK156" s="55"/>
      <c r="BQO156" s="55"/>
      <c r="BQS156" s="55"/>
      <c r="BQW156" s="55"/>
      <c r="BRA156" s="55"/>
      <c r="BRE156" s="55"/>
      <c r="BRI156" s="55"/>
      <c r="BRM156" s="55"/>
      <c r="BRQ156" s="55"/>
      <c r="BRU156" s="55"/>
      <c r="BRY156" s="55"/>
      <c r="BSC156" s="55"/>
      <c r="BSG156" s="55"/>
      <c r="BSK156" s="55"/>
      <c r="BSO156" s="55"/>
      <c r="BSS156" s="55"/>
      <c r="BSW156" s="55"/>
      <c r="BTA156" s="55"/>
      <c r="BTE156" s="55"/>
      <c r="BTI156" s="55"/>
      <c r="BTM156" s="55"/>
      <c r="BTQ156" s="55"/>
      <c r="BTU156" s="55"/>
      <c r="BTY156" s="55"/>
      <c r="BUC156" s="55"/>
      <c r="BUG156" s="55"/>
      <c r="BUK156" s="55"/>
      <c r="BUO156" s="55"/>
      <c r="BUS156" s="55"/>
      <c r="BUW156" s="55"/>
      <c r="BVA156" s="55"/>
      <c r="BVE156" s="55"/>
      <c r="BVI156" s="55"/>
      <c r="BVM156" s="55"/>
      <c r="BVQ156" s="55"/>
      <c r="BVU156" s="55"/>
      <c r="BVY156" s="55"/>
      <c r="BWC156" s="55"/>
      <c r="BWG156" s="55"/>
      <c r="BWK156" s="55"/>
      <c r="BWO156" s="55"/>
      <c r="BWS156" s="55"/>
      <c r="BWW156" s="55"/>
      <c r="BXA156" s="55"/>
      <c r="BXE156" s="55"/>
      <c r="BXI156" s="55"/>
      <c r="BXM156" s="55"/>
      <c r="BXQ156" s="55"/>
      <c r="BXU156" s="55"/>
      <c r="BXY156" s="55"/>
      <c r="BYC156" s="55"/>
      <c r="BYG156" s="55"/>
      <c r="BYK156" s="55"/>
      <c r="BYO156" s="55"/>
      <c r="BYS156" s="55"/>
      <c r="BYW156" s="55"/>
      <c r="BZA156" s="55"/>
      <c r="BZE156" s="55"/>
      <c r="BZI156" s="55"/>
      <c r="BZM156" s="55"/>
      <c r="BZQ156" s="55"/>
      <c r="BZU156" s="55"/>
      <c r="BZY156" s="55"/>
      <c r="CAC156" s="55"/>
      <c r="CAG156" s="55"/>
      <c r="CAK156" s="55"/>
      <c r="CAO156" s="55"/>
      <c r="CAS156" s="55"/>
      <c r="CAW156" s="55"/>
      <c r="CBA156" s="55"/>
      <c r="CBE156" s="55"/>
      <c r="CBI156" s="55"/>
      <c r="CBM156" s="55"/>
      <c r="CBQ156" s="55"/>
      <c r="CBU156" s="55"/>
      <c r="CBY156" s="55"/>
      <c r="CCC156" s="55"/>
      <c r="CCG156" s="55"/>
      <c r="CCK156" s="55"/>
      <c r="CCO156" s="55"/>
      <c r="CCS156" s="55"/>
      <c r="CCW156" s="55"/>
      <c r="CDA156" s="55"/>
      <c r="CDE156" s="55"/>
      <c r="CDI156" s="55"/>
      <c r="CDM156" s="55"/>
      <c r="CDQ156" s="55"/>
      <c r="CDU156" s="55"/>
      <c r="CDY156" s="55"/>
      <c r="CEC156" s="55"/>
      <c r="CEG156" s="55"/>
      <c r="CEK156" s="55"/>
      <c r="CEO156" s="55"/>
      <c r="CES156" s="55"/>
      <c r="CEW156" s="55"/>
      <c r="CFA156" s="55"/>
      <c r="CFE156" s="55"/>
      <c r="CFI156" s="55"/>
      <c r="CFM156" s="55"/>
      <c r="CFQ156" s="55"/>
      <c r="CFU156" s="55"/>
      <c r="CFY156" s="55"/>
      <c r="CGC156" s="55"/>
      <c r="CGG156" s="55"/>
      <c r="CGK156" s="55"/>
      <c r="CGO156" s="55"/>
      <c r="CGS156" s="55"/>
      <c r="CGW156" s="55"/>
      <c r="CHA156" s="55"/>
      <c r="CHE156" s="55"/>
      <c r="CHI156" s="55"/>
      <c r="CHM156" s="55"/>
      <c r="CHQ156" s="55"/>
      <c r="CHU156" s="55"/>
      <c r="CHY156" s="55"/>
      <c r="CIC156" s="55"/>
      <c r="CIG156" s="55"/>
      <c r="CIK156" s="55"/>
      <c r="CIO156" s="55"/>
      <c r="CIS156" s="55"/>
      <c r="CIW156" s="55"/>
      <c r="CJA156" s="55"/>
      <c r="CJE156" s="55"/>
      <c r="CJI156" s="55"/>
      <c r="CJM156" s="55"/>
      <c r="CJQ156" s="55"/>
      <c r="CJU156" s="55"/>
      <c r="CJY156" s="55"/>
      <c r="CKC156" s="55"/>
      <c r="CKG156" s="55"/>
      <c r="CKK156" s="55"/>
      <c r="CKO156" s="55"/>
      <c r="CKS156" s="55"/>
      <c r="CKW156" s="55"/>
      <c r="CLA156" s="55"/>
      <c r="CLE156" s="55"/>
      <c r="CLI156" s="55"/>
      <c r="CLM156" s="55"/>
      <c r="CLQ156" s="55"/>
      <c r="CLU156" s="55"/>
      <c r="CLY156" s="55"/>
      <c r="CMC156" s="55"/>
      <c r="CMG156" s="55"/>
      <c r="CMK156" s="55"/>
      <c r="CMO156" s="55"/>
      <c r="CMS156" s="55"/>
      <c r="CMW156" s="55"/>
      <c r="CNA156" s="55"/>
      <c r="CNE156" s="55"/>
      <c r="CNI156" s="55"/>
      <c r="CNM156" s="55"/>
      <c r="CNQ156" s="55"/>
      <c r="CNU156" s="55"/>
      <c r="CNY156" s="55"/>
      <c r="COC156" s="55"/>
      <c r="COG156" s="55"/>
      <c r="COK156" s="55"/>
      <c r="COO156" s="55"/>
      <c r="COS156" s="55"/>
      <c r="COW156" s="55"/>
      <c r="CPA156" s="55"/>
      <c r="CPE156" s="55"/>
      <c r="CPI156" s="55"/>
      <c r="CPM156" s="55"/>
      <c r="CPQ156" s="55"/>
      <c r="CPU156" s="55"/>
      <c r="CPY156" s="55"/>
      <c r="CQC156" s="55"/>
      <c r="CQG156" s="55"/>
      <c r="CQK156" s="55"/>
      <c r="CQO156" s="55"/>
      <c r="CQS156" s="55"/>
      <c r="CQW156" s="55"/>
      <c r="CRA156" s="55"/>
      <c r="CRE156" s="55"/>
      <c r="CRI156" s="55"/>
      <c r="CRM156" s="55"/>
      <c r="CRQ156" s="55"/>
      <c r="CRU156" s="55"/>
      <c r="CRY156" s="55"/>
      <c r="CSC156" s="55"/>
      <c r="CSG156" s="55"/>
      <c r="CSK156" s="55"/>
      <c r="CSO156" s="55"/>
      <c r="CSS156" s="55"/>
      <c r="CSW156" s="55"/>
      <c r="CTA156" s="55"/>
      <c r="CTE156" s="55"/>
      <c r="CTI156" s="55"/>
      <c r="CTM156" s="55"/>
      <c r="CTQ156" s="55"/>
      <c r="CTU156" s="55"/>
      <c r="CTY156" s="55"/>
      <c r="CUC156" s="55"/>
      <c r="CUG156" s="55"/>
      <c r="CUK156" s="55"/>
      <c r="CUO156" s="55"/>
      <c r="CUS156" s="55"/>
      <c r="CUW156" s="55"/>
      <c r="CVA156" s="55"/>
      <c r="CVE156" s="55"/>
      <c r="CVI156" s="55"/>
      <c r="CVM156" s="55"/>
      <c r="CVQ156" s="55"/>
      <c r="CVU156" s="55"/>
      <c r="CVY156" s="55"/>
      <c r="CWC156" s="55"/>
      <c r="CWG156" s="55"/>
      <c r="CWK156" s="55"/>
      <c r="CWO156" s="55"/>
      <c r="CWS156" s="55"/>
      <c r="CWW156" s="55"/>
      <c r="CXA156" s="55"/>
      <c r="CXE156" s="55"/>
      <c r="CXI156" s="55"/>
      <c r="CXM156" s="55"/>
      <c r="CXQ156" s="55"/>
      <c r="CXU156" s="55"/>
      <c r="CXY156" s="55"/>
      <c r="CYC156" s="55"/>
      <c r="CYG156" s="55"/>
      <c r="CYK156" s="55"/>
      <c r="CYO156" s="55"/>
      <c r="CYS156" s="55"/>
      <c r="CYW156" s="55"/>
      <c r="CZA156" s="55"/>
      <c r="CZE156" s="55"/>
      <c r="CZI156" s="55"/>
      <c r="CZM156" s="55"/>
      <c r="CZQ156" s="55"/>
      <c r="CZU156" s="55"/>
      <c r="CZY156" s="55"/>
      <c r="DAC156" s="55"/>
      <c r="DAG156" s="55"/>
      <c r="DAK156" s="55"/>
      <c r="DAO156" s="55"/>
      <c r="DAS156" s="55"/>
      <c r="DAW156" s="55"/>
      <c r="DBA156" s="55"/>
      <c r="DBE156" s="55"/>
      <c r="DBI156" s="55"/>
      <c r="DBM156" s="55"/>
      <c r="DBQ156" s="55"/>
      <c r="DBU156" s="55"/>
      <c r="DBY156" s="55"/>
      <c r="DCC156" s="55"/>
      <c r="DCG156" s="55"/>
      <c r="DCK156" s="55"/>
      <c r="DCO156" s="55"/>
      <c r="DCS156" s="55"/>
      <c r="DCW156" s="55"/>
      <c r="DDA156" s="55"/>
      <c r="DDE156" s="55"/>
      <c r="DDI156" s="55"/>
      <c r="DDM156" s="55"/>
      <c r="DDQ156" s="55"/>
      <c r="DDU156" s="55"/>
      <c r="DDY156" s="55"/>
      <c r="DEC156" s="55"/>
      <c r="DEG156" s="55"/>
      <c r="DEK156" s="55"/>
      <c r="DEO156" s="55"/>
      <c r="DES156" s="55"/>
      <c r="DEW156" s="55"/>
      <c r="DFA156" s="55"/>
      <c r="DFE156" s="55"/>
      <c r="DFI156" s="55"/>
      <c r="DFM156" s="55"/>
      <c r="DFQ156" s="55"/>
      <c r="DFU156" s="55"/>
      <c r="DFY156" s="55"/>
      <c r="DGC156" s="55"/>
      <c r="DGG156" s="55"/>
      <c r="DGK156" s="55"/>
      <c r="DGO156" s="55"/>
      <c r="DGS156" s="55"/>
      <c r="DGW156" s="55"/>
      <c r="DHA156" s="55"/>
      <c r="DHE156" s="55"/>
      <c r="DHI156" s="55"/>
      <c r="DHM156" s="55"/>
      <c r="DHQ156" s="55"/>
      <c r="DHU156" s="55"/>
      <c r="DHY156" s="55"/>
      <c r="DIC156" s="55"/>
      <c r="DIG156" s="55"/>
      <c r="DIK156" s="55"/>
      <c r="DIO156" s="55"/>
      <c r="DIS156" s="55"/>
      <c r="DIW156" s="55"/>
      <c r="DJA156" s="55"/>
      <c r="DJE156" s="55"/>
      <c r="DJI156" s="55"/>
      <c r="DJM156" s="55"/>
      <c r="DJQ156" s="55"/>
      <c r="DJU156" s="55"/>
      <c r="DJY156" s="55"/>
      <c r="DKC156" s="55"/>
      <c r="DKG156" s="55"/>
      <c r="DKK156" s="55"/>
      <c r="DKO156" s="55"/>
      <c r="DKS156" s="55"/>
      <c r="DKW156" s="55"/>
      <c r="DLA156" s="55"/>
      <c r="DLE156" s="55"/>
      <c r="DLI156" s="55"/>
      <c r="DLM156" s="55"/>
      <c r="DLQ156" s="55"/>
      <c r="DLU156" s="55"/>
      <c r="DLY156" s="55"/>
      <c r="DMC156" s="55"/>
      <c r="DMG156" s="55"/>
      <c r="DMK156" s="55"/>
      <c r="DMO156" s="55"/>
      <c r="DMS156" s="55"/>
      <c r="DMW156" s="55"/>
      <c r="DNA156" s="55"/>
      <c r="DNE156" s="55"/>
      <c r="DNI156" s="55"/>
      <c r="DNM156" s="55"/>
      <c r="DNQ156" s="55"/>
      <c r="DNU156" s="55"/>
      <c r="DNY156" s="55"/>
      <c r="DOC156" s="55"/>
      <c r="DOG156" s="55"/>
      <c r="DOK156" s="55"/>
      <c r="DOO156" s="55"/>
      <c r="DOS156" s="55"/>
      <c r="DOW156" s="55"/>
      <c r="DPA156" s="55"/>
      <c r="DPE156" s="55"/>
      <c r="DPI156" s="55"/>
      <c r="DPM156" s="55"/>
      <c r="DPQ156" s="55"/>
      <c r="DPU156" s="55"/>
      <c r="DPY156" s="55"/>
      <c r="DQC156" s="55"/>
      <c r="DQG156" s="55"/>
      <c r="DQK156" s="55"/>
      <c r="DQO156" s="55"/>
      <c r="DQS156" s="55"/>
      <c r="DQW156" s="55"/>
      <c r="DRA156" s="55"/>
      <c r="DRE156" s="55"/>
      <c r="DRI156" s="55"/>
      <c r="DRM156" s="55"/>
      <c r="DRQ156" s="55"/>
      <c r="DRU156" s="55"/>
      <c r="DRY156" s="55"/>
      <c r="DSC156" s="55"/>
      <c r="DSG156" s="55"/>
      <c r="DSK156" s="55"/>
      <c r="DSO156" s="55"/>
      <c r="DSS156" s="55"/>
      <c r="DSW156" s="55"/>
      <c r="DTA156" s="55"/>
      <c r="DTE156" s="55"/>
      <c r="DTI156" s="55"/>
      <c r="DTM156" s="55"/>
      <c r="DTQ156" s="55"/>
      <c r="DTU156" s="55"/>
      <c r="DTY156" s="55"/>
      <c r="DUC156" s="55"/>
      <c r="DUG156" s="55"/>
      <c r="DUK156" s="55"/>
      <c r="DUO156" s="55"/>
      <c r="DUS156" s="55"/>
      <c r="DUW156" s="55"/>
      <c r="DVA156" s="55"/>
      <c r="DVE156" s="55"/>
      <c r="DVI156" s="55"/>
      <c r="DVM156" s="55"/>
      <c r="DVQ156" s="55"/>
      <c r="DVU156" s="55"/>
      <c r="DVY156" s="55"/>
      <c r="DWC156" s="55"/>
      <c r="DWG156" s="55"/>
      <c r="DWK156" s="55"/>
      <c r="DWO156" s="55"/>
      <c r="DWS156" s="55"/>
      <c r="DWW156" s="55"/>
      <c r="DXA156" s="55"/>
      <c r="DXE156" s="55"/>
      <c r="DXI156" s="55"/>
      <c r="DXM156" s="55"/>
      <c r="DXQ156" s="55"/>
      <c r="DXU156" s="55"/>
      <c r="DXY156" s="55"/>
      <c r="DYC156" s="55"/>
      <c r="DYG156" s="55"/>
      <c r="DYK156" s="55"/>
      <c r="DYO156" s="55"/>
      <c r="DYS156" s="55"/>
      <c r="DYW156" s="55"/>
      <c r="DZA156" s="55"/>
      <c r="DZE156" s="55"/>
      <c r="DZI156" s="55"/>
      <c r="DZM156" s="55"/>
      <c r="DZQ156" s="55"/>
      <c r="DZU156" s="55"/>
      <c r="DZY156" s="55"/>
      <c r="EAC156" s="55"/>
      <c r="EAG156" s="55"/>
      <c r="EAK156" s="55"/>
      <c r="EAO156" s="55"/>
      <c r="EAS156" s="55"/>
      <c r="EAW156" s="55"/>
      <c r="EBA156" s="55"/>
      <c r="EBE156" s="55"/>
      <c r="EBI156" s="55"/>
      <c r="EBM156" s="55"/>
      <c r="EBQ156" s="55"/>
      <c r="EBU156" s="55"/>
      <c r="EBY156" s="55"/>
      <c r="ECC156" s="55"/>
      <c r="ECG156" s="55"/>
      <c r="ECK156" s="55"/>
      <c r="ECO156" s="55"/>
      <c r="ECS156" s="55"/>
      <c r="ECW156" s="55"/>
      <c r="EDA156" s="55"/>
      <c r="EDE156" s="55"/>
      <c r="EDI156" s="55"/>
      <c r="EDM156" s="55"/>
      <c r="EDQ156" s="55"/>
      <c r="EDU156" s="55"/>
      <c r="EDY156" s="55"/>
      <c r="EEC156" s="55"/>
      <c r="EEG156" s="55"/>
      <c r="EEK156" s="55"/>
      <c r="EEO156" s="55"/>
      <c r="EES156" s="55"/>
      <c r="EEW156" s="55"/>
      <c r="EFA156" s="55"/>
      <c r="EFE156" s="55"/>
      <c r="EFI156" s="55"/>
      <c r="EFM156" s="55"/>
      <c r="EFQ156" s="55"/>
      <c r="EFU156" s="55"/>
      <c r="EFY156" s="55"/>
      <c r="EGC156" s="55"/>
      <c r="EGG156" s="55"/>
      <c r="EGK156" s="55"/>
      <c r="EGO156" s="55"/>
      <c r="EGS156" s="55"/>
      <c r="EGW156" s="55"/>
      <c r="EHA156" s="55"/>
      <c r="EHE156" s="55"/>
      <c r="EHI156" s="55"/>
      <c r="EHM156" s="55"/>
      <c r="EHQ156" s="55"/>
      <c r="EHU156" s="55"/>
      <c r="EHY156" s="55"/>
      <c r="EIC156" s="55"/>
      <c r="EIG156" s="55"/>
      <c r="EIK156" s="55"/>
      <c r="EIO156" s="55"/>
      <c r="EIS156" s="55"/>
      <c r="EIW156" s="55"/>
      <c r="EJA156" s="55"/>
      <c r="EJE156" s="55"/>
      <c r="EJI156" s="55"/>
      <c r="EJM156" s="55"/>
      <c r="EJQ156" s="55"/>
      <c r="EJU156" s="55"/>
      <c r="EJY156" s="55"/>
      <c r="EKC156" s="55"/>
      <c r="EKG156" s="55"/>
      <c r="EKK156" s="55"/>
      <c r="EKO156" s="55"/>
      <c r="EKS156" s="55"/>
      <c r="EKW156" s="55"/>
      <c r="ELA156" s="55"/>
      <c r="ELE156" s="55"/>
      <c r="ELI156" s="55"/>
      <c r="ELM156" s="55"/>
      <c r="ELQ156" s="55"/>
      <c r="ELU156" s="55"/>
      <c r="ELY156" s="55"/>
      <c r="EMC156" s="55"/>
      <c r="EMG156" s="55"/>
      <c r="EMK156" s="55"/>
      <c r="EMO156" s="55"/>
      <c r="EMS156" s="55"/>
      <c r="EMW156" s="55"/>
      <c r="ENA156" s="55"/>
      <c r="ENE156" s="55"/>
      <c r="ENI156" s="55"/>
      <c r="ENM156" s="55"/>
      <c r="ENQ156" s="55"/>
      <c r="ENU156" s="55"/>
      <c r="ENY156" s="55"/>
      <c r="EOC156" s="55"/>
      <c r="EOG156" s="55"/>
      <c r="EOK156" s="55"/>
      <c r="EOO156" s="55"/>
      <c r="EOS156" s="55"/>
      <c r="EOW156" s="55"/>
      <c r="EPA156" s="55"/>
      <c r="EPE156" s="55"/>
      <c r="EPI156" s="55"/>
      <c r="EPM156" s="55"/>
      <c r="EPQ156" s="55"/>
      <c r="EPU156" s="55"/>
      <c r="EPY156" s="55"/>
      <c r="EQC156" s="55"/>
      <c r="EQG156" s="55"/>
      <c r="EQK156" s="55"/>
      <c r="EQO156" s="55"/>
      <c r="EQS156" s="55"/>
      <c r="EQW156" s="55"/>
      <c r="ERA156" s="55"/>
      <c r="ERE156" s="55"/>
      <c r="ERI156" s="55"/>
      <c r="ERM156" s="55"/>
      <c r="ERQ156" s="55"/>
      <c r="ERU156" s="55"/>
      <c r="ERY156" s="55"/>
      <c r="ESC156" s="55"/>
      <c r="ESG156" s="55"/>
      <c r="ESK156" s="55"/>
      <c r="ESO156" s="55"/>
      <c r="ESS156" s="55"/>
      <c r="ESW156" s="55"/>
      <c r="ETA156" s="55"/>
      <c r="ETE156" s="55"/>
      <c r="ETI156" s="55"/>
      <c r="ETM156" s="55"/>
      <c r="ETQ156" s="55"/>
      <c r="ETU156" s="55"/>
      <c r="ETY156" s="55"/>
      <c r="EUC156" s="55"/>
      <c r="EUG156" s="55"/>
      <c r="EUK156" s="55"/>
      <c r="EUO156" s="55"/>
      <c r="EUS156" s="55"/>
      <c r="EUW156" s="55"/>
      <c r="EVA156" s="55"/>
      <c r="EVE156" s="55"/>
      <c r="EVI156" s="55"/>
      <c r="EVM156" s="55"/>
      <c r="EVQ156" s="55"/>
      <c r="EVU156" s="55"/>
      <c r="EVY156" s="55"/>
      <c r="EWC156" s="55"/>
      <c r="EWG156" s="55"/>
      <c r="EWK156" s="55"/>
      <c r="EWO156" s="55"/>
      <c r="EWS156" s="55"/>
      <c r="EWW156" s="55"/>
      <c r="EXA156" s="55"/>
      <c r="EXE156" s="55"/>
      <c r="EXI156" s="55"/>
      <c r="EXM156" s="55"/>
      <c r="EXQ156" s="55"/>
      <c r="EXU156" s="55"/>
      <c r="EXY156" s="55"/>
      <c r="EYC156" s="55"/>
      <c r="EYG156" s="55"/>
      <c r="EYK156" s="55"/>
      <c r="EYO156" s="55"/>
      <c r="EYS156" s="55"/>
      <c r="EYW156" s="55"/>
      <c r="EZA156" s="55"/>
      <c r="EZE156" s="55"/>
      <c r="EZI156" s="55"/>
      <c r="EZM156" s="55"/>
      <c r="EZQ156" s="55"/>
      <c r="EZU156" s="55"/>
      <c r="EZY156" s="55"/>
      <c r="FAC156" s="55"/>
      <c r="FAG156" s="55"/>
      <c r="FAK156" s="55"/>
      <c r="FAO156" s="55"/>
      <c r="FAS156" s="55"/>
      <c r="FAW156" s="55"/>
      <c r="FBA156" s="55"/>
      <c r="FBE156" s="55"/>
      <c r="FBI156" s="55"/>
      <c r="FBM156" s="55"/>
      <c r="FBQ156" s="55"/>
      <c r="FBU156" s="55"/>
      <c r="FBY156" s="55"/>
      <c r="FCC156" s="55"/>
      <c r="FCG156" s="55"/>
      <c r="FCK156" s="55"/>
      <c r="FCO156" s="55"/>
      <c r="FCS156" s="55"/>
      <c r="FCW156" s="55"/>
      <c r="FDA156" s="55"/>
      <c r="FDE156" s="55"/>
      <c r="FDI156" s="55"/>
      <c r="FDM156" s="55"/>
      <c r="FDQ156" s="55"/>
      <c r="FDU156" s="55"/>
      <c r="FDY156" s="55"/>
      <c r="FEC156" s="55"/>
      <c r="FEG156" s="55"/>
      <c r="FEK156" s="55"/>
      <c r="FEO156" s="55"/>
      <c r="FES156" s="55"/>
      <c r="FEW156" s="55"/>
      <c r="FFA156" s="55"/>
      <c r="FFE156" s="55"/>
      <c r="FFI156" s="55"/>
      <c r="FFM156" s="55"/>
      <c r="FFQ156" s="55"/>
      <c r="FFU156" s="55"/>
      <c r="FFY156" s="55"/>
      <c r="FGC156" s="55"/>
      <c r="FGG156" s="55"/>
      <c r="FGK156" s="55"/>
      <c r="FGO156" s="55"/>
      <c r="FGS156" s="55"/>
      <c r="FGW156" s="55"/>
      <c r="FHA156" s="55"/>
      <c r="FHE156" s="55"/>
      <c r="FHI156" s="55"/>
      <c r="FHM156" s="55"/>
      <c r="FHQ156" s="55"/>
      <c r="FHU156" s="55"/>
      <c r="FHY156" s="55"/>
      <c r="FIC156" s="55"/>
      <c r="FIG156" s="55"/>
      <c r="FIK156" s="55"/>
      <c r="FIO156" s="55"/>
      <c r="FIS156" s="55"/>
      <c r="FIW156" s="55"/>
      <c r="FJA156" s="55"/>
      <c r="FJE156" s="55"/>
      <c r="FJI156" s="55"/>
      <c r="FJM156" s="55"/>
      <c r="FJQ156" s="55"/>
      <c r="FJU156" s="55"/>
      <c r="FJY156" s="55"/>
      <c r="FKC156" s="55"/>
      <c r="FKG156" s="55"/>
      <c r="FKK156" s="55"/>
      <c r="FKO156" s="55"/>
      <c r="FKS156" s="55"/>
      <c r="FKW156" s="55"/>
      <c r="FLA156" s="55"/>
      <c r="FLE156" s="55"/>
      <c r="FLI156" s="55"/>
      <c r="FLM156" s="55"/>
      <c r="FLQ156" s="55"/>
      <c r="FLU156" s="55"/>
      <c r="FLY156" s="55"/>
      <c r="FMC156" s="55"/>
      <c r="FMG156" s="55"/>
      <c r="FMK156" s="55"/>
      <c r="FMO156" s="55"/>
      <c r="FMS156" s="55"/>
      <c r="FMW156" s="55"/>
      <c r="FNA156" s="55"/>
      <c r="FNE156" s="55"/>
      <c r="FNI156" s="55"/>
      <c r="FNM156" s="55"/>
      <c r="FNQ156" s="55"/>
      <c r="FNU156" s="55"/>
      <c r="FNY156" s="55"/>
      <c r="FOC156" s="55"/>
      <c r="FOG156" s="55"/>
      <c r="FOK156" s="55"/>
      <c r="FOO156" s="55"/>
      <c r="FOS156" s="55"/>
      <c r="FOW156" s="55"/>
      <c r="FPA156" s="55"/>
      <c r="FPE156" s="55"/>
      <c r="FPI156" s="55"/>
      <c r="FPM156" s="55"/>
      <c r="FPQ156" s="55"/>
      <c r="FPU156" s="55"/>
      <c r="FPY156" s="55"/>
      <c r="FQC156" s="55"/>
      <c r="FQG156" s="55"/>
      <c r="FQK156" s="55"/>
      <c r="FQO156" s="55"/>
      <c r="FQS156" s="55"/>
      <c r="FQW156" s="55"/>
      <c r="FRA156" s="55"/>
      <c r="FRE156" s="55"/>
      <c r="FRI156" s="55"/>
      <c r="FRM156" s="55"/>
      <c r="FRQ156" s="55"/>
      <c r="FRU156" s="55"/>
      <c r="FRY156" s="55"/>
      <c r="FSC156" s="55"/>
      <c r="FSG156" s="55"/>
      <c r="FSK156" s="55"/>
      <c r="FSO156" s="55"/>
      <c r="FSS156" s="55"/>
      <c r="FSW156" s="55"/>
      <c r="FTA156" s="55"/>
      <c r="FTE156" s="55"/>
      <c r="FTI156" s="55"/>
      <c r="FTM156" s="55"/>
      <c r="FTQ156" s="55"/>
      <c r="FTU156" s="55"/>
      <c r="FTY156" s="55"/>
      <c r="FUC156" s="55"/>
      <c r="FUG156" s="55"/>
      <c r="FUK156" s="55"/>
      <c r="FUO156" s="55"/>
      <c r="FUS156" s="55"/>
      <c r="FUW156" s="55"/>
      <c r="FVA156" s="55"/>
      <c r="FVE156" s="55"/>
      <c r="FVI156" s="55"/>
      <c r="FVM156" s="55"/>
      <c r="FVQ156" s="55"/>
      <c r="FVU156" s="55"/>
      <c r="FVY156" s="55"/>
      <c r="FWC156" s="55"/>
      <c r="FWG156" s="55"/>
      <c r="FWK156" s="55"/>
      <c r="FWO156" s="55"/>
      <c r="FWS156" s="55"/>
      <c r="FWW156" s="55"/>
      <c r="FXA156" s="55"/>
      <c r="FXE156" s="55"/>
      <c r="FXI156" s="55"/>
      <c r="FXM156" s="55"/>
      <c r="FXQ156" s="55"/>
      <c r="FXU156" s="55"/>
      <c r="FXY156" s="55"/>
      <c r="FYC156" s="55"/>
      <c r="FYG156" s="55"/>
      <c r="FYK156" s="55"/>
      <c r="FYO156" s="55"/>
      <c r="FYS156" s="55"/>
      <c r="FYW156" s="55"/>
      <c r="FZA156" s="55"/>
      <c r="FZE156" s="55"/>
      <c r="FZI156" s="55"/>
      <c r="FZM156" s="55"/>
      <c r="FZQ156" s="55"/>
      <c r="FZU156" s="55"/>
      <c r="FZY156" s="55"/>
      <c r="GAC156" s="55"/>
      <c r="GAG156" s="55"/>
      <c r="GAK156" s="55"/>
      <c r="GAO156" s="55"/>
      <c r="GAS156" s="55"/>
      <c r="GAW156" s="55"/>
      <c r="GBA156" s="55"/>
      <c r="GBE156" s="55"/>
      <c r="GBI156" s="55"/>
      <c r="GBM156" s="55"/>
      <c r="GBQ156" s="55"/>
      <c r="GBU156" s="55"/>
      <c r="GBY156" s="55"/>
      <c r="GCC156" s="55"/>
      <c r="GCG156" s="55"/>
      <c r="GCK156" s="55"/>
      <c r="GCO156" s="55"/>
      <c r="GCS156" s="55"/>
      <c r="GCW156" s="55"/>
      <c r="GDA156" s="55"/>
      <c r="GDE156" s="55"/>
      <c r="GDI156" s="55"/>
      <c r="GDM156" s="55"/>
      <c r="GDQ156" s="55"/>
      <c r="GDU156" s="55"/>
      <c r="GDY156" s="55"/>
      <c r="GEC156" s="55"/>
      <c r="GEG156" s="55"/>
      <c r="GEK156" s="55"/>
      <c r="GEO156" s="55"/>
      <c r="GES156" s="55"/>
      <c r="GEW156" s="55"/>
      <c r="GFA156" s="55"/>
      <c r="GFE156" s="55"/>
      <c r="GFI156" s="55"/>
      <c r="GFM156" s="55"/>
      <c r="GFQ156" s="55"/>
      <c r="GFU156" s="55"/>
      <c r="GFY156" s="55"/>
      <c r="GGC156" s="55"/>
      <c r="GGG156" s="55"/>
      <c r="GGK156" s="55"/>
      <c r="GGO156" s="55"/>
      <c r="GGS156" s="55"/>
      <c r="GGW156" s="55"/>
      <c r="GHA156" s="55"/>
      <c r="GHE156" s="55"/>
      <c r="GHI156" s="55"/>
      <c r="GHM156" s="55"/>
      <c r="GHQ156" s="55"/>
      <c r="GHU156" s="55"/>
      <c r="GHY156" s="55"/>
      <c r="GIC156" s="55"/>
      <c r="GIG156" s="55"/>
      <c r="GIK156" s="55"/>
      <c r="GIO156" s="55"/>
      <c r="GIS156" s="55"/>
      <c r="GIW156" s="55"/>
      <c r="GJA156" s="55"/>
      <c r="GJE156" s="55"/>
      <c r="GJI156" s="55"/>
      <c r="GJM156" s="55"/>
      <c r="GJQ156" s="55"/>
      <c r="GJU156" s="55"/>
      <c r="GJY156" s="55"/>
      <c r="GKC156" s="55"/>
      <c r="GKG156" s="55"/>
      <c r="GKK156" s="55"/>
      <c r="GKO156" s="55"/>
      <c r="GKS156" s="55"/>
      <c r="GKW156" s="55"/>
      <c r="GLA156" s="55"/>
      <c r="GLE156" s="55"/>
      <c r="GLI156" s="55"/>
      <c r="GLM156" s="55"/>
      <c r="GLQ156" s="55"/>
      <c r="GLU156" s="55"/>
      <c r="GLY156" s="55"/>
      <c r="GMC156" s="55"/>
      <c r="GMG156" s="55"/>
      <c r="GMK156" s="55"/>
      <c r="GMO156" s="55"/>
      <c r="GMS156" s="55"/>
      <c r="GMW156" s="55"/>
      <c r="GNA156" s="55"/>
      <c r="GNE156" s="55"/>
      <c r="GNI156" s="55"/>
      <c r="GNM156" s="55"/>
      <c r="GNQ156" s="55"/>
      <c r="GNU156" s="55"/>
      <c r="GNY156" s="55"/>
      <c r="GOC156" s="55"/>
      <c r="GOG156" s="55"/>
      <c r="GOK156" s="55"/>
      <c r="GOO156" s="55"/>
      <c r="GOS156" s="55"/>
      <c r="GOW156" s="55"/>
      <c r="GPA156" s="55"/>
      <c r="GPE156" s="55"/>
      <c r="GPI156" s="55"/>
      <c r="GPM156" s="55"/>
      <c r="GPQ156" s="55"/>
      <c r="GPU156" s="55"/>
      <c r="GPY156" s="55"/>
      <c r="GQC156" s="55"/>
      <c r="GQG156" s="55"/>
      <c r="GQK156" s="55"/>
      <c r="GQO156" s="55"/>
      <c r="GQS156" s="55"/>
      <c r="GQW156" s="55"/>
      <c r="GRA156" s="55"/>
      <c r="GRE156" s="55"/>
      <c r="GRI156" s="55"/>
      <c r="GRM156" s="55"/>
      <c r="GRQ156" s="55"/>
      <c r="GRU156" s="55"/>
      <c r="GRY156" s="55"/>
      <c r="GSC156" s="55"/>
      <c r="GSG156" s="55"/>
      <c r="GSK156" s="55"/>
      <c r="GSO156" s="55"/>
      <c r="GSS156" s="55"/>
      <c r="GSW156" s="55"/>
      <c r="GTA156" s="55"/>
      <c r="GTE156" s="55"/>
      <c r="GTI156" s="55"/>
      <c r="GTM156" s="55"/>
      <c r="GTQ156" s="55"/>
      <c r="GTU156" s="55"/>
      <c r="GTY156" s="55"/>
      <c r="GUC156" s="55"/>
      <c r="GUG156" s="55"/>
      <c r="GUK156" s="55"/>
      <c r="GUO156" s="55"/>
      <c r="GUS156" s="55"/>
      <c r="GUW156" s="55"/>
      <c r="GVA156" s="55"/>
      <c r="GVE156" s="55"/>
      <c r="GVI156" s="55"/>
      <c r="GVM156" s="55"/>
      <c r="GVQ156" s="55"/>
      <c r="GVU156" s="55"/>
      <c r="GVY156" s="55"/>
      <c r="GWC156" s="55"/>
      <c r="GWG156" s="55"/>
      <c r="GWK156" s="55"/>
      <c r="GWO156" s="55"/>
      <c r="GWS156" s="55"/>
      <c r="GWW156" s="55"/>
      <c r="GXA156" s="55"/>
      <c r="GXE156" s="55"/>
      <c r="GXI156" s="55"/>
      <c r="GXM156" s="55"/>
      <c r="GXQ156" s="55"/>
      <c r="GXU156" s="55"/>
      <c r="GXY156" s="55"/>
      <c r="GYC156" s="55"/>
      <c r="GYG156" s="55"/>
      <c r="GYK156" s="55"/>
      <c r="GYO156" s="55"/>
      <c r="GYS156" s="55"/>
      <c r="GYW156" s="55"/>
      <c r="GZA156" s="55"/>
      <c r="GZE156" s="55"/>
      <c r="GZI156" s="55"/>
      <c r="GZM156" s="55"/>
      <c r="GZQ156" s="55"/>
      <c r="GZU156" s="55"/>
      <c r="GZY156" s="55"/>
      <c r="HAC156" s="55"/>
      <c r="HAG156" s="55"/>
      <c r="HAK156" s="55"/>
      <c r="HAO156" s="55"/>
      <c r="HAS156" s="55"/>
      <c r="HAW156" s="55"/>
      <c r="HBA156" s="55"/>
      <c r="HBE156" s="55"/>
      <c r="HBI156" s="55"/>
      <c r="HBM156" s="55"/>
      <c r="HBQ156" s="55"/>
      <c r="HBU156" s="55"/>
      <c r="HBY156" s="55"/>
      <c r="HCC156" s="55"/>
      <c r="HCG156" s="55"/>
      <c r="HCK156" s="55"/>
      <c r="HCO156" s="55"/>
      <c r="HCS156" s="55"/>
      <c r="HCW156" s="55"/>
      <c r="HDA156" s="55"/>
      <c r="HDE156" s="55"/>
      <c r="HDI156" s="55"/>
      <c r="HDM156" s="55"/>
      <c r="HDQ156" s="55"/>
      <c r="HDU156" s="55"/>
      <c r="HDY156" s="55"/>
      <c r="HEC156" s="55"/>
      <c r="HEG156" s="55"/>
      <c r="HEK156" s="55"/>
      <c r="HEO156" s="55"/>
      <c r="HES156" s="55"/>
      <c r="HEW156" s="55"/>
      <c r="HFA156" s="55"/>
      <c r="HFE156" s="55"/>
      <c r="HFI156" s="55"/>
      <c r="HFM156" s="55"/>
      <c r="HFQ156" s="55"/>
      <c r="HFU156" s="55"/>
      <c r="HFY156" s="55"/>
      <c r="HGC156" s="55"/>
      <c r="HGG156" s="55"/>
      <c r="HGK156" s="55"/>
      <c r="HGO156" s="55"/>
      <c r="HGS156" s="55"/>
      <c r="HGW156" s="55"/>
      <c r="HHA156" s="55"/>
      <c r="HHE156" s="55"/>
      <c r="HHI156" s="55"/>
      <c r="HHM156" s="55"/>
      <c r="HHQ156" s="55"/>
      <c r="HHU156" s="55"/>
      <c r="HHY156" s="55"/>
      <c r="HIC156" s="55"/>
      <c r="HIG156" s="55"/>
      <c r="HIK156" s="55"/>
      <c r="HIO156" s="55"/>
      <c r="HIS156" s="55"/>
      <c r="HIW156" s="55"/>
      <c r="HJA156" s="55"/>
      <c r="HJE156" s="55"/>
      <c r="HJI156" s="55"/>
      <c r="HJM156" s="55"/>
      <c r="HJQ156" s="55"/>
      <c r="HJU156" s="55"/>
      <c r="HJY156" s="55"/>
      <c r="HKC156" s="55"/>
      <c r="HKG156" s="55"/>
      <c r="HKK156" s="55"/>
      <c r="HKO156" s="55"/>
      <c r="HKS156" s="55"/>
      <c r="HKW156" s="55"/>
      <c r="HLA156" s="55"/>
      <c r="HLE156" s="55"/>
      <c r="HLI156" s="55"/>
      <c r="HLM156" s="55"/>
      <c r="HLQ156" s="55"/>
      <c r="HLU156" s="55"/>
      <c r="HLY156" s="55"/>
      <c r="HMC156" s="55"/>
      <c r="HMG156" s="55"/>
      <c r="HMK156" s="55"/>
      <c r="HMO156" s="55"/>
      <c r="HMS156" s="55"/>
      <c r="HMW156" s="55"/>
      <c r="HNA156" s="55"/>
      <c r="HNE156" s="55"/>
      <c r="HNI156" s="55"/>
      <c r="HNM156" s="55"/>
      <c r="HNQ156" s="55"/>
      <c r="HNU156" s="55"/>
      <c r="HNY156" s="55"/>
      <c r="HOC156" s="55"/>
      <c r="HOG156" s="55"/>
      <c r="HOK156" s="55"/>
      <c r="HOO156" s="55"/>
      <c r="HOS156" s="55"/>
      <c r="HOW156" s="55"/>
      <c r="HPA156" s="55"/>
      <c r="HPE156" s="55"/>
      <c r="HPI156" s="55"/>
      <c r="HPM156" s="55"/>
      <c r="HPQ156" s="55"/>
      <c r="HPU156" s="55"/>
      <c r="HPY156" s="55"/>
      <c r="HQC156" s="55"/>
      <c r="HQG156" s="55"/>
      <c r="HQK156" s="55"/>
      <c r="HQO156" s="55"/>
      <c r="HQS156" s="55"/>
      <c r="HQW156" s="55"/>
      <c r="HRA156" s="55"/>
      <c r="HRE156" s="55"/>
      <c r="HRI156" s="55"/>
      <c r="HRM156" s="55"/>
      <c r="HRQ156" s="55"/>
      <c r="HRU156" s="55"/>
      <c r="HRY156" s="55"/>
      <c r="HSC156" s="55"/>
      <c r="HSG156" s="55"/>
      <c r="HSK156" s="55"/>
      <c r="HSO156" s="55"/>
      <c r="HSS156" s="55"/>
      <c r="HSW156" s="55"/>
      <c r="HTA156" s="55"/>
      <c r="HTE156" s="55"/>
      <c r="HTI156" s="55"/>
      <c r="HTM156" s="55"/>
      <c r="HTQ156" s="55"/>
      <c r="HTU156" s="55"/>
      <c r="HTY156" s="55"/>
      <c r="HUC156" s="55"/>
      <c r="HUG156" s="55"/>
      <c r="HUK156" s="55"/>
      <c r="HUO156" s="55"/>
      <c r="HUS156" s="55"/>
      <c r="HUW156" s="55"/>
      <c r="HVA156" s="55"/>
      <c r="HVE156" s="55"/>
      <c r="HVI156" s="55"/>
      <c r="HVM156" s="55"/>
      <c r="HVQ156" s="55"/>
      <c r="HVU156" s="55"/>
      <c r="HVY156" s="55"/>
      <c r="HWC156" s="55"/>
      <c r="HWG156" s="55"/>
      <c r="HWK156" s="55"/>
      <c r="HWO156" s="55"/>
      <c r="HWS156" s="55"/>
      <c r="HWW156" s="55"/>
      <c r="HXA156" s="55"/>
      <c r="HXE156" s="55"/>
      <c r="HXI156" s="55"/>
      <c r="HXM156" s="55"/>
      <c r="HXQ156" s="55"/>
      <c r="HXU156" s="55"/>
      <c r="HXY156" s="55"/>
      <c r="HYC156" s="55"/>
      <c r="HYG156" s="55"/>
      <c r="HYK156" s="55"/>
      <c r="HYO156" s="55"/>
      <c r="HYS156" s="55"/>
      <c r="HYW156" s="55"/>
      <c r="HZA156" s="55"/>
      <c r="HZE156" s="55"/>
      <c r="HZI156" s="55"/>
      <c r="HZM156" s="55"/>
      <c r="HZQ156" s="55"/>
      <c r="HZU156" s="55"/>
      <c r="HZY156" s="55"/>
      <c r="IAC156" s="55"/>
      <c r="IAG156" s="55"/>
      <c r="IAK156" s="55"/>
      <c r="IAO156" s="55"/>
      <c r="IAS156" s="55"/>
      <c r="IAW156" s="55"/>
      <c r="IBA156" s="55"/>
      <c r="IBE156" s="55"/>
      <c r="IBI156" s="55"/>
      <c r="IBM156" s="55"/>
      <c r="IBQ156" s="55"/>
      <c r="IBU156" s="55"/>
      <c r="IBY156" s="55"/>
      <c r="ICC156" s="55"/>
      <c r="ICG156" s="55"/>
      <c r="ICK156" s="55"/>
      <c r="ICO156" s="55"/>
      <c r="ICS156" s="55"/>
      <c r="ICW156" s="55"/>
      <c r="IDA156" s="55"/>
      <c r="IDE156" s="55"/>
      <c r="IDI156" s="55"/>
      <c r="IDM156" s="55"/>
      <c r="IDQ156" s="55"/>
      <c r="IDU156" s="55"/>
      <c r="IDY156" s="55"/>
      <c r="IEC156" s="55"/>
      <c r="IEG156" s="55"/>
      <c r="IEK156" s="55"/>
      <c r="IEO156" s="55"/>
      <c r="IES156" s="55"/>
      <c r="IEW156" s="55"/>
      <c r="IFA156" s="55"/>
      <c r="IFE156" s="55"/>
      <c r="IFI156" s="55"/>
      <c r="IFM156" s="55"/>
      <c r="IFQ156" s="55"/>
      <c r="IFU156" s="55"/>
      <c r="IFY156" s="55"/>
      <c r="IGC156" s="55"/>
      <c r="IGG156" s="55"/>
      <c r="IGK156" s="55"/>
      <c r="IGO156" s="55"/>
      <c r="IGS156" s="55"/>
      <c r="IGW156" s="55"/>
      <c r="IHA156" s="55"/>
      <c r="IHE156" s="55"/>
      <c r="IHI156" s="55"/>
      <c r="IHM156" s="55"/>
      <c r="IHQ156" s="55"/>
      <c r="IHU156" s="55"/>
      <c r="IHY156" s="55"/>
      <c r="IIC156" s="55"/>
      <c r="IIG156" s="55"/>
      <c r="IIK156" s="55"/>
      <c r="IIO156" s="55"/>
      <c r="IIS156" s="55"/>
      <c r="IIW156" s="55"/>
      <c r="IJA156" s="55"/>
      <c r="IJE156" s="55"/>
      <c r="IJI156" s="55"/>
      <c r="IJM156" s="55"/>
      <c r="IJQ156" s="55"/>
      <c r="IJU156" s="55"/>
      <c r="IJY156" s="55"/>
      <c r="IKC156" s="55"/>
      <c r="IKG156" s="55"/>
      <c r="IKK156" s="55"/>
      <c r="IKO156" s="55"/>
      <c r="IKS156" s="55"/>
      <c r="IKW156" s="55"/>
      <c r="ILA156" s="55"/>
      <c r="ILE156" s="55"/>
      <c r="ILI156" s="55"/>
      <c r="ILM156" s="55"/>
      <c r="ILQ156" s="55"/>
      <c r="ILU156" s="55"/>
      <c r="ILY156" s="55"/>
      <c r="IMC156" s="55"/>
      <c r="IMG156" s="55"/>
      <c r="IMK156" s="55"/>
      <c r="IMO156" s="55"/>
      <c r="IMS156" s="55"/>
      <c r="IMW156" s="55"/>
      <c r="INA156" s="55"/>
      <c r="INE156" s="55"/>
      <c r="INI156" s="55"/>
      <c r="INM156" s="55"/>
      <c r="INQ156" s="55"/>
      <c r="INU156" s="55"/>
      <c r="INY156" s="55"/>
      <c r="IOC156" s="55"/>
      <c r="IOG156" s="55"/>
      <c r="IOK156" s="55"/>
      <c r="IOO156" s="55"/>
      <c r="IOS156" s="55"/>
      <c r="IOW156" s="55"/>
      <c r="IPA156" s="55"/>
      <c r="IPE156" s="55"/>
      <c r="IPI156" s="55"/>
      <c r="IPM156" s="55"/>
      <c r="IPQ156" s="55"/>
      <c r="IPU156" s="55"/>
      <c r="IPY156" s="55"/>
      <c r="IQC156" s="55"/>
      <c r="IQG156" s="55"/>
      <c r="IQK156" s="55"/>
      <c r="IQO156" s="55"/>
      <c r="IQS156" s="55"/>
      <c r="IQW156" s="55"/>
      <c r="IRA156" s="55"/>
      <c r="IRE156" s="55"/>
      <c r="IRI156" s="55"/>
      <c r="IRM156" s="55"/>
      <c r="IRQ156" s="55"/>
      <c r="IRU156" s="55"/>
      <c r="IRY156" s="55"/>
      <c r="ISC156" s="55"/>
      <c r="ISG156" s="55"/>
      <c r="ISK156" s="55"/>
      <c r="ISO156" s="55"/>
      <c r="ISS156" s="55"/>
      <c r="ISW156" s="55"/>
      <c r="ITA156" s="55"/>
      <c r="ITE156" s="55"/>
      <c r="ITI156" s="55"/>
      <c r="ITM156" s="55"/>
      <c r="ITQ156" s="55"/>
      <c r="ITU156" s="55"/>
      <c r="ITY156" s="55"/>
      <c r="IUC156" s="55"/>
      <c r="IUG156" s="55"/>
      <c r="IUK156" s="55"/>
      <c r="IUO156" s="55"/>
      <c r="IUS156" s="55"/>
      <c r="IUW156" s="55"/>
      <c r="IVA156" s="55"/>
      <c r="IVE156" s="55"/>
      <c r="IVI156" s="55"/>
      <c r="IVM156" s="55"/>
      <c r="IVQ156" s="55"/>
      <c r="IVU156" s="55"/>
      <c r="IVY156" s="55"/>
      <c r="IWC156" s="55"/>
      <c r="IWG156" s="55"/>
      <c r="IWK156" s="55"/>
      <c r="IWO156" s="55"/>
      <c r="IWS156" s="55"/>
      <c r="IWW156" s="55"/>
      <c r="IXA156" s="55"/>
      <c r="IXE156" s="55"/>
      <c r="IXI156" s="55"/>
      <c r="IXM156" s="55"/>
      <c r="IXQ156" s="55"/>
      <c r="IXU156" s="55"/>
      <c r="IXY156" s="55"/>
      <c r="IYC156" s="55"/>
      <c r="IYG156" s="55"/>
      <c r="IYK156" s="55"/>
      <c r="IYO156" s="55"/>
      <c r="IYS156" s="55"/>
      <c r="IYW156" s="55"/>
      <c r="IZA156" s="55"/>
      <c r="IZE156" s="55"/>
      <c r="IZI156" s="55"/>
      <c r="IZM156" s="55"/>
      <c r="IZQ156" s="55"/>
      <c r="IZU156" s="55"/>
      <c r="IZY156" s="55"/>
      <c r="JAC156" s="55"/>
      <c r="JAG156" s="55"/>
      <c r="JAK156" s="55"/>
      <c r="JAO156" s="55"/>
      <c r="JAS156" s="55"/>
      <c r="JAW156" s="55"/>
      <c r="JBA156" s="55"/>
      <c r="JBE156" s="55"/>
      <c r="JBI156" s="55"/>
      <c r="JBM156" s="55"/>
      <c r="JBQ156" s="55"/>
      <c r="JBU156" s="55"/>
      <c r="JBY156" s="55"/>
      <c r="JCC156" s="55"/>
      <c r="JCG156" s="55"/>
      <c r="JCK156" s="55"/>
      <c r="JCO156" s="55"/>
      <c r="JCS156" s="55"/>
      <c r="JCW156" s="55"/>
      <c r="JDA156" s="55"/>
      <c r="JDE156" s="55"/>
      <c r="JDI156" s="55"/>
      <c r="JDM156" s="55"/>
      <c r="JDQ156" s="55"/>
      <c r="JDU156" s="55"/>
      <c r="JDY156" s="55"/>
      <c r="JEC156" s="55"/>
      <c r="JEG156" s="55"/>
      <c r="JEK156" s="55"/>
      <c r="JEO156" s="55"/>
      <c r="JES156" s="55"/>
      <c r="JEW156" s="55"/>
      <c r="JFA156" s="55"/>
      <c r="JFE156" s="55"/>
      <c r="JFI156" s="55"/>
      <c r="JFM156" s="55"/>
      <c r="JFQ156" s="55"/>
      <c r="JFU156" s="55"/>
      <c r="JFY156" s="55"/>
      <c r="JGC156" s="55"/>
      <c r="JGG156" s="55"/>
      <c r="JGK156" s="55"/>
      <c r="JGO156" s="55"/>
      <c r="JGS156" s="55"/>
      <c r="JGW156" s="55"/>
      <c r="JHA156" s="55"/>
      <c r="JHE156" s="55"/>
      <c r="JHI156" s="55"/>
      <c r="JHM156" s="55"/>
      <c r="JHQ156" s="55"/>
      <c r="JHU156" s="55"/>
      <c r="JHY156" s="55"/>
      <c r="JIC156" s="55"/>
      <c r="JIG156" s="55"/>
      <c r="JIK156" s="55"/>
      <c r="JIO156" s="55"/>
      <c r="JIS156" s="55"/>
      <c r="JIW156" s="55"/>
      <c r="JJA156" s="55"/>
      <c r="JJE156" s="55"/>
      <c r="JJI156" s="55"/>
      <c r="JJM156" s="55"/>
      <c r="JJQ156" s="55"/>
      <c r="JJU156" s="55"/>
      <c r="JJY156" s="55"/>
      <c r="JKC156" s="55"/>
      <c r="JKG156" s="55"/>
      <c r="JKK156" s="55"/>
      <c r="JKO156" s="55"/>
      <c r="JKS156" s="55"/>
      <c r="JKW156" s="55"/>
      <c r="JLA156" s="55"/>
      <c r="JLE156" s="55"/>
      <c r="JLI156" s="55"/>
      <c r="JLM156" s="55"/>
      <c r="JLQ156" s="55"/>
      <c r="JLU156" s="55"/>
      <c r="JLY156" s="55"/>
      <c r="JMC156" s="55"/>
      <c r="JMG156" s="55"/>
      <c r="JMK156" s="55"/>
      <c r="JMO156" s="55"/>
      <c r="JMS156" s="55"/>
      <c r="JMW156" s="55"/>
      <c r="JNA156" s="55"/>
      <c r="JNE156" s="55"/>
      <c r="JNI156" s="55"/>
      <c r="JNM156" s="55"/>
      <c r="JNQ156" s="55"/>
      <c r="JNU156" s="55"/>
      <c r="JNY156" s="55"/>
      <c r="JOC156" s="55"/>
      <c r="JOG156" s="55"/>
      <c r="JOK156" s="55"/>
      <c r="JOO156" s="55"/>
      <c r="JOS156" s="55"/>
      <c r="JOW156" s="55"/>
      <c r="JPA156" s="55"/>
      <c r="JPE156" s="55"/>
      <c r="JPI156" s="55"/>
      <c r="JPM156" s="55"/>
      <c r="JPQ156" s="55"/>
      <c r="JPU156" s="55"/>
      <c r="JPY156" s="55"/>
      <c r="JQC156" s="55"/>
      <c r="JQG156" s="55"/>
      <c r="JQK156" s="55"/>
      <c r="JQO156" s="55"/>
      <c r="JQS156" s="55"/>
      <c r="JQW156" s="55"/>
      <c r="JRA156" s="55"/>
      <c r="JRE156" s="55"/>
      <c r="JRI156" s="55"/>
      <c r="JRM156" s="55"/>
      <c r="JRQ156" s="55"/>
      <c r="JRU156" s="55"/>
      <c r="JRY156" s="55"/>
      <c r="JSC156" s="55"/>
      <c r="JSG156" s="55"/>
      <c r="JSK156" s="55"/>
      <c r="JSO156" s="55"/>
      <c r="JSS156" s="55"/>
      <c r="JSW156" s="55"/>
      <c r="JTA156" s="55"/>
      <c r="JTE156" s="55"/>
      <c r="JTI156" s="55"/>
      <c r="JTM156" s="55"/>
      <c r="JTQ156" s="55"/>
      <c r="JTU156" s="55"/>
      <c r="JTY156" s="55"/>
      <c r="JUC156" s="55"/>
      <c r="JUG156" s="55"/>
      <c r="JUK156" s="55"/>
      <c r="JUO156" s="55"/>
      <c r="JUS156" s="55"/>
      <c r="JUW156" s="55"/>
      <c r="JVA156" s="55"/>
      <c r="JVE156" s="55"/>
      <c r="JVI156" s="55"/>
      <c r="JVM156" s="55"/>
      <c r="JVQ156" s="55"/>
      <c r="JVU156" s="55"/>
      <c r="JVY156" s="55"/>
      <c r="JWC156" s="55"/>
      <c r="JWG156" s="55"/>
      <c r="JWK156" s="55"/>
      <c r="JWO156" s="55"/>
      <c r="JWS156" s="55"/>
      <c r="JWW156" s="55"/>
      <c r="JXA156" s="55"/>
      <c r="JXE156" s="55"/>
      <c r="JXI156" s="55"/>
      <c r="JXM156" s="55"/>
      <c r="JXQ156" s="55"/>
      <c r="JXU156" s="55"/>
      <c r="JXY156" s="55"/>
      <c r="JYC156" s="55"/>
      <c r="JYG156" s="55"/>
      <c r="JYK156" s="55"/>
      <c r="JYO156" s="55"/>
      <c r="JYS156" s="55"/>
      <c r="JYW156" s="55"/>
      <c r="JZA156" s="55"/>
      <c r="JZE156" s="55"/>
      <c r="JZI156" s="55"/>
      <c r="JZM156" s="55"/>
      <c r="JZQ156" s="55"/>
      <c r="JZU156" s="55"/>
      <c r="JZY156" s="55"/>
      <c r="KAC156" s="55"/>
      <c r="KAG156" s="55"/>
      <c r="KAK156" s="55"/>
      <c r="KAO156" s="55"/>
      <c r="KAS156" s="55"/>
      <c r="KAW156" s="55"/>
      <c r="KBA156" s="55"/>
      <c r="KBE156" s="55"/>
      <c r="KBI156" s="55"/>
      <c r="KBM156" s="55"/>
      <c r="KBQ156" s="55"/>
      <c r="KBU156" s="55"/>
      <c r="KBY156" s="55"/>
      <c r="KCC156" s="55"/>
      <c r="KCG156" s="55"/>
      <c r="KCK156" s="55"/>
      <c r="KCO156" s="55"/>
      <c r="KCS156" s="55"/>
      <c r="KCW156" s="55"/>
      <c r="KDA156" s="55"/>
      <c r="KDE156" s="55"/>
      <c r="KDI156" s="55"/>
      <c r="KDM156" s="55"/>
      <c r="KDQ156" s="55"/>
      <c r="KDU156" s="55"/>
      <c r="KDY156" s="55"/>
      <c r="KEC156" s="55"/>
      <c r="KEG156" s="55"/>
      <c r="KEK156" s="55"/>
      <c r="KEO156" s="55"/>
      <c r="KES156" s="55"/>
      <c r="KEW156" s="55"/>
      <c r="KFA156" s="55"/>
      <c r="KFE156" s="55"/>
      <c r="KFI156" s="55"/>
      <c r="KFM156" s="55"/>
      <c r="KFQ156" s="55"/>
      <c r="KFU156" s="55"/>
      <c r="KFY156" s="55"/>
      <c r="KGC156" s="55"/>
      <c r="KGG156" s="55"/>
      <c r="KGK156" s="55"/>
      <c r="KGO156" s="55"/>
      <c r="KGS156" s="55"/>
      <c r="KGW156" s="55"/>
      <c r="KHA156" s="55"/>
      <c r="KHE156" s="55"/>
      <c r="KHI156" s="55"/>
      <c r="KHM156" s="55"/>
      <c r="KHQ156" s="55"/>
      <c r="KHU156" s="55"/>
      <c r="KHY156" s="55"/>
      <c r="KIC156" s="55"/>
      <c r="KIG156" s="55"/>
      <c r="KIK156" s="55"/>
      <c r="KIO156" s="55"/>
      <c r="KIS156" s="55"/>
      <c r="KIW156" s="55"/>
      <c r="KJA156" s="55"/>
      <c r="KJE156" s="55"/>
      <c r="KJI156" s="55"/>
      <c r="KJM156" s="55"/>
      <c r="KJQ156" s="55"/>
      <c r="KJU156" s="55"/>
      <c r="KJY156" s="55"/>
      <c r="KKC156" s="55"/>
      <c r="KKG156" s="55"/>
      <c r="KKK156" s="55"/>
      <c r="KKO156" s="55"/>
      <c r="KKS156" s="55"/>
      <c r="KKW156" s="55"/>
      <c r="KLA156" s="55"/>
      <c r="KLE156" s="55"/>
      <c r="KLI156" s="55"/>
      <c r="KLM156" s="55"/>
      <c r="KLQ156" s="55"/>
      <c r="KLU156" s="55"/>
      <c r="KLY156" s="55"/>
      <c r="KMC156" s="55"/>
      <c r="KMG156" s="55"/>
      <c r="KMK156" s="55"/>
      <c r="KMO156" s="55"/>
      <c r="KMS156" s="55"/>
      <c r="KMW156" s="55"/>
      <c r="KNA156" s="55"/>
      <c r="KNE156" s="55"/>
      <c r="KNI156" s="55"/>
      <c r="KNM156" s="55"/>
      <c r="KNQ156" s="55"/>
      <c r="KNU156" s="55"/>
      <c r="KNY156" s="55"/>
      <c r="KOC156" s="55"/>
      <c r="KOG156" s="55"/>
      <c r="KOK156" s="55"/>
      <c r="KOO156" s="55"/>
      <c r="KOS156" s="55"/>
      <c r="KOW156" s="55"/>
      <c r="KPA156" s="55"/>
      <c r="KPE156" s="55"/>
      <c r="KPI156" s="55"/>
      <c r="KPM156" s="55"/>
      <c r="KPQ156" s="55"/>
      <c r="KPU156" s="55"/>
      <c r="KPY156" s="55"/>
      <c r="KQC156" s="55"/>
      <c r="KQG156" s="55"/>
      <c r="KQK156" s="55"/>
      <c r="KQO156" s="55"/>
      <c r="KQS156" s="55"/>
      <c r="KQW156" s="55"/>
      <c r="KRA156" s="55"/>
      <c r="KRE156" s="55"/>
      <c r="KRI156" s="55"/>
      <c r="KRM156" s="55"/>
      <c r="KRQ156" s="55"/>
      <c r="KRU156" s="55"/>
      <c r="KRY156" s="55"/>
      <c r="KSC156" s="55"/>
      <c r="KSG156" s="55"/>
      <c r="KSK156" s="55"/>
      <c r="KSO156" s="55"/>
      <c r="KSS156" s="55"/>
      <c r="KSW156" s="55"/>
      <c r="KTA156" s="55"/>
      <c r="KTE156" s="55"/>
      <c r="KTI156" s="55"/>
      <c r="KTM156" s="55"/>
      <c r="KTQ156" s="55"/>
      <c r="KTU156" s="55"/>
      <c r="KTY156" s="55"/>
      <c r="KUC156" s="55"/>
      <c r="KUG156" s="55"/>
      <c r="KUK156" s="55"/>
      <c r="KUO156" s="55"/>
      <c r="KUS156" s="55"/>
      <c r="KUW156" s="55"/>
      <c r="KVA156" s="55"/>
      <c r="KVE156" s="55"/>
      <c r="KVI156" s="55"/>
      <c r="KVM156" s="55"/>
      <c r="KVQ156" s="55"/>
      <c r="KVU156" s="55"/>
      <c r="KVY156" s="55"/>
      <c r="KWC156" s="55"/>
      <c r="KWG156" s="55"/>
      <c r="KWK156" s="55"/>
      <c r="KWO156" s="55"/>
      <c r="KWS156" s="55"/>
      <c r="KWW156" s="55"/>
      <c r="KXA156" s="55"/>
      <c r="KXE156" s="55"/>
      <c r="KXI156" s="55"/>
      <c r="KXM156" s="55"/>
      <c r="KXQ156" s="55"/>
      <c r="KXU156" s="55"/>
      <c r="KXY156" s="55"/>
      <c r="KYC156" s="55"/>
      <c r="KYG156" s="55"/>
      <c r="KYK156" s="55"/>
      <c r="KYO156" s="55"/>
      <c r="KYS156" s="55"/>
      <c r="KYW156" s="55"/>
      <c r="KZA156" s="55"/>
      <c r="KZE156" s="55"/>
      <c r="KZI156" s="55"/>
      <c r="KZM156" s="55"/>
      <c r="KZQ156" s="55"/>
      <c r="KZU156" s="55"/>
      <c r="KZY156" s="55"/>
      <c r="LAC156" s="55"/>
      <c r="LAG156" s="55"/>
      <c r="LAK156" s="55"/>
      <c r="LAO156" s="55"/>
      <c r="LAS156" s="55"/>
      <c r="LAW156" s="55"/>
      <c r="LBA156" s="55"/>
      <c r="LBE156" s="55"/>
      <c r="LBI156" s="55"/>
      <c r="LBM156" s="55"/>
      <c r="LBQ156" s="55"/>
      <c r="LBU156" s="55"/>
      <c r="LBY156" s="55"/>
      <c r="LCC156" s="55"/>
      <c r="LCG156" s="55"/>
      <c r="LCK156" s="55"/>
      <c r="LCO156" s="55"/>
      <c r="LCS156" s="55"/>
      <c r="LCW156" s="55"/>
      <c r="LDA156" s="55"/>
      <c r="LDE156" s="55"/>
      <c r="LDI156" s="55"/>
      <c r="LDM156" s="55"/>
      <c r="LDQ156" s="55"/>
      <c r="LDU156" s="55"/>
      <c r="LDY156" s="55"/>
      <c r="LEC156" s="55"/>
      <c r="LEG156" s="55"/>
      <c r="LEK156" s="55"/>
      <c r="LEO156" s="55"/>
      <c r="LES156" s="55"/>
      <c r="LEW156" s="55"/>
      <c r="LFA156" s="55"/>
      <c r="LFE156" s="55"/>
      <c r="LFI156" s="55"/>
      <c r="LFM156" s="55"/>
      <c r="LFQ156" s="55"/>
      <c r="LFU156" s="55"/>
      <c r="LFY156" s="55"/>
      <c r="LGC156" s="55"/>
      <c r="LGG156" s="55"/>
      <c r="LGK156" s="55"/>
      <c r="LGO156" s="55"/>
      <c r="LGS156" s="55"/>
      <c r="LGW156" s="55"/>
      <c r="LHA156" s="55"/>
      <c r="LHE156" s="55"/>
      <c r="LHI156" s="55"/>
      <c r="LHM156" s="55"/>
      <c r="LHQ156" s="55"/>
      <c r="LHU156" s="55"/>
      <c r="LHY156" s="55"/>
      <c r="LIC156" s="55"/>
      <c r="LIG156" s="55"/>
      <c r="LIK156" s="55"/>
      <c r="LIO156" s="55"/>
      <c r="LIS156" s="55"/>
      <c r="LIW156" s="55"/>
      <c r="LJA156" s="55"/>
      <c r="LJE156" s="55"/>
      <c r="LJI156" s="55"/>
      <c r="LJM156" s="55"/>
      <c r="LJQ156" s="55"/>
      <c r="LJU156" s="55"/>
      <c r="LJY156" s="55"/>
      <c r="LKC156" s="55"/>
      <c r="LKG156" s="55"/>
      <c r="LKK156" s="55"/>
      <c r="LKO156" s="55"/>
      <c r="LKS156" s="55"/>
      <c r="LKW156" s="55"/>
      <c r="LLA156" s="55"/>
      <c r="LLE156" s="55"/>
      <c r="LLI156" s="55"/>
      <c r="LLM156" s="55"/>
      <c r="LLQ156" s="55"/>
      <c r="LLU156" s="55"/>
      <c r="LLY156" s="55"/>
      <c r="LMC156" s="55"/>
      <c r="LMG156" s="55"/>
      <c r="LMK156" s="55"/>
      <c r="LMO156" s="55"/>
      <c r="LMS156" s="55"/>
      <c r="LMW156" s="55"/>
      <c r="LNA156" s="55"/>
      <c r="LNE156" s="55"/>
      <c r="LNI156" s="55"/>
      <c r="LNM156" s="55"/>
      <c r="LNQ156" s="55"/>
      <c r="LNU156" s="55"/>
      <c r="LNY156" s="55"/>
      <c r="LOC156" s="55"/>
      <c r="LOG156" s="55"/>
      <c r="LOK156" s="55"/>
      <c r="LOO156" s="55"/>
      <c r="LOS156" s="55"/>
      <c r="LOW156" s="55"/>
      <c r="LPA156" s="55"/>
      <c r="LPE156" s="55"/>
      <c r="LPI156" s="55"/>
      <c r="LPM156" s="55"/>
      <c r="LPQ156" s="55"/>
      <c r="LPU156" s="55"/>
      <c r="LPY156" s="55"/>
      <c r="LQC156" s="55"/>
      <c r="LQG156" s="55"/>
      <c r="LQK156" s="55"/>
      <c r="LQO156" s="55"/>
      <c r="LQS156" s="55"/>
      <c r="LQW156" s="55"/>
      <c r="LRA156" s="55"/>
      <c r="LRE156" s="55"/>
      <c r="LRI156" s="55"/>
      <c r="LRM156" s="55"/>
      <c r="LRQ156" s="55"/>
      <c r="LRU156" s="55"/>
      <c r="LRY156" s="55"/>
      <c r="LSC156" s="55"/>
      <c r="LSG156" s="55"/>
      <c r="LSK156" s="55"/>
      <c r="LSO156" s="55"/>
      <c r="LSS156" s="55"/>
      <c r="LSW156" s="55"/>
      <c r="LTA156" s="55"/>
      <c r="LTE156" s="55"/>
      <c r="LTI156" s="55"/>
      <c r="LTM156" s="55"/>
      <c r="LTQ156" s="55"/>
      <c r="LTU156" s="55"/>
      <c r="LTY156" s="55"/>
      <c r="LUC156" s="55"/>
      <c r="LUG156" s="55"/>
      <c r="LUK156" s="55"/>
      <c r="LUO156" s="55"/>
      <c r="LUS156" s="55"/>
      <c r="LUW156" s="55"/>
      <c r="LVA156" s="55"/>
      <c r="LVE156" s="55"/>
      <c r="LVI156" s="55"/>
      <c r="LVM156" s="55"/>
      <c r="LVQ156" s="55"/>
      <c r="LVU156" s="55"/>
      <c r="LVY156" s="55"/>
      <c r="LWC156" s="55"/>
      <c r="LWG156" s="55"/>
      <c r="LWK156" s="55"/>
      <c r="LWO156" s="55"/>
      <c r="LWS156" s="55"/>
      <c r="LWW156" s="55"/>
      <c r="LXA156" s="55"/>
      <c r="LXE156" s="55"/>
      <c r="LXI156" s="55"/>
      <c r="LXM156" s="55"/>
      <c r="LXQ156" s="55"/>
      <c r="LXU156" s="55"/>
      <c r="LXY156" s="55"/>
      <c r="LYC156" s="55"/>
      <c r="LYG156" s="55"/>
      <c r="LYK156" s="55"/>
      <c r="LYO156" s="55"/>
      <c r="LYS156" s="55"/>
      <c r="LYW156" s="55"/>
      <c r="LZA156" s="55"/>
      <c r="LZE156" s="55"/>
      <c r="LZI156" s="55"/>
      <c r="LZM156" s="55"/>
      <c r="LZQ156" s="55"/>
      <c r="LZU156" s="55"/>
      <c r="LZY156" s="55"/>
      <c r="MAC156" s="55"/>
      <c r="MAG156" s="55"/>
      <c r="MAK156" s="55"/>
      <c r="MAO156" s="55"/>
      <c r="MAS156" s="55"/>
      <c r="MAW156" s="55"/>
      <c r="MBA156" s="55"/>
      <c r="MBE156" s="55"/>
      <c r="MBI156" s="55"/>
      <c r="MBM156" s="55"/>
      <c r="MBQ156" s="55"/>
      <c r="MBU156" s="55"/>
      <c r="MBY156" s="55"/>
      <c r="MCC156" s="55"/>
      <c r="MCG156" s="55"/>
      <c r="MCK156" s="55"/>
      <c r="MCO156" s="55"/>
      <c r="MCS156" s="55"/>
      <c r="MCW156" s="55"/>
      <c r="MDA156" s="55"/>
      <c r="MDE156" s="55"/>
      <c r="MDI156" s="55"/>
      <c r="MDM156" s="55"/>
      <c r="MDQ156" s="55"/>
      <c r="MDU156" s="55"/>
      <c r="MDY156" s="55"/>
      <c r="MEC156" s="55"/>
      <c r="MEG156" s="55"/>
      <c r="MEK156" s="55"/>
      <c r="MEO156" s="55"/>
      <c r="MES156" s="55"/>
      <c r="MEW156" s="55"/>
      <c r="MFA156" s="55"/>
      <c r="MFE156" s="55"/>
      <c r="MFI156" s="55"/>
      <c r="MFM156" s="55"/>
      <c r="MFQ156" s="55"/>
      <c r="MFU156" s="55"/>
      <c r="MFY156" s="55"/>
      <c r="MGC156" s="55"/>
      <c r="MGG156" s="55"/>
      <c r="MGK156" s="55"/>
      <c r="MGO156" s="55"/>
      <c r="MGS156" s="55"/>
      <c r="MGW156" s="55"/>
      <c r="MHA156" s="55"/>
      <c r="MHE156" s="55"/>
      <c r="MHI156" s="55"/>
      <c r="MHM156" s="55"/>
      <c r="MHQ156" s="55"/>
      <c r="MHU156" s="55"/>
      <c r="MHY156" s="55"/>
      <c r="MIC156" s="55"/>
      <c r="MIG156" s="55"/>
      <c r="MIK156" s="55"/>
      <c r="MIO156" s="55"/>
      <c r="MIS156" s="55"/>
      <c r="MIW156" s="55"/>
      <c r="MJA156" s="55"/>
      <c r="MJE156" s="55"/>
      <c r="MJI156" s="55"/>
      <c r="MJM156" s="55"/>
      <c r="MJQ156" s="55"/>
      <c r="MJU156" s="55"/>
      <c r="MJY156" s="55"/>
      <c r="MKC156" s="55"/>
      <c r="MKG156" s="55"/>
      <c r="MKK156" s="55"/>
      <c r="MKO156" s="55"/>
      <c r="MKS156" s="55"/>
      <c r="MKW156" s="55"/>
      <c r="MLA156" s="55"/>
      <c r="MLE156" s="55"/>
      <c r="MLI156" s="55"/>
      <c r="MLM156" s="55"/>
      <c r="MLQ156" s="55"/>
      <c r="MLU156" s="55"/>
      <c r="MLY156" s="55"/>
      <c r="MMC156" s="55"/>
      <c r="MMG156" s="55"/>
      <c r="MMK156" s="55"/>
      <c r="MMO156" s="55"/>
      <c r="MMS156" s="55"/>
      <c r="MMW156" s="55"/>
      <c r="MNA156" s="55"/>
      <c r="MNE156" s="55"/>
      <c r="MNI156" s="55"/>
      <c r="MNM156" s="55"/>
      <c r="MNQ156" s="55"/>
      <c r="MNU156" s="55"/>
      <c r="MNY156" s="55"/>
      <c r="MOC156" s="55"/>
      <c r="MOG156" s="55"/>
      <c r="MOK156" s="55"/>
      <c r="MOO156" s="55"/>
      <c r="MOS156" s="55"/>
      <c r="MOW156" s="55"/>
      <c r="MPA156" s="55"/>
      <c r="MPE156" s="55"/>
      <c r="MPI156" s="55"/>
      <c r="MPM156" s="55"/>
      <c r="MPQ156" s="55"/>
      <c r="MPU156" s="55"/>
      <c r="MPY156" s="55"/>
      <c r="MQC156" s="55"/>
      <c r="MQG156" s="55"/>
      <c r="MQK156" s="55"/>
      <c r="MQO156" s="55"/>
      <c r="MQS156" s="55"/>
      <c r="MQW156" s="55"/>
      <c r="MRA156" s="55"/>
      <c r="MRE156" s="55"/>
      <c r="MRI156" s="55"/>
      <c r="MRM156" s="55"/>
      <c r="MRQ156" s="55"/>
      <c r="MRU156" s="55"/>
      <c r="MRY156" s="55"/>
      <c r="MSC156" s="55"/>
      <c r="MSG156" s="55"/>
      <c r="MSK156" s="55"/>
      <c r="MSO156" s="55"/>
      <c r="MSS156" s="55"/>
      <c r="MSW156" s="55"/>
      <c r="MTA156" s="55"/>
      <c r="MTE156" s="55"/>
      <c r="MTI156" s="55"/>
      <c r="MTM156" s="55"/>
      <c r="MTQ156" s="55"/>
      <c r="MTU156" s="55"/>
      <c r="MTY156" s="55"/>
      <c r="MUC156" s="55"/>
      <c r="MUG156" s="55"/>
      <c r="MUK156" s="55"/>
      <c r="MUO156" s="55"/>
      <c r="MUS156" s="55"/>
      <c r="MUW156" s="55"/>
      <c r="MVA156" s="55"/>
      <c r="MVE156" s="55"/>
      <c r="MVI156" s="55"/>
      <c r="MVM156" s="55"/>
      <c r="MVQ156" s="55"/>
      <c r="MVU156" s="55"/>
      <c r="MVY156" s="55"/>
      <c r="MWC156" s="55"/>
      <c r="MWG156" s="55"/>
      <c r="MWK156" s="55"/>
      <c r="MWO156" s="55"/>
      <c r="MWS156" s="55"/>
      <c r="MWW156" s="55"/>
      <c r="MXA156" s="55"/>
      <c r="MXE156" s="55"/>
      <c r="MXI156" s="55"/>
      <c r="MXM156" s="55"/>
      <c r="MXQ156" s="55"/>
      <c r="MXU156" s="55"/>
      <c r="MXY156" s="55"/>
      <c r="MYC156" s="55"/>
      <c r="MYG156" s="55"/>
      <c r="MYK156" s="55"/>
      <c r="MYO156" s="55"/>
      <c r="MYS156" s="55"/>
      <c r="MYW156" s="55"/>
      <c r="MZA156" s="55"/>
      <c r="MZE156" s="55"/>
      <c r="MZI156" s="55"/>
      <c r="MZM156" s="55"/>
      <c r="MZQ156" s="55"/>
      <c r="MZU156" s="55"/>
      <c r="MZY156" s="55"/>
      <c r="NAC156" s="55"/>
      <c r="NAG156" s="55"/>
      <c r="NAK156" s="55"/>
      <c r="NAO156" s="55"/>
      <c r="NAS156" s="55"/>
      <c r="NAW156" s="55"/>
      <c r="NBA156" s="55"/>
      <c r="NBE156" s="55"/>
      <c r="NBI156" s="55"/>
      <c r="NBM156" s="55"/>
      <c r="NBQ156" s="55"/>
      <c r="NBU156" s="55"/>
      <c r="NBY156" s="55"/>
      <c r="NCC156" s="55"/>
      <c r="NCG156" s="55"/>
      <c r="NCK156" s="55"/>
      <c r="NCO156" s="55"/>
      <c r="NCS156" s="55"/>
      <c r="NCW156" s="55"/>
      <c r="NDA156" s="55"/>
      <c r="NDE156" s="55"/>
      <c r="NDI156" s="55"/>
      <c r="NDM156" s="55"/>
      <c r="NDQ156" s="55"/>
      <c r="NDU156" s="55"/>
      <c r="NDY156" s="55"/>
      <c r="NEC156" s="55"/>
      <c r="NEG156" s="55"/>
      <c r="NEK156" s="55"/>
      <c r="NEO156" s="55"/>
      <c r="NES156" s="55"/>
      <c r="NEW156" s="55"/>
      <c r="NFA156" s="55"/>
      <c r="NFE156" s="55"/>
      <c r="NFI156" s="55"/>
      <c r="NFM156" s="55"/>
      <c r="NFQ156" s="55"/>
      <c r="NFU156" s="55"/>
      <c r="NFY156" s="55"/>
      <c r="NGC156" s="55"/>
      <c r="NGG156" s="55"/>
      <c r="NGK156" s="55"/>
      <c r="NGO156" s="55"/>
      <c r="NGS156" s="55"/>
      <c r="NGW156" s="55"/>
      <c r="NHA156" s="55"/>
      <c r="NHE156" s="55"/>
      <c r="NHI156" s="55"/>
      <c r="NHM156" s="55"/>
      <c r="NHQ156" s="55"/>
      <c r="NHU156" s="55"/>
      <c r="NHY156" s="55"/>
      <c r="NIC156" s="55"/>
      <c r="NIG156" s="55"/>
      <c r="NIK156" s="55"/>
      <c r="NIO156" s="55"/>
      <c r="NIS156" s="55"/>
      <c r="NIW156" s="55"/>
      <c r="NJA156" s="55"/>
      <c r="NJE156" s="55"/>
      <c r="NJI156" s="55"/>
      <c r="NJM156" s="55"/>
      <c r="NJQ156" s="55"/>
      <c r="NJU156" s="55"/>
      <c r="NJY156" s="55"/>
      <c r="NKC156" s="55"/>
      <c r="NKG156" s="55"/>
      <c r="NKK156" s="55"/>
      <c r="NKO156" s="55"/>
      <c r="NKS156" s="55"/>
      <c r="NKW156" s="55"/>
      <c r="NLA156" s="55"/>
      <c r="NLE156" s="55"/>
      <c r="NLI156" s="55"/>
      <c r="NLM156" s="55"/>
      <c r="NLQ156" s="55"/>
      <c r="NLU156" s="55"/>
      <c r="NLY156" s="55"/>
      <c r="NMC156" s="55"/>
      <c r="NMG156" s="55"/>
      <c r="NMK156" s="55"/>
      <c r="NMO156" s="55"/>
      <c r="NMS156" s="55"/>
      <c r="NMW156" s="55"/>
      <c r="NNA156" s="55"/>
      <c r="NNE156" s="55"/>
      <c r="NNI156" s="55"/>
      <c r="NNM156" s="55"/>
      <c r="NNQ156" s="55"/>
      <c r="NNU156" s="55"/>
      <c r="NNY156" s="55"/>
      <c r="NOC156" s="55"/>
      <c r="NOG156" s="55"/>
      <c r="NOK156" s="55"/>
      <c r="NOO156" s="55"/>
      <c r="NOS156" s="55"/>
      <c r="NOW156" s="55"/>
      <c r="NPA156" s="55"/>
      <c r="NPE156" s="55"/>
      <c r="NPI156" s="55"/>
      <c r="NPM156" s="55"/>
      <c r="NPQ156" s="55"/>
      <c r="NPU156" s="55"/>
      <c r="NPY156" s="55"/>
      <c r="NQC156" s="55"/>
      <c r="NQG156" s="55"/>
      <c r="NQK156" s="55"/>
      <c r="NQO156" s="55"/>
      <c r="NQS156" s="55"/>
      <c r="NQW156" s="55"/>
      <c r="NRA156" s="55"/>
      <c r="NRE156" s="55"/>
      <c r="NRI156" s="55"/>
      <c r="NRM156" s="55"/>
      <c r="NRQ156" s="55"/>
      <c r="NRU156" s="55"/>
      <c r="NRY156" s="55"/>
      <c r="NSC156" s="55"/>
      <c r="NSG156" s="55"/>
      <c r="NSK156" s="55"/>
      <c r="NSO156" s="55"/>
      <c r="NSS156" s="55"/>
      <c r="NSW156" s="55"/>
      <c r="NTA156" s="55"/>
      <c r="NTE156" s="55"/>
      <c r="NTI156" s="55"/>
      <c r="NTM156" s="55"/>
      <c r="NTQ156" s="55"/>
      <c r="NTU156" s="55"/>
      <c r="NTY156" s="55"/>
      <c r="NUC156" s="55"/>
      <c r="NUG156" s="55"/>
      <c r="NUK156" s="55"/>
      <c r="NUO156" s="55"/>
      <c r="NUS156" s="55"/>
      <c r="NUW156" s="55"/>
      <c r="NVA156" s="55"/>
      <c r="NVE156" s="55"/>
      <c r="NVI156" s="55"/>
      <c r="NVM156" s="55"/>
      <c r="NVQ156" s="55"/>
      <c r="NVU156" s="55"/>
      <c r="NVY156" s="55"/>
      <c r="NWC156" s="55"/>
      <c r="NWG156" s="55"/>
      <c r="NWK156" s="55"/>
      <c r="NWO156" s="55"/>
      <c r="NWS156" s="55"/>
      <c r="NWW156" s="55"/>
      <c r="NXA156" s="55"/>
      <c r="NXE156" s="55"/>
      <c r="NXI156" s="55"/>
      <c r="NXM156" s="55"/>
      <c r="NXQ156" s="55"/>
      <c r="NXU156" s="55"/>
      <c r="NXY156" s="55"/>
      <c r="NYC156" s="55"/>
      <c r="NYG156" s="55"/>
      <c r="NYK156" s="55"/>
      <c r="NYO156" s="55"/>
      <c r="NYS156" s="55"/>
      <c r="NYW156" s="55"/>
      <c r="NZA156" s="55"/>
      <c r="NZE156" s="55"/>
      <c r="NZI156" s="55"/>
      <c r="NZM156" s="55"/>
      <c r="NZQ156" s="55"/>
      <c r="NZU156" s="55"/>
      <c r="NZY156" s="55"/>
      <c r="OAC156" s="55"/>
      <c r="OAG156" s="55"/>
      <c r="OAK156" s="55"/>
      <c r="OAO156" s="55"/>
      <c r="OAS156" s="55"/>
      <c r="OAW156" s="55"/>
      <c r="OBA156" s="55"/>
      <c r="OBE156" s="55"/>
      <c r="OBI156" s="55"/>
      <c r="OBM156" s="55"/>
      <c r="OBQ156" s="55"/>
      <c r="OBU156" s="55"/>
      <c r="OBY156" s="55"/>
      <c r="OCC156" s="55"/>
      <c r="OCG156" s="55"/>
      <c r="OCK156" s="55"/>
      <c r="OCO156" s="55"/>
      <c r="OCS156" s="55"/>
      <c r="OCW156" s="55"/>
      <c r="ODA156" s="55"/>
      <c r="ODE156" s="55"/>
      <c r="ODI156" s="55"/>
      <c r="ODM156" s="55"/>
      <c r="ODQ156" s="55"/>
      <c r="ODU156" s="55"/>
      <c r="ODY156" s="55"/>
      <c r="OEC156" s="55"/>
      <c r="OEG156" s="55"/>
      <c r="OEK156" s="55"/>
      <c r="OEO156" s="55"/>
      <c r="OES156" s="55"/>
      <c r="OEW156" s="55"/>
      <c r="OFA156" s="55"/>
      <c r="OFE156" s="55"/>
      <c r="OFI156" s="55"/>
      <c r="OFM156" s="55"/>
      <c r="OFQ156" s="55"/>
      <c r="OFU156" s="55"/>
      <c r="OFY156" s="55"/>
      <c r="OGC156" s="55"/>
      <c r="OGG156" s="55"/>
      <c r="OGK156" s="55"/>
      <c r="OGO156" s="55"/>
      <c r="OGS156" s="55"/>
      <c r="OGW156" s="55"/>
      <c r="OHA156" s="55"/>
      <c r="OHE156" s="55"/>
      <c r="OHI156" s="55"/>
      <c r="OHM156" s="55"/>
      <c r="OHQ156" s="55"/>
      <c r="OHU156" s="55"/>
      <c r="OHY156" s="55"/>
      <c r="OIC156" s="55"/>
      <c r="OIG156" s="55"/>
      <c r="OIK156" s="55"/>
      <c r="OIO156" s="55"/>
      <c r="OIS156" s="55"/>
      <c r="OIW156" s="55"/>
      <c r="OJA156" s="55"/>
      <c r="OJE156" s="55"/>
      <c r="OJI156" s="55"/>
      <c r="OJM156" s="55"/>
      <c r="OJQ156" s="55"/>
      <c r="OJU156" s="55"/>
      <c r="OJY156" s="55"/>
      <c r="OKC156" s="55"/>
      <c r="OKG156" s="55"/>
      <c r="OKK156" s="55"/>
      <c r="OKO156" s="55"/>
      <c r="OKS156" s="55"/>
      <c r="OKW156" s="55"/>
      <c r="OLA156" s="55"/>
      <c r="OLE156" s="55"/>
      <c r="OLI156" s="55"/>
      <c r="OLM156" s="55"/>
      <c r="OLQ156" s="55"/>
      <c r="OLU156" s="55"/>
      <c r="OLY156" s="55"/>
      <c r="OMC156" s="55"/>
      <c r="OMG156" s="55"/>
      <c r="OMK156" s="55"/>
      <c r="OMO156" s="55"/>
      <c r="OMS156" s="55"/>
      <c r="OMW156" s="55"/>
      <c r="ONA156" s="55"/>
      <c r="ONE156" s="55"/>
      <c r="ONI156" s="55"/>
      <c r="ONM156" s="55"/>
      <c r="ONQ156" s="55"/>
      <c r="ONU156" s="55"/>
      <c r="ONY156" s="55"/>
      <c r="OOC156" s="55"/>
      <c r="OOG156" s="55"/>
      <c r="OOK156" s="55"/>
      <c r="OOO156" s="55"/>
      <c r="OOS156" s="55"/>
      <c r="OOW156" s="55"/>
      <c r="OPA156" s="55"/>
      <c r="OPE156" s="55"/>
      <c r="OPI156" s="55"/>
      <c r="OPM156" s="55"/>
      <c r="OPQ156" s="55"/>
      <c r="OPU156" s="55"/>
      <c r="OPY156" s="55"/>
      <c r="OQC156" s="55"/>
      <c r="OQG156" s="55"/>
      <c r="OQK156" s="55"/>
      <c r="OQO156" s="55"/>
      <c r="OQS156" s="55"/>
      <c r="OQW156" s="55"/>
      <c r="ORA156" s="55"/>
      <c r="ORE156" s="55"/>
      <c r="ORI156" s="55"/>
      <c r="ORM156" s="55"/>
      <c r="ORQ156" s="55"/>
      <c r="ORU156" s="55"/>
      <c r="ORY156" s="55"/>
      <c r="OSC156" s="55"/>
      <c r="OSG156" s="55"/>
      <c r="OSK156" s="55"/>
      <c r="OSO156" s="55"/>
      <c r="OSS156" s="55"/>
      <c r="OSW156" s="55"/>
      <c r="OTA156" s="55"/>
      <c r="OTE156" s="55"/>
      <c r="OTI156" s="55"/>
      <c r="OTM156" s="55"/>
      <c r="OTQ156" s="55"/>
      <c r="OTU156" s="55"/>
      <c r="OTY156" s="55"/>
      <c r="OUC156" s="55"/>
      <c r="OUG156" s="55"/>
      <c r="OUK156" s="55"/>
      <c r="OUO156" s="55"/>
      <c r="OUS156" s="55"/>
      <c r="OUW156" s="55"/>
      <c r="OVA156" s="55"/>
      <c r="OVE156" s="55"/>
      <c r="OVI156" s="55"/>
      <c r="OVM156" s="55"/>
      <c r="OVQ156" s="55"/>
      <c r="OVU156" s="55"/>
      <c r="OVY156" s="55"/>
      <c r="OWC156" s="55"/>
      <c r="OWG156" s="55"/>
      <c r="OWK156" s="55"/>
      <c r="OWO156" s="55"/>
      <c r="OWS156" s="55"/>
      <c r="OWW156" s="55"/>
      <c r="OXA156" s="55"/>
      <c r="OXE156" s="55"/>
      <c r="OXI156" s="55"/>
      <c r="OXM156" s="55"/>
      <c r="OXQ156" s="55"/>
      <c r="OXU156" s="55"/>
      <c r="OXY156" s="55"/>
      <c r="OYC156" s="55"/>
      <c r="OYG156" s="55"/>
      <c r="OYK156" s="55"/>
      <c r="OYO156" s="55"/>
      <c r="OYS156" s="55"/>
      <c r="OYW156" s="55"/>
      <c r="OZA156" s="55"/>
      <c r="OZE156" s="55"/>
      <c r="OZI156" s="55"/>
      <c r="OZM156" s="55"/>
      <c r="OZQ156" s="55"/>
      <c r="OZU156" s="55"/>
      <c r="OZY156" s="55"/>
      <c r="PAC156" s="55"/>
      <c r="PAG156" s="55"/>
      <c r="PAK156" s="55"/>
      <c r="PAO156" s="55"/>
      <c r="PAS156" s="55"/>
      <c r="PAW156" s="55"/>
      <c r="PBA156" s="55"/>
      <c r="PBE156" s="55"/>
      <c r="PBI156" s="55"/>
      <c r="PBM156" s="55"/>
      <c r="PBQ156" s="55"/>
      <c r="PBU156" s="55"/>
      <c r="PBY156" s="55"/>
      <c r="PCC156" s="55"/>
      <c r="PCG156" s="55"/>
      <c r="PCK156" s="55"/>
      <c r="PCO156" s="55"/>
      <c r="PCS156" s="55"/>
      <c r="PCW156" s="55"/>
      <c r="PDA156" s="55"/>
      <c r="PDE156" s="55"/>
      <c r="PDI156" s="55"/>
      <c r="PDM156" s="55"/>
      <c r="PDQ156" s="55"/>
      <c r="PDU156" s="55"/>
      <c r="PDY156" s="55"/>
      <c r="PEC156" s="55"/>
      <c r="PEG156" s="55"/>
      <c r="PEK156" s="55"/>
      <c r="PEO156" s="55"/>
      <c r="PES156" s="55"/>
      <c r="PEW156" s="55"/>
      <c r="PFA156" s="55"/>
      <c r="PFE156" s="55"/>
      <c r="PFI156" s="55"/>
      <c r="PFM156" s="55"/>
      <c r="PFQ156" s="55"/>
      <c r="PFU156" s="55"/>
      <c r="PFY156" s="55"/>
      <c r="PGC156" s="55"/>
      <c r="PGG156" s="55"/>
      <c r="PGK156" s="55"/>
      <c r="PGO156" s="55"/>
      <c r="PGS156" s="55"/>
      <c r="PGW156" s="55"/>
      <c r="PHA156" s="55"/>
      <c r="PHE156" s="55"/>
      <c r="PHI156" s="55"/>
      <c r="PHM156" s="55"/>
      <c r="PHQ156" s="55"/>
      <c r="PHU156" s="55"/>
      <c r="PHY156" s="55"/>
      <c r="PIC156" s="55"/>
      <c r="PIG156" s="55"/>
      <c r="PIK156" s="55"/>
      <c r="PIO156" s="55"/>
      <c r="PIS156" s="55"/>
      <c r="PIW156" s="55"/>
      <c r="PJA156" s="55"/>
      <c r="PJE156" s="55"/>
      <c r="PJI156" s="55"/>
      <c r="PJM156" s="55"/>
      <c r="PJQ156" s="55"/>
      <c r="PJU156" s="55"/>
      <c r="PJY156" s="55"/>
      <c r="PKC156" s="55"/>
      <c r="PKG156" s="55"/>
      <c r="PKK156" s="55"/>
      <c r="PKO156" s="55"/>
      <c r="PKS156" s="55"/>
      <c r="PKW156" s="55"/>
      <c r="PLA156" s="55"/>
      <c r="PLE156" s="55"/>
      <c r="PLI156" s="55"/>
      <c r="PLM156" s="55"/>
      <c r="PLQ156" s="55"/>
      <c r="PLU156" s="55"/>
      <c r="PLY156" s="55"/>
      <c r="PMC156" s="55"/>
      <c r="PMG156" s="55"/>
      <c r="PMK156" s="55"/>
      <c r="PMO156" s="55"/>
      <c r="PMS156" s="55"/>
      <c r="PMW156" s="55"/>
      <c r="PNA156" s="55"/>
      <c r="PNE156" s="55"/>
      <c r="PNI156" s="55"/>
      <c r="PNM156" s="55"/>
      <c r="PNQ156" s="55"/>
      <c r="PNU156" s="55"/>
      <c r="PNY156" s="55"/>
      <c r="POC156" s="55"/>
      <c r="POG156" s="55"/>
      <c r="POK156" s="55"/>
      <c r="POO156" s="55"/>
      <c r="POS156" s="55"/>
      <c r="POW156" s="55"/>
      <c r="PPA156" s="55"/>
      <c r="PPE156" s="55"/>
      <c r="PPI156" s="55"/>
      <c r="PPM156" s="55"/>
      <c r="PPQ156" s="55"/>
      <c r="PPU156" s="55"/>
      <c r="PPY156" s="55"/>
      <c r="PQC156" s="55"/>
      <c r="PQG156" s="55"/>
      <c r="PQK156" s="55"/>
      <c r="PQO156" s="55"/>
      <c r="PQS156" s="55"/>
      <c r="PQW156" s="55"/>
      <c r="PRA156" s="55"/>
      <c r="PRE156" s="55"/>
      <c r="PRI156" s="55"/>
      <c r="PRM156" s="55"/>
      <c r="PRQ156" s="55"/>
      <c r="PRU156" s="55"/>
      <c r="PRY156" s="55"/>
      <c r="PSC156" s="55"/>
      <c r="PSG156" s="55"/>
      <c r="PSK156" s="55"/>
      <c r="PSO156" s="55"/>
      <c r="PSS156" s="55"/>
      <c r="PSW156" s="55"/>
      <c r="PTA156" s="55"/>
      <c r="PTE156" s="55"/>
      <c r="PTI156" s="55"/>
      <c r="PTM156" s="55"/>
      <c r="PTQ156" s="55"/>
      <c r="PTU156" s="55"/>
      <c r="PTY156" s="55"/>
      <c r="PUC156" s="55"/>
      <c r="PUG156" s="55"/>
      <c r="PUK156" s="55"/>
      <c r="PUO156" s="55"/>
      <c r="PUS156" s="55"/>
      <c r="PUW156" s="55"/>
      <c r="PVA156" s="55"/>
      <c r="PVE156" s="55"/>
      <c r="PVI156" s="55"/>
      <c r="PVM156" s="55"/>
      <c r="PVQ156" s="55"/>
      <c r="PVU156" s="55"/>
      <c r="PVY156" s="55"/>
      <c r="PWC156" s="55"/>
      <c r="PWG156" s="55"/>
      <c r="PWK156" s="55"/>
      <c r="PWO156" s="55"/>
      <c r="PWS156" s="55"/>
      <c r="PWW156" s="55"/>
      <c r="PXA156" s="55"/>
      <c r="PXE156" s="55"/>
      <c r="PXI156" s="55"/>
      <c r="PXM156" s="55"/>
      <c r="PXQ156" s="55"/>
      <c r="PXU156" s="55"/>
      <c r="PXY156" s="55"/>
      <c r="PYC156" s="55"/>
      <c r="PYG156" s="55"/>
      <c r="PYK156" s="55"/>
      <c r="PYO156" s="55"/>
      <c r="PYS156" s="55"/>
      <c r="PYW156" s="55"/>
      <c r="PZA156" s="55"/>
      <c r="PZE156" s="55"/>
      <c r="PZI156" s="55"/>
      <c r="PZM156" s="55"/>
      <c r="PZQ156" s="55"/>
      <c r="PZU156" s="55"/>
      <c r="PZY156" s="55"/>
      <c r="QAC156" s="55"/>
      <c r="QAG156" s="55"/>
      <c r="QAK156" s="55"/>
      <c r="QAO156" s="55"/>
      <c r="QAS156" s="55"/>
      <c r="QAW156" s="55"/>
      <c r="QBA156" s="55"/>
      <c r="QBE156" s="55"/>
      <c r="QBI156" s="55"/>
      <c r="QBM156" s="55"/>
      <c r="QBQ156" s="55"/>
      <c r="QBU156" s="55"/>
      <c r="QBY156" s="55"/>
      <c r="QCC156" s="55"/>
      <c r="QCG156" s="55"/>
      <c r="QCK156" s="55"/>
      <c r="QCO156" s="55"/>
      <c r="QCS156" s="55"/>
      <c r="QCW156" s="55"/>
      <c r="QDA156" s="55"/>
      <c r="QDE156" s="55"/>
      <c r="QDI156" s="55"/>
      <c r="QDM156" s="55"/>
      <c r="QDQ156" s="55"/>
      <c r="QDU156" s="55"/>
      <c r="QDY156" s="55"/>
      <c r="QEC156" s="55"/>
      <c r="QEG156" s="55"/>
      <c r="QEK156" s="55"/>
      <c r="QEO156" s="55"/>
      <c r="QES156" s="55"/>
      <c r="QEW156" s="55"/>
      <c r="QFA156" s="55"/>
      <c r="QFE156" s="55"/>
      <c r="QFI156" s="55"/>
      <c r="QFM156" s="55"/>
      <c r="QFQ156" s="55"/>
      <c r="QFU156" s="55"/>
      <c r="QFY156" s="55"/>
      <c r="QGC156" s="55"/>
      <c r="QGG156" s="55"/>
      <c r="QGK156" s="55"/>
      <c r="QGO156" s="55"/>
      <c r="QGS156" s="55"/>
      <c r="QGW156" s="55"/>
      <c r="QHA156" s="55"/>
      <c r="QHE156" s="55"/>
      <c r="QHI156" s="55"/>
      <c r="QHM156" s="55"/>
      <c r="QHQ156" s="55"/>
      <c r="QHU156" s="55"/>
      <c r="QHY156" s="55"/>
      <c r="QIC156" s="55"/>
      <c r="QIG156" s="55"/>
      <c r="QIK156" s="55"/>
      <c r="QIO156" s="55"/>
      <c r="QIS156" s="55"/>
      <c r="QIW156" s="55"/>
      <c r="QJA156" s="55"/>
      <c r="QJE156" s="55"/>
      <c r="QJI156" s="55"/>
      <c r="QJM156" s="55"/>
      <c r="QJQ156" s="55"/>
      <c r="QJU156" s="55"/>
      <c r="QJY156" s="55"/>
      <c r="QKC156" s="55"/>
      <c r="QKG156" s="55"/>
      <c r="QKK156" s="55"/>
      <c r="QKO156" s="55"/>
      <c r="QKS156" s="55"/>
      <c r="QKW156" s="55"/>
      <c r="QLA156" s="55"/>
      <c r="QLE156" s="55"/>
      <c r="QLI156" s="55"/>
      <c r="QLM156" s="55"/>
      <c r="QLQ156" s="55"/>
      <c r="QLU156" s="55"/>
      <c r="QLY156" s="55"/>
      <c r="QMC156" s="55"/>
      <c r="QMG156" s="55"/>
      <c r="QMK156" s="55"/>
      <c r="QMO156" s="55"/>
      <c r="QMS156" s="55"/>
      <c r="QMW156" s="55"/>
      <c r="QNA156" s="55"/>
      <c r="QNE156" s="55"/>
      <c r="QNI156" s="55"/>
      <c r="QNM156" s="55"/>
      <c r="QNQ156" s="55"/>
      <c r="QNU156" s="55"/>
      <c r="QNY156" s="55"/>
      <c r="QOC156" s="55"/>
      <c r="QOG156" s="55"/>
      <c r="QOK156" s="55"/>
      <c r="QOO156" s="55"/>
      <c r="QOS156" s="55"/>
      <c r="QOW156" s="55"/>
      <c r="QPA156" s="55"/>
      <c r="QPE156" s="55"/>
      <c r="QPI156" s="55"/>
      <c r="QPM156" s="55"/>
      <c r="QPQ156" s="55"/>
      <c r="QPU156" s="55"/>
      <c r="QPY156" s="55"/>
      <c r="QQC156" s="55"/>
      <c r="QQG156" s="55"/>
      <c r="QQK156" s="55"/>
      <c r="QQO156" s="55"/>
      <c r="QQS156" s="55"/>
      <c r="QQW156" s="55"/>
      <c r="QRA156" s="55"/>
      <c r="QRE156" s="55"/>
      <c r="QRI156" s="55"/>
      <c r="QRM156" s="55"/>
      <c r="QRQ156" s="55"/>
      <c r="QRU156" s="55"/>
      <c r="QRY156" s="55"/>
      <c r="QSC156" s="55"/>
      <c r="QSG156" s="55"/>
      <c r="QSK156" s="55"/>
      <c r="QSO156" s="55"/>
      <c r="QSS156" s="55"/>
      <c r="QSW156" s="55"/>
      <c r="QTA156" s="55"/>
      <c r="QTE156" s="55"/>
      <c r="QTI156" s="55"/>
      <c r="QTM156" s="55"/>
      <c r="QTQ156" s="55"/>
      <c r="QTU156" s="55"/>
      <c r="QTY156" s="55"/>
      <c r="QUC156" s="55"/>
      <c r="QUG156" s="55"/>
      <c r="QUK156" s="55"/>
      <c r="QUO156" s="55"/>
      <c r="QUS156" s="55"/>
      <c r="QUW156" s="55"/>
      <c r="QVA156" s="55"/>
      <c r="QVE156" s="55"/>
      <c r="QVI156" s="55"/>
      <c r="QVM156" s="55"/>
      <c r="QVQ156" s="55"/>
      <c r="QVU156" s="55"/>
      <c r="QVY156" s="55"/>
      <c r="QWC156" s="55"/>
      <c r="QWG156" s="55"/>
      <c r="QWK156" s="55"/>
      <c r="QWO156" s="55"/>
      <c r="QWS156" s="55"/>
      <c r="QWW156" s="55"/>
      <c r="QXA156" s="55"/>
      <c r="QXE156" s="55"/>
      <c r="QXI156" s="55"/>
      <c r="QXM156" s="55"/>
      <c r="QXQ156" s="55"/>
      <c r="QXU156" s="55"/>
      <c r="QXY156" s="55"/>
      <c r="QYC156" s="55"/>
      <c r="QYG156" s="55"/>
      <c r="QYK156" s="55"/>
      <c r="QYO156" s="55"/>
      <c r="QYS156" s="55"/>
      <c r="QYW156" s="55"/>
      <c r="QZA156" s="55"/>
      <c r="QZE156" s="55"/>
      <c r="QZI156" s="55"/>
      <c r="QZM156" s="55"/>
      <c r="QZQ156" s="55"/>
      <c r="QZU156" s="55"/>
      <c r="QZY156" s="55"/>
      <c r="RAC156" s="55"/>
      <c r="RAG156" s="55"/>
      <c r="RAK156" s="55"/>
      <c r="RAO156" s="55"/>
      <c r="RAS156" s="55"/>
      <c r="RAW156" s="55"/>
      <c r="RBA156" s="55"/>
      <c r="RBE156" s="55"/>
      <c r="RBI156" s="55"/>
      <c r="RBM156" s="55"/>
      <c r="RBQ156" s="55"/>
      <c r="RBU156" s="55"/>
      <c r="RBY156" s="55"/>
      <c r="RCC156" s="55"/>
      <c r="RCG156" s="55"/>
      <c r="RCK156" s="55"/>
      <c r="RCO156" s="55"/>
      <c r="RCS156" s="55"/>
      <c r="RCW156" s="55"/>
      <c r="RDA156" s="55"/>
      <c r="RDE156" s="55"/>
      <c r="RDI156" s="55"/>
      <c r="RDM156" s="55"/>
      <c r="RDQ156" s="55"/>
      <c r="RDU156" s="55"/>
      <c r="RDY156" s="55"/>
      <c r="REC156" s="55"/>
      <c r="REG156" s="55"/>
      <c r="REK156" s="55"/>
      <c r="REO156" s="55"/>
      <c r="RES156" s="55"/>
      <c r="REW156" s="55"/>
      <c r="RFA156" s="55"/>
      <c r="RFE156" s="55"/>
      <c r="RFI156" s="55"/>
      <c r="RFM156" s="55"/>
      <c r="RFQ156" s="55"/>
      <c r="RFU156" s="55"/>
      <c r="RFY156" s="55"/>
      <c r="RGC156" s="55"/>
      <c r="RGG156" s="55"/>
      <c r="RGK156" s="55"/>
      <c r="RGO156" s="55"/>
      <c r="RGS156" s="55"/>
      <c r="RGW156" s="55"/>
      <c r="RHA156" s="55"/>
      <c r="RHE156" s="55"/>
      <c r="RHI156" s="55"/>
      <c r="RHM156" s="55"/>
      <c r="RHQ156" s="55"/>
      <c r="RHU156" s="55"/>
      <c r="RHY156" s="55"/>
      <c r="RIC156" s="55"/>
      <c r="RIG156" s="55"/>
      <c r="RIK156" s="55"/>
      <c r="RIO156" s="55"/>
      <c r="RIS156" s="55"/>
      <c r="RIW156" s="55"/>
      <c r="RJA156" s="55"/>
      <c r="RJE156" s="55"/>
      <c r="RJI156" s="55"/>
      <c r="RJM156" s="55"/>
      <c r="RJQ156" s="55"/>
      <c r="RJU156" s="55"/>
      <c r="RJY156" s="55"/>
      <c r="RKC156" s="55"/>
      <c r="RKG156" s="55"/>
      <c r="RKK156" s="55"/>
      <c r="RKO156" s="55"/>
      <c r="RKS156" s="55"/>
      <c r="RKW156" s="55"/>
      <c r="RLA156" s="55"/>
      <c r="RLE156" s="55"/>
      <c r="RLI156" s="55"/>
      <c r="RLM156" s="55"/>
      <c r="RLQ156" s="55"/>
      <c r="RLU156" s="55"/>
      <c r="RLY156" s="55"/>
      <c r="RMC156" s="55"/>
      <c r="RMG156" s="55"/>
      <c r="RMK156" s="55"/>
      <c r="RMO156" s="55"/>
      <c r="RMS156" s="55"/>
      <c r="RMW156" s="55"/>
      <c r="RNA156" s="55"/>
      <c r="RNE156" s="55"/>
      <c r="RNI156" s="55"/>
      <c r="RNM156" s="55"/>
      <c r="RNQ156" s="55"/>
      <c r="RNU156" s="55"/>
      <c r="RNY156" s="55"/>
      <c r="ROC156" s="55"/>
      <c r="ROG156" s="55"/>
      <c r="ROK156" s="55"/>
      <c r="ROO156" s="55"/>
      <c r="ROS156" s="55"/>
      <c r="ROW156" s="55"/>
      <c r="RPA156" s="55"/>
      <c r="RPE156" s="55"/>
      <c r="RPI156" s="55"/>
      <c r="RPM156" s="55"/>
      <c r="RPQ156" s="55"/>
      <c r="RPU156" s="55"/>
      <c r="RPY156" s="55"/>
      <c r="RQC156" s="55"/>
      <c r="RQG156" s="55"/>
      <c r="RQK156" s="55"/>
      <c r="RQO156" s="55"/>
      <c r="RQS156" s="55"/>
      <c r="RQW156" s="55"/>
      <c r="RRA156" s="55"/>
      <c r="RRE156" s="55"/>
      <c r="RRI156" s="55"/>
      <c r="RRM156" s="55"/>
      <c r="RRQ156" s="55"/>
      <c r="RRU156" s="55"/>
      <c r="RRY156" s="55"/>
      <c r="RSC156" s="55"/>
      <c r="RSG156" s="55"/>
      <c r="RSK156" s="55"/>
      <c r="RSO156" s="55"/>
      <c r="RSS156" s="55"/>
      <c r="RSW156" s="55"/>
      <c r="RTA156" s="55"/>
      <c r="RTE156" s="55"/>
      <c r="RTI156" s="55"/>
      <c r="RTM156" s="55"/>
      <c r="RTQ156" s="55"/>
      <c r="RTU156" s="55"/>
      <c r="RTY156" s="55"/>
      <c r="RUC156" s="55"/>
      <c r="RUG156" s="55"/>
      <c r="RUK156" s="55"/>
      <c r="RUO156" s="55"/>
      <c r="RUS156" s="55"/>
      <c r="RUW156" s="55"/>
      <c r="RVA156" s="55"/>
      <c r="RVE156" s="55"/>
      <c r="RVI156" s="55"/>
      <c r="RVM156" s="55"/>
      <c r="RVQ156" s="55"/>
      <c r="RVU156" s="55"/>
      <c r="RVY156" s="55"/>
      <c r="RWC156" s="55"/>
      <c r="RWG156" s="55"/>
      <c r="RWK156" s="55"/>
      <c r="RWO156" s="55"/>
      <c r="RWS156" s="55"/>
      <c r="RWW156" s="55"/>
      <c r="RXA156" s="55"/>
      <c r="RXE156" s="55"/>
      <c r="RXI156" s="55"/>
      <c r="RXM156" s="55"/>
      <c r="RXQ156" s="55"/>
      <c r="RXU156" s="55"/>
      <c r="RXY156" s="55"/>
      <c r="RYC156" s="55"/>
      <c r="RYG156" s="55"/>
      <c r="RYK156" s="55"/>
      <c r="RYO156" s="55"/>
      <c r="RYS156" s="55"/>
      <c r="RYW156" s="55"/>
      <c r="RZA156" s="55"/>
      <c r="RZE156" s="55"/>
      <c r="RZI156" s="55"/>
      <c r="RZM156" s="55"/>
      <c r="RZQ156" s="55"/>
      <c r="RZU156" s="55"/>
      <c r="RZY156" s="55"/>
      <c r="SAC156" s="55"/>
      <c r="SAG156" s="55"/>
      <c r="SAK156" s="55"/>
      <c r="SAO156" s="55"/>
      <c r="SAS156" s="55"/>
      <c r="SAW156" s="55"/>
      <c r="SBA156" s="55"/>
      <c r="SBE156" s="55"/>
      <c r="SBI156" s="55"/>
      <c r="SBM156" s="55"/>
      <c r="SBQ156" s="55"/>
      <c r="SBU156" s="55"/>
      <c r="SBY156" s="55"/>
      <c r="SCC156" s="55"/>
      <c r="SCG156" s="55"/>
      <c r="SCK156" s="55"/>
      <c r="SCO156" s="55"/>
      <c r="SCS156" s="55"/>
      <c r="SCW156" s="55"/>
      <c r="SDA156" s="55"/>
      <c r="SDE156" s="55"/>
      <c r="SDI156" s="55"/>
      <c r="SDM156" s="55"/>
      <c r="SDQ156" s="55"/>
      <c r="SDU156" s="55"/>
      <c r="SDY156" s="55"/>
      <c r="SEC156" s="55"/>
      <c r="SEG156" s="55"/>
      <c r="SEK156" s="55"/>
      <c r="SEO156" s="55"/>
      <c r="SES156" s="55"/>
      <c r="SEW156" s="55"/>
      <c r="SFA156" s="55"/>
      <c r="SFE156" s="55"/>
      <c r="SFI156" s="55"/>
      <c r="SFM156" s="55"/>
      <c r="SFQ156" s="55"/>
      <c r="SFU156" s="55"/>
      <c r="SFY156" s="55"/>
      <c r="SGC156" s="55"/>
      <c r="SGG156" s="55"/>
      <c r="SGK156" s="55"/>
      <c r="SGO156" s="55"/>
      <c r="SGS156" s="55"/>
      <c r="SGW156" s="55"/>
      <c r="SHA156" s="55"/>
      <c r="SHE156" s="55"/>
      <c r="SHI156" s="55"/>
      <c r="SHM156" s="55"/>
      <c r="SHQ156" s="55"/>
      <c r="SHU156" s="55"/>
      <c r="SHY156" s="55"/>
      <c r="SIC156" s="55"/>
      <c r="SIG156" s="55"/>
      <c r="SIK156" s="55"/>
      <c r="SIO156" s="55"/>
      <c r="SIS156" s="55"/>
      <c r="SIW156" s="55"/>
      <c r="SJA156" s="55"/>
      <c r="SJE156" s="55"/>
      <c r="SJI156" s="55"/>
      <c r="SJM156" s="55"/>
      <c r="SJQ156" s="55"/>
      <c r="SJU156" s="55"/>
      <c r="SJY156" s="55"/>
      <c r="SKC156" s="55"/>
      <c r="SKG156" s="55"/>
      <c r="SKK156" s="55"/>
      <c r="SKO156" s="55"/>
      <c r="SKS156" s="55"/>
      <c r="SKW156" s="55"/>
      <c r="SLA156" s="55"/>
      <c r="SLE156" s="55"/>
      <c r="SLI156" s="55"/>
      <c r="SLM156" s="55"/>
      <c r="SLQ156" s="55"/>
      <c r="SLU156" s="55"/>
      <c r="SLY156" s="55"/>
      <c r="SMC156" s="55"/>
      <c r="SMG156" s="55"/>
      <c r="SMK156" s="55"/>
      <c r="SMO156" s="55"/>
      <c r="SMS156" s="55"/>
      <c r="SMW156" s="55"/>
      <c r="SNA156" s="55"/>
      <c r="SNE156" s="55"/>
      <c r="SNI156" s="55"/>
      <c r="SNM156" s="55"/>
      <c r="SNQ156" s="55"/>
      <c r="SNU156" s="55"/>
      <c r="SNY156" s="55"/>
      <c r="SOC156" s="55"/>
      <c r="SOG156" s="55"/>
      <c r="SOK156" s="55"/>
      <c r="SOO156" s="55"/>
      <c r="SOS156" s="55"/>
      <c r="SOW156" s="55"/>
      <c r="SPA156" s="55"/>
      <c r="SPE156" s="55"/>
      <c r="SPI156" s="55"/>
      <c r="SPM156" s="55"/>
      <c r="SPQ156" s="55"/>
      <c r="SPU156" s="55"/>
      <c r="SPY156" s="55"/>
      <c r="SQC156" s="55"/>
      <c r="SQG156" s="55"/>
      <c r="SQK156" s="55"/>
      <c r="SQO156" s="55"/>
      <c r="SQS156" s="55"/>
      <c r="SQW156" s="55"/>
      <c r="SRA156" s="55"/>
      <c r="SRE156" s="55"/>
      <c r="SRI156" s="55"/>
      <c r="SRM156" s="55"/>
      <c r="SRQ156" s="55"/>
      <c r="SRU156" s="55"/>
      <c r="SRY156" s="55"/>
      <c r="SSC156" s="55"/>
      <c r="SSG156" s="55"/>
      <c r="SSK156" s="55"/>
      <c r="SSO156" s="55"/>
      <c r="SSS156" s="55"/>
      <c r="SSW156" s="55"/>
      <c r="STA156" s="55"/>
      <c r="STE156" s="55"/>
      <c r="STI156" s="55"/>
      <c r="STM156" s="55"/>
      <c r="STQ156" s="55"/>
      <c r="STU156" s="55"/>
      <c r="STY156" s="55"/>
      <c r="SUC156" s="55"/>
      <c r="SUG156" s="55"/>
      <c r="SUK156" s="55"/>
      <c r="SUO156" s="55"/>
      <c r="SUS156" s="55"/>
      <c r="SUW156" s="55"/>
      <c r="SVA156" s="55"/>
      <c r="SVE156" s="55"/>
      <c r="SVI156" s="55"/>
      <c r="SVM156" s="55"/>
      <c r="SVQ156" s="55"/>
      <c r="SVU156" s="55"/>
      <c r="SVY156" s="55"/>
      <c r="SWC156" s="55"/>
      <c r="SWG156" s="55"/>
      <c r="SWK156" s="55"/>
      <c r="SWO156" s="55"/>
      <c r="SWS156" s="55"/>
      <c r="SWW156" s="55"/>
      <c r="SXA156" s="55"/>
      <c r="SXE156" s="55"/>
      <c r="SXI156" s="55"/>
      <c r="SXM156" s="55"/>
      <c r="SXQ156" s="55"/>
      <c r="SXU156" s="55"/>
      <c r="SXY156" s="55"/>
      <c r="SYC156" s="55"/>
      <c r="SYG156" s="55"/>
      <c r="SYK156" s="55"/>
      <c r="SYO156" s="55"/>
      <c r="SYS156" s="55"/>
      <c r="SYW156" s="55"/>
      <c r="SZA156" s="55"/>
      <c r="SZE156" s="55"/>
      <c r="SZI156" s="55"/>
      <c r="SZM156" s="55"/>
      <c r="SZQ156" s="55"/>
      <c r="SZU156" s="55"/>
      <c r="SZY156" s="55"/>
      <c r="TAC156" s="55"/>
      <c r="TAG156" s="55"/>
      <c r="TAK156" s="55"/>
      <c r="TAO156" s="55"/>
      <c r="TAS156" s="55"/>
      <c r="TAW156" s="55"/>
      <c r="TBA156" s="55"/>
      <c r="TBE156" s="55"/>
      <c r="TBI156" s="55"/>
      <c r="TBM156" s="55"/>
      <c r="TBQ156" s="55"/>
      <c r="TBU156" s="55"/>
      <c r="TBY156" s="55"/>
      <c r="TCC156" s="55"/>
      <c r="TCG156" s="55"/>
      <c r="TCK156" s="55"/>
      <c r="TCO156" s="55"/>
      <c r="TCS156" s="55"/>
      <c r="TCW156" s="55"/>
      <c r="TDA156" s="55"/>
      <c r="TDE156" s="55"/>
      <c r="TDI156" s="55"/>
      <c r="TDM156" s="55"/>
      <c r="TDQ156" s="55"/>
      <c r="TDU156" s="55"/>
      <c r="TDY156" s="55"/>
      <c r="TEC156" s="55"/>
      <c r="TEG156" s="55"/>
      <c r="TEK156" s="55"/>
      <c r="TEO156" s="55"/>
      <c r="TES156" s="55"/>
      <c r="TEW156" s="55"/>
      <c r="TFA156" s="55"/>
      <c r="TFE156" s="55"/>
      <c r="TFI156" s="55"/>
      <c r="TFM156" s="55"/>
      <c r="TFQ156" s="55"/>
      <c r="TFU156" s="55"/>
      <c r="TFY156" s="55"/>
      <c r="TGC156" s="55"/>
      <c r="TGG156" s="55"/>
      <c r="TGK156" s="55"/>
      <c r="TGO156" s="55"/>
      <c r="TGS156" s="55"/>
      <c r="TGW156" s="55"/>
      <c r="THA156" s="55"/>
      <c r="THE156" s="55"/>
      <c r="THI156" s="55"/>
      <c r="THM156" s="55"/>
      <c r="THQ156" s="55"/>
      <c r="THU156" s="55"/>
      <c r="THY156" s="55"/>
      <c r="TIC156" s="55"/>
      <c r="TIG156" s="55"/>
      <c r="TIK156" s="55"/>
      <c r="TIO156" s="55"/>
      <c r="TIS156" s="55"/>
      <c r="TIW156" s="55"/>
      <c r="TJA156" s="55"/>
      <c r="TJE156" s="55"/>
      <c r="TJI156" s="55"/>
      <c r="TJM156" s="55"/>
      <c r="TJQ156" s="55"/>
      <c r="TJU156" s="55"/>
      <c r="TJY156" s="55"/>
      <c r="TKC156" s="55"/>
      <c r="TKG156" s="55"/>
      <c r="TKK156" s="55"/>
      <c r="TKO156" s="55"/>
      <c r="TKS156" s="55"/>
      <c r="TKW156" s="55"/>
      <c r="TLA156" s="55"/>
      <c r="TLE156" s="55"/>
      <c r="TLI156" s="55"/>
      <c r="TLM156" s="55"/>
      <c r="TLQ156" s="55"/>
      <c r="TLU156" s="55"/>
      <c r="TLY156" s="55"/>
      <c r="TMC156" s="55"/>
      <c r="TMG156" s="55"/>
      <c r="TMK156" s="55"/>
      <c r="TMO156" s="55"/>
      <c r="TMS156" s="55"/>
      <c r="TMW156" s="55"/>
      <c r="TNA156" s="55"/>
      <c r="TNE156" s="55"/>
      <c r="TNI156" s="55"/>
      <c r="TNM156" s="55"/>
      <c r="TNQ156" s="55"/>
      <c r="TNU156" s="55"/>
      <c r="TNY156" s="55"/>
      <c r="TOC156" s="55"/>
      <c r="TOG156" s="55"/>
      <c r="TOK156" s="55"/>
      <c r="TOO156" s="55"/>
      <c r="TOS156" s="55"/>
      <c r="TOW156" s="55"/>
      <c r="TPA156" s="55"/>
      <c r="TPE156" s="55"/>
      <c r="TPI156" s="55"/>
      <c r="TPM156" s="55"/>
      <c r="TPQ156" s="55"/>
      <c r="TPU156" s="55"/>
      <c r="TPY156" s="55"/>
      <c r="TQC156" s="55"/>
      <c r="TQG156" s="55"/>
      <c r="TQK156" s="55"/>
      <c r="TQO156" s="55"/>
      <c r="TQS156" s="55"/>
      <c r="TQW156" s="55"/>
      <c r="TRA156" s="55"/>
      <c r="TRE156" s="55"/>
      <c r="TRI156" s="55"/>
      <c r="TRM156" s="55"/>
      <c r="TRQ156" s="55"/>
      <c r="TRU156" s="55"/>
      <c r="TRY156" s="55"/>
      <c r="TSC156" s="55"/>
      <c r="TSG156" s="55"/>
      <c r="TSK156" s="55"/>
      <c r="TSO156" s="55"/>
      <c r="TSS156" s="55"/>
      <c r="TSW156" s="55"/>
      <c r="TTA156" s="55"/>
      <c r="TTE156" s="55"/>
      <c r="TTI156" s="55"/>
      <c r="TTM156" s="55"/>
      <c r="TTQ156" s="55"/>
      <c r="TTU156" s="55"/>
      <c r="TTY156" s="55"/>
      <c r="TUC156" s="55"/>
      <c r="TUG156" s="55"/>
      <c r="TUK156" s="55"/>
      <c r="TUO156" s="55"/>
      <c r="TUS156" s="55"/>
      <c r="TUW156" s="55"/>
      <c r="TVA156" s="55"/>
      <c r="TVE156" s="55"/>
      <c r="TVI156" s="55"/>
      <c r="TVM156" s="55"/>
      <c r="TVQ156" s="55"/>
      <c r="TVU156" s="55"/>
      <c r="TVY156" s="55"/>
      <c r="TWC156" s="55"/>
      <c r="TWG156" s="55"/>
      <c r="TWK156" s="55"/>
      <c r="TWO156" s="55"/>
      <c r="TWS156" s="55"/>
      <c r="TWW156" s="55"/>
      <c r="TXA156" s="55"/>
      <c r="TXE156" s="55"/>
      <c r="TXI156" s="55"/>
      <c r="TXM156" s="55"/>
      <c r="TXQ156" s="55"/>
      <c r="TXU156" s="55"/>
      <c r="TXY156" s="55"/>
      <c r="TYC156" s="55"/>
      <c r="TYG156" s="55"/>
      <c r="TYK156" s="55"/>
      <c r="TYO156" s="55"/>
      <c r="TYS156" s="55"/>
      <c r="TYW156" s="55"/>
      <c r="TZA156" s="55"/>
      <c r="TZE156" s="55"/>
      <c r="TZI156" s="55"/>
      <c r="TZM156" s="55"/>
      <c r="TZQ156" s="55"/>
      <c r="TZU156" s="55"/>
      <c r="TZY156" s="55"/>
      <c r="UAC156" s="55"/>
      <c r="UAG156" s="55"/>
      <c r="UAK156" s="55"/>
      <c r="UAO156" s="55"/>
      <c r="UAS156" s="55"/>
      <c r="UAW156" s="55"/>
      <c r="UBA156" s="55"/>
      <c r="UBE156" s="55"/>
      <c r="UBI156" s="55"/>
      <c r="UBM156" s="55"/>
      <c r="UBQ156" s="55"/>
      <c r="UBU156" s="55"/>
      <c r="UBY156" s="55"/>
      <c r="UCC156" s="55"/>
      <c r="UCG156" s="55"/>
      <c r="UCK156" s="55"/>
      <c r="UCO156" s="55"/>
      <c r="UCS156" s="55"/>
      <c r="UCW156" s="55"/>
      <c r="UDA156" s="55"/>
      <c r="UDE156" s="55"/>
      <c r="UDI156" s="55"/>
      <c r="UDM156" s="55"/>
      <c r="UDQ156" s="55"/>
      <c r="UDU156" s="55"/>
      <c r="UDY156" s="55"/>
      <c r="UEC156" s="55"/>
      <c r="UEG156" s="55"/>
      <c r="UEK156" s="55"/>
      <c r="UEO156" s="55"/>
      <c r="UES156" s="55"/>
      <c r="UEW156" s="55"/>
      <c r="UFA156" s="55"/>
      <c r="UFE156" s="55"/>
      <c r="UFI156" s="55"/>
      <c r="UFM156" s="55"/>
      <c r="UFQ156" s="55"/>
      <c r="UFU156" s="55"/>
      <c r="UFY156" s="55"/>
      <c r="UGC156" s="55"/>
      <c r="UGG156" s="55"/>
      <c r="UGK156" s="55"/>
      <c r="UGO156" s="55"/>
      <c r="UGS156" s="55"/>
      <c r="UGW156" s="55"/>
      <c r="UHA156" s="55"/>
      <c r="UHE156" s="55"/>
      <c r="UHI156" s="55"/>
      <c r="UHM156" s="55"/>
      <c r="UHQ156" s="55"/>
      <c r="UHU156" s="55"/>
      <c r="UHY156" s="55"/>
      <c r="UIC156" s="55"/>
      <c r="UIG156" s="55"/>
      <c r="UIK156" s="55"/>
      <c r="UIO156" s="55"/>
      <c r="UIS156" s="55"/>
      <c r="UIW156" s="55"/>
      <c r="UJA156" s="55"/>
      <c r="UJE156" s="55"/>
      <c r="UJI156" s="55"/>
      <c r="UJM156" s="55"/>
      <c r="UJQ156" s="55"/>
      <c r="UJU156" s="55"/>
      <c r="UJY156" s="55"/>
      <c r="UKC156" s="55"/>
      <c r="UKG156" s="55"/>
      <c r="UKK156" s="55"/>
      <c r="UKO156" s="55"/>
      <c r="UKS156" s="55"/>
      <c r="UKW156" s="55"/>
      <c r="ULA156" s="55"/>
      <c r="ULE156" s="55"/>
      <c r="ULI156" s="55"/>
      <c r="ULM156" s="55"/>
      <c r="ULQ156" s="55"/>
      <c r="ULU156" s="55"/>
      <c r="ULY156" s="55"/>
      <c r="UMC156" s="55"/>
      <c r="UMG156" s="55"/>
      <c r="UMK156" s="55"/>
      <c r="UMO156" s="55"/>
      <c r="UMS156" s="55"/>
      <c r="UMW156" s="55"/>
      <c r="UNA156" s="55"/>
      <c r="UNE156" s="55"/>
      <c r="UNI156" s="55"/>
      <c r="UNM156" s="55"/>
      <c r="UNQ156" s="55"/>
      <c r="UNU156" s="55"/>
      <c r="UNY156" s="55"/>
      <c r="UOC156" s="55"/>
      <c r="UOG156" s="55"/>
      <c r="UOK156" s="55"/>
      <c r="UOO156" s="55"/>
      <c r="UOS156" s="55"/>
      <c r="UOW156" s="55"/>
      <c r="UPA156" s="55"/>
      <c r="UPE156" s="55"/>
      <c r="UPI156" s="55"/>
      <c r="UPM156" s="55"/>
      <c r="UPQ156" s="55"/>
      <c r="UPU156" s="55"/>
      <c r="UPY156" s="55"/>
      <c r="UQC156" s="55"/>
      <c r="UQG156" s="55"/>
      <c r="UQK156" s="55"/>
      <c r="UQO156" s="55"/>
      <c r="UQS156" s="55"/>
      <c r="UQW156" s="55"/>
      <c r="URA156" s="55"/>
      <c r="URE156" s="55"/>
      <c r="URI156" s="55"/>
      <c r="URM156" s="55"/>
      <c r="URQ156" s="55"/>
      <c r="URU156" s="55"/>
      <c r="URY156" s="55"/>
      <c r="USC156" s="55"/>
      <c r="USG156" s="55"/>
      <c r="USK156" s="55"/>
      <c r="USO156" s="55"/>
      <c r="USS156" s="55"/>
      <c r="USW156" s="55"/>
      <c r="UTA156" s="55"/>
      <c r="UTE156" s="55"/>
      <c r="UTI156" s="55"/>
      <c r="UTM156" s="55"/>
      <c r="UTQ156" s="55"/>
      <c r="UTU156" s="55"/>
      <c r="UTY156" s="55"/>
      <c r="UUC156" s="55"/>
      <c r="UUG156" s="55"/>
      <c r="UUK156" s="55"/>
      <c r="UUO156" s="55"/>
      <c r="UUS156" s="55"/>
      <c r="UUW156" s="55"/>
      <c r="UVA156" s="55"/>
      <c r="UVE156" s="55"/>
      <c r="UVI156" s="55"/>
      <c r="UVM156" s="55"/>
      <c r="UVQ156" s="55"/>
      <c r="UVU156" s="55"/>
      <c r="UVY156" s="55"/>
      <c r="UWC156" s="55"/>
      <c r="UWG156" s="55"/>
      <c r="UWK156" s="55"/>
      <c r="UWO156" s="55"/>
      <c r="UWS156" s="55"/>
      <c r="UWW156" s="55"/>
      <c r="UXA156" s="55"/>
      <c r="UXE156" s="55"/>
      <c r="UXI156" s="55"/>
      <c r="UXM156" s="55"/>
      <c r="UXQ156" s="55"/>
      <c r="UXU156" s="55"/>
      <c r="UXY156" s="55"/>
      <c r="UYC156" s="55"/>
      <c r="UYG156" s="55"/>
      <c r="UYK156" s="55"/>
      <c r="UYO156" s="55"/>
      <c r="UYS156" s="55"/>
      <c r="UYW156" s="55"/>
      <c r="UZA156" s="55"/>
      <c r="UZE156" s="55"/>
      <c r="UZI156" s="55"/>
      <c r="UZM156" s="55"/>
      <c r="UZQ156" s="55"/>
      <c r="UZU156" s="55"/>
      <c r="UZY156" s="55"/>
      <c r="VAC156" s="55"/>
      <c r="VAG156" s="55"/>
      <c r="VAK156" s="55"/>
      <c r="VAO156" s="55"/>
      <c r="VAS156" s="55"/>
      <c r="VAW156" s="55"/>
      <c r="VBA156" s="55"/>
      <c r="VBE156" s="55"/>
      <c r="VBI156" s="55"/>
      <c r="VBM156" s="55"/>
      <c r="VBQ156" s="55"/>
      <c r="VBU156" s="55"/>
      <c r="VBY156" s="55"/>
      <c r="VCC156" s="55"/>
      <c r="VCG156" s="55"/>
      <c r="VCK156" s="55"/>
      <c r="VCO156" s="55"/>
      <c r="VCS156" s="55"/>
      <c r="VCW156" s="55"/>
      <c r="VDA156" s="55"/>
      <c r="VDE156" s="55"/>
      <c r="VDI156" s="55"/>
      <c r="VDM156" s="55"/>
      <c r="VDQ156" s="55"/>
      <c r="VDU156" s="55"/>
      <c r="VDY156" s="55"/>
      <c r="VEC156" s="55"/>
      <c r="VEG156" s="55"/>
      <c r="VEK156" s="55"/>
      <c r="VEO156" s="55"/>
      <c r="VES156" s="55"/>
      <c r="VEW156" s="55"/>
      <c r="VFA156" s="55"/>
      <c r="VFE156" s="55"/>
      <c r="VFI156" s="55"/>
      <c r="VFM156" s="55"/>
      <c r="VFQ156" s="55"/>
      <c r="VFU156" s="55"/>
      <c r="VFY156" s="55"/>
      <c r="VGC156" s="55"/>
      <c r="VGG156" s="55"/>
      <c r="VGK156" s="55"/>
      <c r="VGO156" s="55"/>
      <c r="VGS156" s="55"/>
      <c r="VGW156" s="55"/>
      <c r="VHA156" s="55"/>
      <c r="VHE156" s="55"/>
      <c r="VHI156" s="55"/>
      <c r="VHM156" s="55"/>
      <c r="VHQ156" s="55"/>
      <c r="VHU156" s="55"/>
      <c r="VHY156" s="55"/>
      <c r="VIC156" s="55"/>
      <c r="VIG156" s="55"/>
      <c r="VIK156" s="55"/>
      <c r="VIO156" s="55"/>
      <c r="VIS156" s="55"/>
      <c r="VIW156" s="55"/>
      <c r="VJA156" s="55"/>
      <c r="VJE156" s="55"/>
      <c r="VJI156" s="55"/>
      <c r="VJM156" s="55"/>
      <c r="VJQ156" s="55"/>
      <c r="VJU156" s="55"/>
      <c r="VJY156" s="55"/>
      <c r="VKC156" s="55"/>
      <c r="VKG156" s="55"/>
      <c r="VKK156" s="55"/>
      <c r="VKO156" s="55"/>
      <c r="VKS156" s="55"/>
      <c r="VKW156" s="55"/>
      <c r="VLA156" s="55"/>
      <c r="VLE156" s="55"/>
      <c r="VLI156" s="55"/>
      <c r="VLM156" s="55"/>
      <c r="VLQ156" s="55"/>
      <c r="VLU156" s="55"/>
      <c r="VLY156" s="55"/>
      <c r="VMC156" s="55"/>
      <c r="VMG156" s="55"/>
      <c r="VMK156" s="55"/>
      <c r="VMO156" s="55"/>
      <c r="VMS156" s="55"/>
      <c r="VMW156" s="55"/>
      <c r="VNA156" s="55"/>
      <c r="VNE156" s="55"/>
      <c r="VNI156" s="55"/>
      <c r="VNM156" s="55"/>
      <c r="VNQ156" s="55"/>
      <c r="VNU156" s="55"/>
      <c r="VNY156" s="55"/>
      <c r="VOC156" s="55"/>
      <c r="VOG156" s="55"/>
      <c r="VOK156" s="55"/>
      <c r="VOO156" s="55"/>
      <c r="VOS156" s="55"/>
      <c r="VOW156" s="55"/>
      <c r="VPA156" s="55"/>
      <c r="VPE156" s="55"/>
      <c r="VPI156" s="55"/>
      <c r="VPM156" s="55"/>
      <c r="VPQ156" s="55"/>
      <c r="VPU156" s="55"/>
      <c r="VPY156" s="55"/>
      <c r="VQC156" s="55"/>
      <c r="VQG156" s="55"/>
      <c r="VQK156" s="55"/>
      <c r="VQO156" s="55"/>
      <c r="VQS156" s="55"/>
      <c r="VQW156" s="55"/>
      <c r="VRA156" s="55"/>
      <c r="VRE156" s="55"/>
      <c r="VRI156" s="55"/>
      <c r="VRM156" s="55"/>
      <c r="VRQ156" s="55"/>
      <c r="VRU156" s="55"/>
      <c r="VRY156" s="55"/>
      <c r="VSC156" s="55"/>
      <c r="VSG156" s="55"/>
      <c r="VSK156" s="55"/>
      <c r="VSO156" s="55"/>
      <c r="VSS156" s="55"/>
      <c r="VSW156" s="55"/>
      <c r="VTA156" s="55"/>
      <c r="VTE156" s="55"/>
      <c r="VTI156" s="55"/>
      <c r="VTM156" s="55"/>
      <c r="VTQ156" s="55"/>
      <c r="VTU156" s="55"/>
      <c r="VTY156" s="55"/>
      <c r="VUC156" s="55"/>
      <c r="VUG156" s="55"/>
      <c r="VUK156" s="55"/>
      <c r="VUO156" s="55"/>
      <c r="VUS156" s="55"/>
      <c r="VUW156" s="55"/>
      <c r="VVA156" s="55"/>
      <c r="VVE156" s="55"/>
      <c r="VVI156" s="55"/>
      <c r="VVM156" s="55"/>
      <c r="VVQ156" s="55"/>
      <c r="VVU156" s="55"/>
      <c r="VVY156" s="55"/>
      <c r="VWC156" s="55"/>
      <c r="VWG156" s="55"/>
      <c r="VWK156" s="55"/>
      <c r="VWO156" s="55"/>
      <c r="VWS156" s="55"/>
      <c r="VWW156" s="55"/>
      <c r="VXA156" s="55"/>
      <c r="VXE156" s="55"/>
      <c r="VXI156" s="55"/>
      <c r="VXM156" s="55"/>
      <c r="VXQ156" s="55"/>
      <c r="VXU156" s="55"/>
      <c r="VXY156" s="55"/>
      <c r="VYC156" s="55"/>
      <c r="VYG156" s="55"/>
      <c r="VYK156" s="55"/>
      <c r="VYO156" s="55"/>
      <c r="VYS156" s="55"/>
      <c r="VYW156" s="55"/>
      <c r="VZA156" s="55"/>
      <c r="VZE156" s="55"/>
      <c r="VZI156" s="55"/>
      <c r="VZM156" s="55"/>
      <c r="VZQ156" s="55"/>
      <c r="VZU156" s="55"/>
      <c r="VZY156" s="55"/>
      <c r="WAC156" s="55"/>
      <c r="WAG156" s="55"/>
      <c r="WAK156" s="55"/>
      <c r="WAO156" s="55"/>
      <c r="WAS156" s="55"/>
      <c r="WAW156" s="55"/>
      <c r="WBA156" s="55"/>
      <c r="WBE156" s="55"/>
      <c r="WBI156" s="55"/>
      <c r="WBM156" s="55"/>
      <c r="WBQ156" s="55"/>
      <c r="WBU156" s="55"/>
      <c r="WBY156" s="55"/>
      <c r="WCC156" s="55"/>
      <c r="WCG156" s="55"/>
      <c r="WCK156" s="55"/>
      <c r="WCO156" s="55"/>
      <c r="WCS156" s="55"/>
      <c r="WCW156" s="55"/>
      <c r="WDA156" s="55"/>
      <c r="WDE156" s="55"/>
      <c r="WDI156" s="55"/>
      <c r="WDM156" s="55"/>
      <c r="WDQ156" s="55"/>
      <c r="WDU156" s="55"/>
      <c r="WDY156" s="55"/>
      <c r="WEC156" s="55"/>
      <c r="WEG156" s="55"/>
      <c r="WEK156" s="55"/>
      <c r="WEO156" s="55"/>
      <c r="WES156" s="55"/>
      <c r="WEW156" s="55"/>
      <c r="WFA156" s="55"/>
      <c r="WFE156" s="55"/>
      <c r="WFI156" s="55"/>
      <c r="WFM156" s="55"/>
      <c r="WFQ156" s="55"/>
      <c r="WFU156" s="55"/>
      <c r="WFY156" s="55"/>
      <c r="WGC156" s="55"/>
      <c r="WGG156" s="55"/>
      <c r="WGK156" s="55"/>
      <c r="WGO156" s="55"/>
      <c r="WGS156" s="55"/>
      <c r="WGW156" s="55"/>
      <c r="WHA156" s="55"/>
      <c r="WHE156" s="55"/>
      <c r="WHI156" s="55"/>
      <c r="WHM156" s="55"/>
      <c r="WHQ156" s="55"/>
      <c r="WHU156" s="55"/>
      <c r="WHY156" s="55"/>
      <c r="WIC156" s="55"/>
      <c r="WIG156" s="55"/>
      <c r="WIK156" s="55"/>
      <c r="WIO156" s="55"/>
      <c r="WIS156" s="55"/>
      <c r="WIW156" s="55"/>
      <c r="WJA156" s="55"/>
      <c r="WJE156" s="55"/>
      <c r="WJI156" s="55"/>
      <c r="WJM156" s="55"/>
      <c r="WJQ156" s="55"/>
      <c r="WJU156" s="55"/>
      <c r="WJY156" s="55"/>
      <c r="WKC156" s="55"/>
      <c r="WKG156" s="55"/>
      <c r="WKK156" s="55"/>
      <c r="WKO156" s="55"/>
      <c r="WKS156" s="55"/>
      <c r="WKW156" s="55"/>
      <c r="WLA156" s="55"/>
      <c r="WLE156" s="55"/>
      <c r="WLI156" s="55"/>
      <c r="WLM156" s="55"/>
      <c r="WLQ156" s="55"/>
      <c r="WLU156" s="55"/>
      <c r="WLY156" s="55"/>
      <c r="WMC156" s="55"/>
      <c r="WMG156" s="55"/>
      <c r="WMK156" s="55"/>
      <c r="WMO156" s="55"/>
      <c r="WMS156" s="55"/>
      <c r="WMW156" s="55"/>
      <c r="WNA156" s="55"/>
      <c r="WNE156" s="55"/>
      <c r="WNI156" s="55"/>
      <c r="WNM156" s="55"/>
      <c r="WNQ156" s="55"/>
      <c r="WNU156" s="55"/>
      <c r="WNY156" s="55"/>
      <c r="WOC156" s="55"/>
      <c r="WOG156" s="55"/>
      <c r="WOK156" s="55"/>
      <c r="WOO156" s="55"/>
      <c r="WOS156" s="55"/>
      <c r="WOW156" s="55"/>
      <c r="WPA156" s="55"/>
      <c r="WPE156" s="55"/>
      <c r="WPI156" s="55"/>
      <c r="WPM156" s="55"/>
      <c r="WPQ156" s="55"/>
      <c r="WPU156" s="55"/>
      <c r="WPY156" s="55"/>
      <c r="WQC156" s="55"/>
      <c r="WQG156" s="55"/>
      <c r="WQK156" s="55"/>
      <c r="WQO156" s="55"/>
      <c r="WQS156" s="55"/>
      <c r="WQW156" s="55"/>
      <c r="WRA156" s="55"/>
      <c r="WRE156" s="55"/>
      <c r="WRI156" s="55"/>
      <c r="WRM156" s="55"/>
      <c r="WRQ156" s="55"/>
      <c r="WRU156" s="55"/>
      <c r="WRY156" s="55"/>
      <c r="WSC156" s="55"/>
      <c r="WSG156" s="55"/>
      <c r="WSK156" s="55"/>
      <c r="WSO156" s="55"/>
      <c r="WSS156" s="55"/>
      <c r="WSW156" s="55"/>
      <c r="WTA156" s="55"/>
      <c r="WTE156" s="55"/>
      <c r="WTI156" s="55"/>
      <c r="WTM156" s="55"/>
      <c r="WTQ156" s="55"/>
      <c r="WTU156" s="55"/>
      <c r="WTY156" s="55"/>
      <c r="WUC156" s="55"/>
      <c r="WUG156" s="55"/>
      <c r="WUK156" s="55"/>
      <c r="WUO156" s="55"/>
      <c r="WUS156" s="55"/>
      <c r="WUW156" s="55"/>
      <c r="WVA156" s="55"/>
      <c r="WVE156" s="55"/>
      <c r="WVI156" s="55"/>
      <c r="WVM156" s="55"/>
      <c r="WVQ156" s="55"/>
      <c r="WVU156" s="55"/>
      <c r="WVY156" s="55"/>
      <c r="WWC156" s="55"/>
      <c r="WWG156" s="55"/>
      <c r="WWK156" s="55"/>
      <c r="WWO156" s="55"/>
      <c r="WWS156" s="55"/>
      <c r="WWW156" s="55"/>
      <c r="WXA156" s="55"/>
      <c r="WXE156" s="55"/>
      <c r="WXI156" s="55"/>
      <c r="WXM156" s="55"/>
      <c r="WXQ156" s="55"/>
      <c r="WXU156" s="55"/>
      <c r="WXY156" s="55"/>
      <c r="WYC156" s="55"/>
      <c r="WYG156" s="55"/>
      <c r="WYK156" s="55"/>
      <c r="WYO156" s="55"/>
      <c r="WYS156" s="55"/>
      <c r="WYW156" s="55"/>
      <c r="WZA156" s="55"/>
      <c r="WZE156" s="55"/>
      <c r="WZI156" s="55"/>
      <c r="WZM156" s="55"/>
      <c r="WZQ156" s="55"/>
      <c r="WZU156" s="55"/>
      <c r="WZY156" s="55"/>
      <c r="XAC156" s="55"/>
      <c r="XAG156" s="55"/>
      <c r="XAK156" s="55"/>
      <c r="XAO156" s="55"/>
      <c r="XAS156" s="55"/>
      <c r="XAW156" s="55"/>
      <c r="XBA156" s="55"/>
      <c r="XBE156" s="55"/>
      <c r="XBI156" s="55"/>
      <c r="XBM156" s="55"/>
      <c r="XBQ156" s="55"/>
      <c r="XBU156" s="55"/>
      <c r="XBY156" s="55"/>
      <c r="XCC156" s="55"/>
      <c r="XCG156" s="55"/>
      <c r="XCK156" s="55"/>
      <c r="XCO156" s="55"/>
      <c r="XCS156" s="55"/>
      <c r="XCW156" s="55"/>
      <c r="XDA156" s="55"/>
      <c r="XDE156" s="55"/>
      <c r="XDI156" s="55"/>
      <c r="XDM156" s="55"/>
      <c r="XDQ156" s="55"/>
      <c r="XDU156" s="55"/>
      <c r="XDY156" s="55"/>
      <c r="XEC156" s="55"/>
      <c r="XEG156" s="55"/>
      <c r="XEK156" s="55"/>
      <c r="XEO156" s="55"/>
      <c r="XES156" s="55"/>
      <c r="XEW156" s="55"/>
      <c r="XFA156" s="55"/>
    </row>
    <row r="157" spans="1:16384" x14ac:dyDescent="0.25">
      <c r="A157" s="14" t="s">
        <v>248</v>
      </c>
      <c r="B157" s="19" t="s">
        <v>249</v>
      </c>
      <c r="C157" s="19"/>
      <c r="D157" s="19"/>
      <c r="E157" s="18">
        <f>VLOOKUP(A157,'[1]BALANCE DE COMPROBACION'!$A$6:$G$196,7,FALSE)</f>
        <v>0</v>
      </c>
      <c r="F157" s="41"/>
      <c r="G157" s="32"/>
    </row>
    <row r="158" spans="1:16384" ht="27" customHeight="1" x14ac:dyDescent="0.25">
      <c r="A158" s="6" t="s">
        <v>250</v>
      </c>
      <c r="B158" s="27" t="s">
        <v>251</v>
      </c>
      <c r="C158" s="27"/>
      <c r="D158" s="27"/>
      <c r="E158" s="41">
        <f>+E159</f>
        <v>0</v>
      </c>
      <c r="F158" s="41"/>
      <c r="G158" s="32"/>
    </row>
    <row r="159" spans="1:16384" ht="24.75" customHeight="1" x14ac:dyDescent="0.25">
      <c r="A159" s="14" t="s">
        <v>252</v>
      </c>
      <c r="B159" s="26" t="s">
        <v>253</v>
      </c>
      <c r="C159" s="26"/>
      <c r="D159" s="26"/>
      <c r="E159" s="18">
        <f>VLOOKUP(A159,'[1]BALANCE DE COMPROBACION'!$A$6:$G$196,7,FALSE)</f>
        <v>0</v>
      </c>
      <c r="F159" s="41"/>
      <c r="G159" s="32"/>
    </row>
    <row r="160" spans="1:16384" x14ac:dyDescent="0.25">
      <c r="A160" s="6" t="s">
        <v>254</v>
      </c>
      <c r="B160" s="11" t="s">
        <v>255</v>
      </c>
      <c r="C160" s="11"/>
      <c r="D160" s="11"/>
      <c r="E160" s="41">
        <f>SUM(E161:E165)</f>
        <v>-1459223.0661162555</v>
      </c>
      <c r="F160" s="41"/>
      <c r="G160" s="32"/>
    </row>
    <row r="161" spans="1:33" x14ac:dyDescent="0.25">
      <c r="A161" s="14" t="s">
        <v>256</v>
      </c>
      <c r="B161" s="19" t="s">
        <v>257</v>
      </c>
      <c r="C161" s="19"/>
      <c r="D161" s="19"/>
      <c r="E161" s="18">
        <f>VLOOKUP(A161,'[1]BALANCE DE COMPROBACION'!$A$6:$G$196,7,FALSE)</f>
        <v>-167465.51149594839</v>
      </c>
      <c r="F161" s="41"/>
      <c r="G161" s="32"/>
    </row>
    <row r="162" spans="1:33" x14ac:dyDescent="0.25">
      <c r="A162" s="14" t="s">
        <v>258</v>
      </c>
      <c r="B162" s="19" t="s">
        <v>259</v>
      </c>
      <c r="C162" s="19"/>
      <c r="D162" s="19"/>
      <c r="E162" s="18">
        <f>VLOOKUP(A162,'[1]BALANCE DE COMPROBACION'!$A$6:$G$196,7,FALSE)</f>
        <v>-831595.93502174877</v>
      </c>
      <c r="F162" s="41"/>
      <c r="G162" s="32"/>
    </row>
    <row r="163" spans="1:33" x14ac:dyDescent="0.25">
      <c r="A163" s="14" t="s">
        <v>260</v>
      </c>
      <c r="B163" s="19" t="s">
        <v>261</v>
      </c>
      <c r="C163" s="19"/>
      <c r="D163" s="19"/>
      <c r="E163" s="18">
        <f>VLOOKUP(A163,'[1]BALANCE DE COMPROBACION'!$A$6:$G$196,7,FALSE)</f>
        <v>-25081.360254929066</v>
      </c>
      <c r="F163" s="41"/>
      <c r="G163" s="32"/>
    </row>
    <row r="164" spans="1:33" x14ac:dyDescent="0.25">
      <c r="A164" s="14" t="s">
        <v>262</v>
      </c>
      <c r="B164" s="19" t="s">
        <v>263</v>
      </c>
      <c r="C164" s="19"/>
      <c r="D164" s="19"/>
      <c r="E164" s="18">
        <f>VLOOKUP(A164,'[1]BALANCE DE COMPROBACION'!$A$6:$G$196,7,FALSE)</f>
        <v>-316714.2693436293</v>
      </c>
      <c r="F164" s="41"/>
      <c r="G164" s="32"/>
      <c r="L164" s="2"/>
    </row>
    <row r="165" spans="1:33" x14ac:dyDescent="0.25">
      <c r="A165" s="14" t="s">
        <v>264</v>
      </c>
      <c r="B165" s="15" t="s">
        <v>265</v>
      </c>
      <c r="C165" s="15"/>
      <c r="D165" s="15"/>
      <c r="E165" s="18">
        <f>VLOOKUP(A165,'[1]BALANCE DE COMPROBACION'!$A$6:$G$196,7,FALSE)</f>
        <v>-118365.99</v>
      </c>
      <c r="F165" s="41"/>
      <c r="G165" s="32"/>
      <c r="L165" s="2"/>
    </row>
    <row r="166" spans="1:33" x14ac:dyDescent="0.25">
      <c r="A166" s="14"/>
      <c r="B166" s="15"/>
      <c r="C166" s="15"/>
      <c r="D166" s="15"/>
      <c r="E166" s="45"/>
      <c r="F166" s="41"/>
      <c r="G166" s="32"/>
      <c r="L166" s="2"/>
    </row>
    <row r="167" spans="1:33" x14ac:dyDescent="0.25">
      <c r="A167" s="14"/>
      <c r="B167" s="15"/>
      <c r="C167" s="15"/>
      <c r="D167" s="15"/>
      <c r="E167" s="45"/>
      <c r="F167" s="41"/>
      <c r="G167" s="32"/>
      <c r="L167" s="2"/>
    </row>
    <row r="168" spans="1:33" x14ac:dyDescent="0.25">
      <c r="A168" s="14"/>
      <c r="B168" s="15"/>
      <c r="C168" s="15"/>
      <c r="D168" s="15"/>
      <c r="E168" s="45"/>
      <c r="F168" s="41"/>
      <c r="G168" s="32"/>
      <c r="L168" s="2"/>
    </row>
    <row r="169" spans="1:33" x14ac:dyDescent="0.25">
      <c r="A169" s="14"/>
      <c r="B169" s="15"/>
      <c r="C169" s="15"/>
      <c r="D169" s="15"/>
      <c r="E169" s="45"/>
      <c r="F169" s="41"/>
      <c r="G169" s="32"/>
      <c r="L169" s="2"/>
    </row>
    <row r="170" spans="1:33" x14ac:dyDescent="0.25">
      <c r="A170" s="14"/>
      <c r="B170" s="15"/>
      <c r="C170" s="15"/>
      <c r="D170" s="15"/>
      <c r="E170" s="45"/>
      <c r="F170" s="41"/>
      <c r="G170" s="32"/>
      <c r="L170" s="2"/>
    </row>
    <row r="171" spans="1:33" x14ac:dyDescent="0.25">
      <c r="A171" s="6" t="s">
        <v>266</v>
      </c>
      <c r="B171" s="11" t="s">
        <v>267</v>
      </c>
      <c r="C171" s="11"/>
      <c r="D171" s="11"/>
      <c r="E171" s="41">
        <f>+E172</f>
        <v>-2663528.0100000012</v>
      </c>
      <c r="F171" s="41"/>
      <c r="G171" s="32"/>
      <c r="L171" s="2"/>
    </row>
    <row r="172" spans="1:33" x14ac:dyDescent="0.25">
      <c r="A172" s="6" t="s">
        <v>268</v>
      </c>
      <c r="B172" s="27" t="s">
        <v>269</v>
      </c>
      <c r="C172" s="27"/>
      <c r="D172" s="27"/>
      <c r="E172" s="45">
        <f>+E173+E190</f>
        <v>-2663528.0100000012</v>
      </c>
      <c r="F172" s="41"/>
      <c r="G172" s="32"/>
      <c r="L172" s="2"/>
      <c r="AG172" s="10"/>
    </row>
    <row r="173" spans="1:33" x14ac:dyDescent="0.25">
      <c r="A173" s="6" t="s">
        <v>270</v>
      </c>
      <c r="B173" s="27" t="s">
        <v>271</v>
      </c>
      <c r="C173" s="27"/>
      <c r="D173" s="27"/>
      <c r="E173" s="41">
        <f>SUM(E174:E189)</f>
        <v>-2177102.0300000012</v>
      </c>
      <c r="F173" s="41"/>
      <c r="G173" s="58"/>
      <c r="H173" s="10"/>
      <c r="L173" s="2"/>
    </row>
    <row r="174" spans="1:33" x14ac:dyDescent="0.25">
      <c r="A174" s="14" t="s">
        <v>272</v>
      </c>
      <c r="B174" s="19" t="s">
        <v>273</v>
      </c>
      <c r="C174" s="19"/>
      <c r="D174" s="19"/>
      <c r="E174" s="18">
        <f>VLOOKUP(A174,'[1]BALANCE DE COMPROBACION'!$A$6:$G$196,7,FALSE)</f>
        <v>-64645.279999999999</v>
      </c>
      <c r="F174" s="41"/>
      <c r="G174" s="58"/>
      <c r="L174" s="2"/>
      <c r="AF174" s="59"/>
      <c r="AG174" s="10"/>
    </row>
    <row r="175" spans="1:33" ht="15.75" x14ac:dyDescent="0.25">
      <c r="A175" s="14" t="s">
        <v>274</v>
      </c>
      <c r="B175" s="19" t="s">
        <v>275</v>
      </c>
      <c r="C175" s="19"/>
      <c r="D175" s="19"/>
      <c r="E175" s="18">
        <f>VLOOKUP(A175,'[1]BALANCE DE COMPROBACION'!$A$6:$G$196,7,FALSE)</f>
        <v>-1197437.7000000011</v>
      </c>
      <c r="F175" s="56"/>
      <c r="G175" s="56"/>
      <c r="H175" s="56"/>
      <c r="L175" s="2"/>
      <c r="AF175" s="59"/>
      <c r="AG175" s="10"/>
    </row>
    <row r="176" spans="1:33" ht="15.75" x14ac:dyDescent="0.25">
      <c r="A176" s="14" t="s">
        <v>276</v>
      </c>
      <c r="B176" s="19" t="s">
        <v>277</v>
      </c>
      <c r="C176" s="19"/>
      <c r="D176" s="19"/>
      <c r="E176" s="18">
        <f>VLOOKUP(A176,'[1]BALANCE DE COMPROBACION'!$A$6:$G$196,7,FALSE)</f>
        <v>-12240.029999999999</v>
      </c>
      <c r="F176" s="60"/>
      <c r="G176" s="57"/>
      <c r="H176" s="57"/>
      <c r="K176" s="2"/>
      <c r="L176" s="2"/>
      <c r="AF176" s="59"/>
      <c r="AG176" s="10"/>
    </row>
    <row r="177" spans="1:33" ht="15.75" customHeight="1" x14ac:dyDescent="0.25">
      <c r="A177" s="14" t="s">
        <v>278</v>
      </c>
      <c r="B177" s="19" t="s">
        <v>279</v>
      </c>
      <c r="C177" s="19"/>
      <c r="D177" s="19"/>
      <c r="E177" s="18">
        <f>VLOOKUP(A177,'[1]BALANCE DE COMPROBACION'!$A$6:$G$196,7,FALSE)</f>
        <v>-4038.22</v>
      </c>
      <c r="F177" s="41"/>
      <c r="G177" s="58"/>
      <c r="K177" s="2"/>
      <c r="L177" s="2"/>
      <c r="AF177" s="59"/>
      <c r="AG177" s="10"/>
    </row>
    <row r="178" spans="1:33" x14ac:dyDescent="0.25">
      <c r="A178" s="14" t="s">
        <v>280</v>
      </c>
      <c r="B178" s="19" t="s">
        <v>281</v>
      </c>
      <c r="C178" s="19"/>
      <c r="D178" s="19"/>
      <c r="E178" s="18">
        <f>VLOOKUP(A178,'[1]BALANCE DE COMPROBACION'!$A$6:$G$196,7,FALSE)</f>
        <v>-869918.26000000013</v>
      </c>
      <c r="F178" s="41"/>
      <c r="G178" s="58"/>
      <c r="L178" s="2"/>
      <c r="AF178" s="59"/>
      <c r="AG178" s="10"/>
    </row>
    <row r="179" spans="1:33" x14ac:dyDescent="0.25">
      <c r="A179" s="14" t="s">
        <v>282</v>
      </c>
      <c r="B179" s="15" t="s">
        <v>283</v>
      </c>
      <c r="C179" s="15"/>
      <c r="D179" s="15"/>
      <c r="E179" s="18">
        <f>VLOOKUP(A179,'[1]BALANCE DE COMPROBACION'!$A$6:$G$196,7,FALSE)</f>
        <v>-24932.019999999997</v>
      </c>
      <c r="F179" s="41"/>
      <c r="G179" s="58"/>
      <c r="L179" s="2"/>
      <c r="AF179" s="59"/>
      <c r="AG179" s="10"/>
    </row>
    <row r="180" spans="1:33" x14ac:dyDescent="0.25">
      <c r="A180" s="14" t="s">
        <v>284</v>
      </c>
      <c r="B180" s="15" t="s">
        <v>285</v>
      </c>
      <c r="C180" s="15"/>
      <c r="D180" s="15"/>
      <c r="E180" s="18">
        <f>VLOOKUP(A180,'[1]BALANCE DE COMPROBACION'!$A$6:$G$196,7,FALSE)</f>
        <v>0</v>
      </c>
      <c r="F180" s="41"/>
      <c r="G180" s="58"/>
      <c r="I180" s="2">
        <v>0</v>
      </c>
      <c r="L180" s="2"/>
      <c r="AF180" s="59"/>
      <c r="AG180" s="10"/>
    </row>
    <row r="181" spans="1:33" x14ac:dyDescent="0.25">
      <c r="A181" s="14" t="s">
        <v>286</v>
      </c>
      <c r="B181" s="19" t="s">
        <v>287</v>
      </c>
      <c r="C181" s="19"/>
      <c r="D181" s="19"/>
      <c r="E181" s="18">
        <f>VLOOKUP(A181,'[1]BALANCE DE COMPROBACION'!$A$6:$G$196,7,FALSE)</f>
        <v>0</v>
      </c>
      <c r="F181" s="41"/>
      <c r="G181" s="58"/>
      <c r="L181" s="2"/>
      <c r="AF181" s="59"/>
      <c r="AG181" s="10"/>
    </row>
    <row r="182" spans="1:33" x14ac:dyDescent="0.25">
      <c r="A182" s="14" t="s">
        <v>288</v>
      </c>
      <c r="B182" s="15" t="s">
        <v>289</v>
      </c>
      <c r="C182" s="15"/>
      <c r="D182" s="15"/>
      <c r="E182" s="18">
        <f>VLOOKUP(A182,'[1]BALANCE DE COMPROBACION'!$A$6:$G$196,7,FALSE)</f>
        <v>4.2632564145606011E-13</v>
      </c>
      <c r="F182" s="41"/>
      <c r="G182" s="58"/>
      <c r="I182" s="2">
        <v>0</v>
      </c>
      <c r="L182" s="2"/>
      <c r="AF182" s="59"/>
      <c r="AG182" s="10"/>
    </row>
    <row r="183" spans="1:33" x14ac:dyDescent="0.25">
      <c r="A183" s="14" t="s">
        <v>290</v>
      </c>
      <c r="B183" s="15" t="s">
        <v>291</v>
      </c>
      <c r="C183" s="15"/>
      <c r="D183" s="15"/>
      <c r="E183" s="18">
        <f>VLOOKUP(A183,'[1]BALANCE DE COMPROBACION'!$A$6:$G$196,7,FALSE)</f>
        <v>0</v>
      </c>
      <c r="F183" s="41"/>
      <c r="G183" s="58"/>
      <c r="I183" s="2">
        <v>0</v>
      </c>
      <c r="L183" s="2"/>
      <c r="AF183" s="59"/>
      <c r="AG183" s="10"/>
    </row>
    <row r="184" spans="1:33" x14ac:dyDescent="0.25">
      <c r="A184" s="14" t="s">
        <v>292</v>
      </c>
      <c r="B184" s="15" t="s">
        <v>293</v>
      </c>
      <c r="C184" s="15"/>
      <c r="D184" s="15"/>
      <c r="E184" s="18">
        <f>VLOOKUP(A184,'[1]BALANCE DE COMPROBACION'!$A$6:$G$196,7,FALSE)</f>
        <v>0</v>
      </c>
      <c r="F184" s="41"/>
      <c r="G184" s="58"/>
      <c r="I184" s="2">
        <v>0</v>
      </c>
      <c r="L184" s="2"/>
      <c r="AF184" s="59"/>
      <c r="AG184" s="10"/>
    </row>
    <row r="185" spans="1:33" x14ac:dyDescent="0.25">
      <c r="A185" s="14" t="s">
        <v>294</v>
      </c>
      <c r="B185" s="15" t="s">
        <v>295</v>
      </c>
      <c r="C185" s="15"/>
      <c r="D185" s="15"/>
      <c r="E185" s="18">
        <f>VLOOKUP(A185,'[1]BALANCE DE COMPROBACION'!$A$6:$G$196,7,FALSE)</f>
        <v>2.0816681711721685E-17</v>
      </c>
      <c r="F185" s="41"/>
      <c r="G185" s="58"/>
      <c r="AF185" s="59"/>
      <c r="AG185" s="10"/>
    </row>
    <row r="186" spans="1:33" x14ac:dyDescent="0.25">
      <c r="A186" s="14" t="s">
        <v>296</v>
      </c>
      <c r="B186" s="26" t="s">
        <v>297</v>
      </c>
      <c r="C186" s="26"/>
      <c r="D186" s="26"/>
      <c r="E186" s="18">
        <f>VLOOKUP(A186,'[1]BALANCE DE COMPROBACION'!$A$6:$G$196,7,FALSE)</f>
        <v>0</v>
      </c>
      <c r="F186" s="41"/>
      <c r="G186" s="58"/>
      <c r="AF186" s="59"/>
      <c r="AG186" s="10"/>
    </row>
    <row r="187" spans="1:33" x14ac:dyDescent="0.25">
      <c r="A187" s="14" t="s">
        <v>298</v>
      </c>
      <c r="B187" s="26" t="s">
        <v>299</v>
      </c>
      <c r="C187" s="26"/>
      <c r="D187" s="26"/>
      <c r="E187" s="18">
        <f>VLOOKUP(A187,'[1]BALANCE DE COMPROBACION'!$A$6:$G$196,7,FALSE)</f>
        <v>0</v>
      </c>
      <c r="F187" s="41"/>
      <c r="G187" s="58"/>
      <c r="AF187" s="59"/>
      <c r="AG187" s="10"/>
    </row>
    <row r="188" spans="1:33" x14ac:dyDescent="0.25">
      <c r="A188" s="14" t="s">
        <v>300</v>
      </c>
      <c r="B188" s="26" t="s">
        <v>301</v>
      </c>
      <c r="C188" s="26"/>
      <c r="D188" s="26"/>
      <c r="E188" s="18">
        <f>VLOOKUP(A188,'[1]BALANCE DE COMPROBACION'!$A$6:$G$196,7,FALSE)</f>
        <v>0</v>
      </c>
      <c r="F188" s="48"/>
      <c r="G188" s="58"/>
      <c r="AF188" s="59"/>
      <c r="AG188" s="10"/>
    </row>
    <row r="189" spans="1:33" x14ac:dyDescent="0.25">
      <c r="A189" s="14" t="s">
        <v>302</v>
      </c>
      <c r="B189" s="19" t="s">
        <v>303</v>
      </c>
      <c r="C189" s="19"/>
      <c r="D189" s="19"/>
      <c r="E189" s="61">
        <f>VLOOKUP(A189,'[1]BALANCE DE COMPROBACION'!$A$6:$G$196,7,FALSE)</f>
        <v>-3890.5199999999995</v>
      </c>
      <c r="F189" s="48"/>
      <c r="G189" s="58"/>
      <c r="AF189" s="59"/>
      <c r="AG189" s="10"/>
    </row>
    <row r="190" spans="1:33" x14ac:dyDescent="0.25">
      <c r="A190" s="6" t="s">
        <v>304</v>
      </c>
      <c r="B190" s="11" t="s">
        <v>305</v>
      </c>
      <c r="C190" s="11"/>
      <c r="D190" s="11"/>
      <c r="E190" s="41">
        <f>SUM(E191:E193)</f>
        <v>-486425.98</v>
      </c>
      <c r="F190" s="48"/>
      <c r="G190" s="58"/>
      <c r="AF190" s="59"/>
      <c r="AG190" s="10"/>
    </row>
    <row r="191" spans="1:33" x14ac:dyDescent="0.25">
      <c r="A191" s="14" t="s">
        <v>306</v>
      </c>
      <c r="B191" s="15" t="s">
        <v>307</v>
      </c>
      <c r="C191" s="62"/>
      <c r="D191" s="63"/>
      <c r="E191" s="18">
        <f>VLOOKUP(A191,'[1]BALANCE DE COMPROBACION'!$A$6:$G$196,7,FALSE)</f>
        <v>-486425.98</v>
      </c>
      <c r="F191" s="48"/>
      <c r="G191" s="58"/>
      <c r="AF191" s="59"/>
      <c r="AG191" s="10"/>
    </row>
    <row r="192" spans="1:33" hidden="1" x14ac:dyDescent="0.25">
      <c r="A192" s="14" t="s">
        <v>308</v>
      </c>
      <c r="B192" s="15" t="s">
        <v>309</v>
      </c>
      <c r="C192" s="62"/>
      <c r="D192" s="63"/>
      <c r="E192" s="45"/>
      <c r="F192" s="48"/>
      <c r="G192" s="58"/>
    </row>
    <row r="193" spans="1:9" hidden="1" x14ac:dyDescent="0.25">
      <c r="A193" s="14" t="s">
        <v>310</v>
      </c>
      <c r="B193" s="15" t="s">
        <v>311</v>
      </c>
      <c r="C193" s="62"/>
      <c r="D193" s="63"/>
      <c r="E193" s="45">
        <v>0</v>
      </c>
      <c r="F193" s="48"/>
      <c r="G193" s="58"/>
    </row>
    <row r="194" spans="1:9" x14ac:dyDescent="0.25">
      <c r="A194" s="14"/>
      <c r="B194" s="15"/>
      <c r="C194" s="62"/>
      <c r="D194" s="63"/>
      <c r="E194" s="64"/>
      <c r="F194" s="48"/>
      <c r="G194" s="58"/>
    </row>
    <row r="195" spans="1:9" hidden="1" x14ac:dyDescent="0.25">
      <c r="A195" s="6" t="s">
        <v>312</v>
      </c>
      <c r="B195" s="11" t="s">
        <v>313</v>
      </c>
      <c r="C195" s="11"/>
      <c r="D195" s="11"/>
      <c r="E195" s="41">
        <f>+E196</f>
        <v>0</v>
      </c>
      <c r="F195" s="41"/>
      <c r="G195" s="58"/>
    </row>
    <row r="196" spans="1:9" s="53" customFormat="1" hidden="1" x14ac:dyDescent="0.25">
      <c r="A196" s="6" t="s">
        <v>314</v>
      </c>
      <c r="B196" s="27" t="s">
        <v>315</v>
      </c>
      <c r="C196" s="27"/>
      <c r="D196" s="27"/>
      <c r="E196" s="45">
        <f>SUM(E197:E200)</f>
        <v>0</v>
      </c>
      <c r="F196" s="48"/>
      <c r="G196" s="58"/>
      <c r="H196"/>
      <c r="I196" s="54"/>
    </row>
    <row r="197" spans="1:9" hidden="1" x14ac:dyDescent="0.25">
      <c r="A197" s="14" t="s">
        <v>316</v>
      </c>
      <c r="B197" s="19" t="s">
        <v>317</v>
      </c>
      <c r="C197" s="19"/>
      <c r="D197" s="19"/>
      <c r="E197" s="45">
        <f>+'[3]Estado resultado mes MARZO'!E145</f>
        <v>0</v>
      </c>
      <c r="F197" s="41"/>
      <c r="G197" s="58"/>
    </row>
    <row r="198" spans="1:9" hidden="1" x14ac:dyDescent="0.25">
      <c r="A198" s="14" t="s">
        <v>318</v>
      </c>
      <c r="B198" s="19" t="s">
        <v>319</v>
      </c>
      <c r="C198" s="19"/>
      <c r="D198" s="19"/>
      <c r="E198" s="45">
        <f>+'[3]Estado resultado mes MARZO'!E146</f>
        <v>0</v>
      </c>
      <c r="F198" s="48"/>
      <c r="G198" s="58"/>
    </row>
    <row r="199" spans="1:9" hidden="1" x14ac:dyDescent="0.25">
      <c r="A199" s="14" t="s">
        <v>320</v>
      </c>
      <c r="B199" s="15" t="s">
        <v>321</v>
      </c>
      <c r="C199" s="62"/>
      <c r="D199" s="63"/>
      <c r="E199" s="45">
        <f>+'[3]Estado resultado mes MARZO'!E147</f>
        <v>0</v>
      </c>
      <c r="F199" s="48"/>
      <c r="G199" s="58"/>
      <c r="H199" s="59"/>
    </row>
    <row r="200" spans="1:9" hidden="1" x14ac:dyDescent="0.25">
      <c r="A200" s="14" t="s">
        <v>322</v>
      </c>
      <c r="B200" s="65" t="s">
        <v>323</v>
      </c>
      <c r="C200" s="62"/>
      <c r="D200" s="63"/>
      <c r="E200" s="45">
        <f>+'[3]Estado resultado mes MARZO'!E148</f>
        <v>0</v>
      </c>
      <c r="F200" s="48"/>
      <c r="G200" s="58"/>
      <c r="H200" s="59"/>
    </row>
    <row r="201" spans="1:9" hidden="1" x14ac:dyDescent="0.25">
      <c r="A201" s="14"/>
      <c r="B201" s="65"/>
      <c r="C201" s="62"/>
      <c r="D201" s="63"/>
      <c r="E201" s="45"/>
      <c r="F201" s="48"/>
      <c r="G201" s="58"/>
      <c r="H201" s="59"/>
    </row>
    <row r="202" spans="1:9" x14ac:dyDescent="0.25">
      <c r="A202" s="6" t="s">
        <v>324</v>
      </c>
      <c r="B202" s="13" t="s">
        <v>325</v>
      </c>
      <c r="C202" s="62"/>
      <c r="D202" s="66"/>
      <c r="E202" s="41">
        <f>+E203</f>
        <v>0</v>
      </c>
      <c r="F202" s="48"/>
      <c r="G202" s="58"/>
    </row>
    <row r="203" spans="1:9" x14ac:dyDescent="0.25">
      <c r="A203" s="14" t="s">
        <v>326</v>
      </c>
      <c r="B203" s="15" t="s">
        <v>327</v>
      </c>
      <c r="C203" s="62"/>
      <c r="D203" s="63"/>
      <c r="E203" s="18">
        <f>VLOOKUP(A203,'[1]BALANCE DE COMPROBACION'!$A$6:$G$196,7,FALSE)</f>
        <v>0</v>
      </c>
      <c r="F203" s="48"/>
      <c r="G203" s="58"/>
    </row>
    <row r="204" spans="1:9" x14ac:dyDescent="0.25">
      <c r="A204" s="14"/>
      <c r="B204" s="15"/>
      <c r="C204" s="62"/>
      <c r="D204" s="63"/>
      <c r="E204" s="45"/>
      <c r="F204" s="48"/>
      <c r="G204" s="58"/>
    </row>
    <row r="205" spans="1:9" x14ac:dyDescent="0.25">
      <c r="A205" s="6">
        <v>5.2</v>
      </c>
      <c r="B205" s="11" t="s">
        <v>12</v>
      </c>
      <c r="C205" s="11"/>
      <c r="D205" s="11"/>
      <c r="E205" s="45"/>
      <c r="F205" s="48"/>
      <c r="G205" s="58"/>
    </row>
    <row r="206" spans="1:9" s="37" customFormat="1" x14ac:dyDescent="0.25">
      <c r="A206" s="6" t="s">
        <v>328</v>
      </c>
      <c r="B206" s="11" t="s">
        <v>14</v>
      </c>
      <c r="C206" s="11"/>
      <c r="D206" s="11"/>
      <c r="E206" s="41">
        <f>SUM(E207:E209)</f>
        <v>-20000</v>
      </c>
      <c r="F206" s="48"/>
      <c r="G206" s="67"/>
      <c r="I206" s="38"/>
    </row>
    <row r="207" spans="1:9" s="37" customFormat="1" x14ac:dyDescent="0.25">
      <c r="A207" s="29" t="s">
        <v>329</v>
      </c>
      <c r="B207" t="s">
        <v>330</v>
      </c>
      <c r="C207" s="13"/>
      <c r="D207" s="13"/>
      <c r="E207" s="18">
        <f>VLOOKUP(A207,'[1]BALANCE DE COMPROBACION'!$A$6:$G$196,7,FALSE)</f>
        <v>0</v>
      </c>
      <c r="F207" s="48"/>
      <c r="G207" s="67"/>
      <c r="I207" s="38"/>
    </row>
    <row r="208" spans="1:9" s="37" customFormat="1" x14ac:dyDescent="0.25">
      <c r="A208" s="14" t="s">
        <v>331</v>
      </c>
      <c r="B208" s="26" t="s">
        <v>332</v>
      </c>
      <c r="C208" s="26"/>
      <c r="D208" s="26"/>
      <c r="E208" s="18">
        <f>VLOOKUP(A208,'[1]BALANCE DE COMPROBACION'!$A$6:$G$196,7,FALSE)</f>
        <v>-20000</v>
      </c>
      <c r="F208" s="48"/>
      <c r="G208" s="67"/>
      <c r="I208" s="38"/>
    </row>
    <row r="209" spans="1:33" x14ac:dyDescent="0.25">
      <c r="A209" s="14" t="s">
        <v>333</v>
      </c>
      <c r="B209" s="26" t="s">
        <v>334</v>
      </c>
      <c r="C209" s="26"/>
      <c r="D209" s="26"/>
      <c r="E209" s="18">
        <f>VLOOKUP(A209,'[1]BALANCE DE COMPROBACION'!$A$6:$G$196,7,FALSE)</f>
        <v>0</v>
      </c>
      <c r="F209" s="48"/>
      <c r="G209" s="58"/>
    </row>
    <row r="210" spans="1:33" ht="16.5" x14ac:dyDescent="0.35">
      <c r="A210" s="14"/>
      <c r="B210" s="15" t="s">
        <v>335</v>
      </c>
      <c r="C210" s="62"/>
      <c r="D210" s="63"/>
      <c r="E210" s="45"/>
      <c r="F210" s="68"/>
    </row>
    <row r="211" spans="1:33" s="37" customFormat="1" ht="16.5" x14ac:dyDescent="0.35">
      <c r="A211" s="14">
        <v>5.4</v>
      </c>
      <c r="B211" s="7" t="s">
        <v>336</v>
      </c>
      <c r="C211" s="7"/>
      <c r="D211" s="69"/>
      <c r="E211" s="70">
        <f>E212</f>
        <v>-32351.690000000002</v>
      </c>
      <c r="F211" s="68"/>
      <c r="G211" s="71"/>
      <c r="I211" s="38"/>
    </row>
    <row r="212" spans="1:33" ht="16.5" x14ac:dyDescent="0.35">
      <c r="A212" s="6" t="s">
        <v>337</v>
      </c>
      <c r="B212" s="72" t="s">
        <v>338</v>
      </c>
      <c r="C212" s="72"/>
      <c r="D212" s="72"/>
      <c r="E212" s="70">
        <f>E213</f>
        <v>-32351.690000000002</v>
      </c>
      <c r="F212" s="68"/>
      <c r="G212" s="10"/>
      <c r="I212"/>
    </row>
    <row r="213" spans="1:33" ht="16.5" x14ac:dyDescent="0.35">
      <c r="A213" s="14" t="s">
        <v>339</v>
      </c>
      <c r="B213" s="73" t="s">
        <v>340</v>
      </c>
      <c r="C213" s="73"/>
      <c r="D213" s="73"/>
      <c r="E213" s="18">
        <f>VLOOKUP(A213,'[1]BALANCE DE COMPROBACION'!$A$6:$G$196,7,FALSE)</f>
        <v>-32351.690000000002</v>
      </c>
      <c r="F213" s="68"/>
      <c r="G213" s="10"/>
    </row>
    <row r="214" spans="1:33" ht="16.5" x14ac:dyDescent="0.35">
      <c r="A214" s="14"/>
      <c r="B214" s="60"/>
      <c r="C214" s="60"/>
      <c r="D214" s="60"/>
      <c r="E214" s="18"/>
      <c r="F214" s="68"/>
      <c r="G214" s="10"/>
    </row>
    <row r="215" spans="1:33" ht="16.5" x14ac:dyDescent="0.35">
      <c r="A215" s="6" t="s">
        <v>341</v>
      </c>
      <c r="B215" s="72" t="s">
        <v>342</v>
      </c>
      <c r="C215" s="72"/>
      <c r="D215" s="72"/>
      <c r="E215" s="28">
        <f>+E216</f>
        <v>-10000.01</v>
      </c>
      <c r="F215" s="68"/>
      <c r="G215" s="10"/>
    </row>
    <row r="216" spans="1:33" ht="16.5" x14ac:dyDescent="0.35">
      <c r="A216" s="14" t="s">
        <v>343</v>
      </c>
      <c r="B216" s="60" t="s">
        <v>344</v>
      </c>
      <c r="C216" s="60"/>
      <c r="D216" s="60"/>
      <c r="E216" s="18">
        <f>VLOOKUP(A216,'[1]BALANCE DE COMPROBACION'!$A$6:$G$197,7,FALSE)</f>
        <v>-10000.01</v>
      </c>
      <c r="F216" s="68"/>
      <c r="G216" s="10"/>
    </row>
    <row r="217" spans="1:33" ht="17.25" thickBot="1" x14ac:dyDescent="0.4">
      <c r="A217" s="14"/>
      <c r="B217" s="8" t="s">
        <v>345</v>
      </c>
      <c r="C217" s="74"/>
      <c r="D217" s="69"/>
      <c r="E217" s="75"/>
      <c r="F217" s="76">
        <f>+F17+F38</f>
        <v>10125177.347992167</v>
      </c>
      <c r="G217" s="10" t="s">
        <v>335</v>
      </c>
      <c r="H217" s="10"/>
    </row>
    <row r="218" spans="1:33" ht="17.25" thickTop="1" x14ac:dyDescent="0.35">
      <c r="A218" s="14"/>
      <c r="B218" s="8"/>
      <c r="C218" s="74"/>
      <c r="D218" s="69"/>
      <c r="E218" s="75"/>
      <c r="F218" s="68"/>
      <c r="G218" s="10"/>
      <c r="H218" s="10"/>
      <c r="J218" s="59"/>
    </row>
    <row r="219" spans="1:33" s="53" customFormat="1" ht="16.5" x14ac:dyDescent="0.35">
      <c r="A219" s="24"/>
      <c r="B219" s="8"/>
      <c r="E219" s="75"/>
      <c r="F219" s="68">
        <f>SUM(F217:F218)</f>
        <v>10125177.347992167</v>
      </c>
      <c r="G219" s="10">
        <f>+F219-'[1]Balance General '!D172</f>
        <v>0</v>
      </c>
      <c r="H219" s="59"/>
      <c r="I219" s="54"/>
      <c r="J219" s="54"/>
    </row>
    <row r="220" spans="1:33" x14ac:dyDescent="0.25">
      <c r="A220" s="24"/>
      <c r="B220" s="8"/>
      <c r="E220" s="75"/>
      <c r="H220" s="10"/>
    </row>
    <row r="221" spans="1:33" x14ac:dyDescent="0.25">
      <c r="F221" s="22"/>
      <c r="G221" s="10"/>
      <c r="H221" s="59"/>
      <c r="AG221" s="59"/>
    </row>
    <row r="222" spans="1:33" ht="18.75" x14ac:dyDescent="0.5">
      <c r="A222" s="77" t="s">
        <v>346</v>
      </c>
      <c r="B222" s="78"/>
      <c r="C222" s="79"/>
      <c r="D222" s="80" t="s">
        <v>347</v>
      </c>
      <c r="E222" s="80"/>
      <c r="F222" s="81"/>
      <c r="G222" s="81"/>
      <c r="H222" s="81"/>
      <c r="I222" s="78"/>
      <c r="L222" s="2"/>
    </row>
    <row r="223" spans="1:33" x14ac:dyDescent="0.25">
      <c r="A223" s="82" t="s">
        <v>348</v>
      </c>
      <c r="B223" s="78"/>
      <c r="C223" s="83"/>
      <c r="D223" s="84" t="s">
        <v>349</v>
      </c>
      <c r="E223" s="84"/>
      <c r="F223" s="85"/>
      <c r="G223" s="85"/>
      <c r="H223" s="85"/>
      <c r="I223" s="78"/>
      <c r="L223" s="2"/>
    </row>
  </sheetData>
  <autoFilter ref="A14:H223"/>
  <mergeCells count="4244">
    <mergeCell ref="D222:E222"/>
    <mergeCell ref="D223:E223"/>
    <mergeCell ref="B208:D208"/>
    <mergeCell ref="B209:D209"/>
    <mergeCell ref="B211:C211"/>
    <mergeCell ref="B212:D212"/>
    <mergeCell ref="B213:D213"/>
    <mergeCell ref="B215:D215"/>
    <mergeCell ref="B195:D195"/>
    <mergeCell ref="B196:D196"/>
    <mergeCell ref="B197:D197"/>
    <mergeCell ref="B198:D198"/>
    <mergeCell ref="B205:D205"/>
    <mergeCell ref="B206:D206"/>
    <mergeCell ref="B181:D181"/>
    <mergeCell ref="B186:D186"/>
    <mergeCell ref="B187:D187"/>
    <mergeCell ref="B188:D188"/>
    <mergeCell ref="B189:D189"/>
    <mergeCell ref="B190:D190"/>
    <mergeCell ref="B174:D174"/>
    <mergeCell ref="B175:D175"/>
    <mergeCell ref="F175:H175"/>
    <mergeCell ref="B176:D176"/>
    <mergeCell ref="B177:D177"/>
    <mergeCell ref="B178:D178"/>
    <mergeCell ref="B162:D162"/>
    <mergeCell ref="B163:D163"/>
    <mergeCell ref="B164:D164"/>
    <mergeCell ref="B171:D171"/>
    <mergeCell ref="B172:D172"/>
    <mergeCell ref="B173:D173"/>
    <mergeCell ref="B156:D156"/>
    <mergeCell ref="B157:D157"/>
    <mergeCell ref="B158:D158"/>
    <mergeCell ref="B159:D159"/>
    <mergeCell ref="B160:D160"/>
    <mergeCell ref="B161:D161"/>
    <mergeCell ref="XEH155:XEJ155"/>
    <mergeCell ref="XEL155:XEN155"/>
    <mergeCell ref="XEP155:XER155"/>
    <mergeCell ref="XET155:XEV155"/>
    <mergeCell ref="XEX155:XEZ155"/>
    <mergeCell ref="XFB155:XFD155"/>
    <mergeCell ref="XDJ155:XDL155"/>
    <mergeCell ref="XDN155:XDP155"/>
    <mergeCell ref="XDR155:XDT155"/>
    <mergeCell ref="XDV155:XDX155"/>
    <mergeCell ref="XDZ155:XEB155"/>
    <mergeCell ref="XED155:XEF155"/>
    <mergeCell ref="XCL155:XCN155"/>
    <mergeCell ref="XCP155:XCR155"/>
    <mergeCell ref="XCT155:XCV155"/>
    <mergeCell ref="XCX155:XCZ155"/>
    <mergeCell ref="XDB155:XDD155"/>
    <mergeCell ref="XDF155:XDH155"/>
    <mergeCell ref="XBN155:XBP155"/>
    <mergeCell ref="XBR155:XBT155"/>
    <mergeCell ref="XBV155:XBX155"/>
    <mergeCell ref="XBZ155:XCB155"/>
    <mergeCell ref="XCD155:XCF155"/>
    <mergeCell ref="XCH155:XCJ155"/>
    <mergeCell ref="XAP155:XAR155"/>
    <mergeCell ref="XAT155:XAV155"/>
    <mergeCell ref="XAX155:XAZ155"/>
    <mergeCell ref="XBB155:XBD155"/>
    <mergeCell ref="XBF155:XBH155"/>
    <mergeCell ref="XBJ155:XBL155"/>
    <mergeCell ref="WZR155:WZT155"/>
    <mergeCell ref="WZV155:WZX155"/>
    <mergeCell ref="WZZ155:XAB155"/>
    <mergeCell ref="XAD155:XAF155"/>
    <mergeCell ref="XAH155:XAJ155"/>
    <mergeCell ref="XAL155:XAN155"/>
    <mergeCell ref="WYT155:WYV155"/>
    <mergeCell ref="WYX155:WYZ155"/>
    <mergeCell ref="WZB155:WZD155"/>
    <mergeCell ref="WZF155:WZH155"/>
    <mergeCell ref="WZJ155:WZL155"/>
    <mergeCell ref="WZN155:WZP155"/>
    <mergeCell ref="WXV155:WXX155"/>
    <mergeCell ref="WXZ155:WYB155"/>
    <mergeCell ref="WYD155:WYF155"/>
    <mergeCell ref="WYH155:WYJ155"/>
    <mergeCell ref="WYL155:WYN155"/>
    <mergeCell ref="WYP155:WYR155"/>
    <mergeCell ref="WWX155:WWZ155"/>
    <mergeCell ref="WXB155:WXD155"/>
    <mergeCell ref="WXF155:WXH155"/>
    <mergeCell ref="WXJ155:WXL155"/>
    <mergeCell ref="WXN155:WXP155"/>
    <mergeCell ref="WXR155:WXT155"/>
    <mergeCell ref="WVZ155:WWB155"/>
    <mergeCell ref="WWD155:WWF155"/>
    <mergeCell ref="WWH155:WWJ155"/>
    <mergeCell ref="WWL155:WWN155"/>
    <mergeCell ref="WWP155:WWR155"/>
    <mergeCell ref="WWT155:WWV155"/>
    <mergeCell ref="WVB155:WVD155"/>
    <mergeCell ref="WVF155:WVH155"/>
    <mergeCell ref="WVJ155:WVL155"/>
    <mergeCell ref="WVN155:WVP155"/>
    <mergeCell ref="WVR155:WVT155"/>
    <mergeCell ref="WVV155:WVX155"/>
    <mergeCell ref="WUD155:WUF155"/>
    <mergeCell ref="WUH155:WUJ155"/>
    <mergeCell ref="WUL155:WUN155"/>
    <mergeCell ref="WUP155:WUR155"/>
    <mergeCell ref="WUT155:WUV155"/>
    <mergeCell ref="WUX155:WUZ155"/>
    <mergeCell ref="WTF155:WTH155"/>
    <mergeCell ref="WTJ155:WTL155"/>
    <mergeCell ref="WTN155:WTP155"/>
    <mergeCell ref="WTR155:WTT155"/>
    <mergeCell ref="WTV155:WTX155"/>
    <mergeCell ref="WTZ155:WUB155"/>
    <mergeCell ref="WSH155:WSJ155"/>
    <mergeCell ref="WSL155:WSN155"/>
    <mergeCell ref="WSP155:WSR155"/>
    <mergeCell ref="WST155:WSV155"/>
    <mergeCell ref="WSX155:WSZ155"/>
    <mergeCell ref="WTB155:WTD155"/>
    <mergeCell ref="WRJ155:WRL155"/>
    <mergeCell ref="WRN155:WRP155"/>
    <mergeCell ref="WRR155:WRT155"/>
    <mergeCell ref="WRV155:WRX155"/>
    <mergeCell ref="WRZ155:WSB155"/>
    <mergeCell ref="WSD155:WSF155"/>
    <mergeCell ref="WQL155:WQN155"/>
    <mergeCell ref="WQP155:WQR155"/>
    <mergeCell ref="WQT155:WQV155"/>
    <mergeCell ref="WQX155:WQZ155"/>
    <mergeCell ref="WRB155:WRD155"/>
    <mergeCell ref="WRF155:WRH155"/>
    <mergeCell ref="WPN155:WPP155"/>
    <mergeCell ref="WPR155:WPT155"/>
    <mergeCell ref="WPV155:WPX155"/>
    <mergeCell ref="WPZ155:WQB155"/>
    <mergeCell ref="WQD155:WQF155"/>
    <mergeCell ref="WQH155:WQJ155"/>
    <mergeCell ref="WOP155:WOR155"/>
    <mergeCell ref="WOT155:WOV155"/>
    <mergeCell ref="WOX155:WOZ155"/>
    <mergeCell ref="WPB155:WPD155"/>
    <mergeCell ref="WPF155:WPH155"/>
    <mergeCell ref="WPJ155:WPL155"/>
    <mergeCell ref="WNR155:WNT155"/>
    <mergeCell ref="WNV155:WNX155"/>
    <mergeCell ref="WNZ155:WOB155"/>
    <mergeCell ref="WOD155:WOF155"/>
    <mergeCell ref="WOH155:WOJ155"/>
    <mergeCell ref="WOL155:WON155"/>
    <mergeCell ref="WMT155:WMV155"/>
    <mergeCell ref="WMX155:WMZ155"/>
    <mergeCell ref="WNB155:WND155"/>
    <mergeCell ref="WNF155:WNH155"/>
    <mergeCell ref="WNJ155:WNL155"/>
    <mergeCell ref="WNN155:WNP155"/>
    <mergeCell ref="WLV155:WLX155"/>
    <mergeCell ref="WLZ155:WMB155"/>
    <mergeCell ref="WMD155:WMF155"/>
    <mergeCell ref="WMH155:WMJ155"/>
    <mergeCell ref="WML155:WMN155"/>
    <mergeCell ref="WMP155:WMR155"/>
    <mergeCell ref="WKX155:WKZ155"/>
    <mergeCell ref="WLB155:WLD155"/>
    <mergeCell ref="WLF155:WLH155"/>
    <mergeCell ref="WLJ155:WLL155"/>
    <mergeCell ref="WLN155:WLP155"/>
    <mergeCell ref="WLR155:WLT155"/>
    <mergeCell ref="WJZ155:WKB155"/>
    <mergeCell ref="WKD155:WKF155"/>
    <mergeCell ref="WKH155:WKJ155"/>
    <mergeCell ref="WKL155:WKN155"/>
    <mergeCell ref="WKP155:WKR155"/>
    <mergeCell ref="WKT155:WKV155"/>
    <mergeCell ref="WJB155:WJD155"/>
    <mergeCell ref="WJF155:WJH155"/>
    <mergeCell ref="WJJ155:WJL155"/>
    <mergeCell ref="WJN155:WJP155"/>
    <mergeCell ref="WJR155:WJT155"/>
    <mergeCell ref="WJV155:WJX155"/>
    <mergeCell ref="WID155:WIF155"/>
    <mergeCell ref="WIH155:WIJ155"/>
    <mergeCell ref="WIL155:WIN155"/>
    <mergeCell ref="WIP155:WIR155"/>
    <mergeCell ref="WIT155:WIV155"/>
    <mergeCell ref="WIX155:WIZ155"/>
    <mergeCell ref="WHF155:WHH155"/>
    <mergeCell ref="WHJ155:WHL155"/>
    <mergeCell ref="WHN155:WHP155"/>
    <mergeCell ref="WHR155:WHT155"/>
    <mergeCell ref="WHV155:WHX155"/>
    <mergeCell ref="WHZ155:WIB155"/>
    <mergeCell ref="WGH155:WGJ155"/>
    <mergeCell ref="WGL155:WGN155"/>
    <mergeCell ref="WGP155:WGR155"/>
    <mergeCell ref="WGT155:WGV155"/>
    <mergeCell ref="WGX155:WGZ155"/>
    <mergeCell ref="WHB155:WHD155"/>
    <mergeCell ref="WFJ155:WFL155"/>
    <mergeCell ref="WFN155:WFP155"/>
    <mergeCell ref="WFR155:WFT155"/>
    <mergeCell ref="WFV155:WFX155"/>
    <mergeCell ref="WFZ155:WGB155"/>
    <mergeCell ref="WGD155:WGF155"/>
    <mergeCell ref="WEL155:WEN155"/>
    <mergeCell ref="WEP155:WER155"/>
    <mergeCell ref="WET155:WEV155"/>
    <mergeCell ref="WEX155:WEZ155"/>
    <mergeCell ref="WFB155:WFD155"/>
    <mergeCell ref="WFF155:WFH155"/>
    <mergeCell ref="WDN155:WDP155"/>
    <mergeCell ref="WDR155:WDT155"/>
    <mergeCell ref="WDV155:WDX155"/>
    <mergeCell ref="WDZ155:WEB155"/>
    <mergeCell ref="WED155:WEF155"/>
    <mergeCell ref="WEH155:WEJ155"/>
    <mergeCell ref="WCP155:WCR155"/>
    <mergeCell ref="WCT155:WCV155"/>
    <mergeCell ref="WCX155:WCZ155"/>
    <mergeCell ref="WDB155:WDD155"/>
    <mergeCell ref="WDF155:WDH155"/>
    <mergeCell ref="WDJ155:WDL155"/>
    <mergeCell ref="WBR155:WBT155"/>
    <mergeCell ref="WBV155:WBX155"/>
    <mergeCell ref="WBZ155:WCB155"/>
    <mergeCell ref="WCD155:WCF155"/>
    <mergeCell ref="WCH155:WCJ155"/>
    <mergeCell ref="WCL155:WCN155"/>
    <mergeCell ref="WAT155:WAV155"/>
    <mergeCell ref="WAX155:WAZ155"/>
    <mergeCell ref="WBB155:WBD155"/>
    <mergeCell ref="WBF155:WBH155"/>
    <mergeCell ref="WBJ155:WBL155"/>
    <mergeCell ref="WBN155:WBP155"/>
    <mergeCell ref="VZV155:VZX155"/>
    <mergeCell ref="VZZ155:WAB155"/>
    <mergeCell ref="WAD155:WAF155"/>
    <mergeCell ref="WAH155:WAJ155"/>
    <mergeCell ref="WAL155:WAN155"/>
    <mergeCell ref="WAP155:WAR155"/>
    <mergeCell ref="VYX155:VYZ155"/>
    <mergeCell ref="VZB155:VZD155"/>
    <mergeCell ref="VZF155:VZH155"/>
    <mergeCell ref="VZJ155:VZL155"/>
    <mergeCell ref="VZN155:VZP155"/>
    <mergeCell ref="VZR155:VZT155"/>
    <mergeCell ref="VXZ155:VYB155"/>
    <mergeCell ref="VYD155:VYF155"/>
    <mergeCell ref="VYH155:VYJ155"/>
    <mergeCell ref="VYL155:VYN155"/>
    <mergeCell ref="VYP155:VYR155"/>
    <mergeCell ref="VYT155:VYV155"/>
    <mergeCell ref="VXB155:VXD155"/>
    <mergeCell ref="VXF155:VXH155"/>
    <mergeCell ref="VXJ155:VXL155"/>
    <mergeCell ref="VXN155:VXP155"/>
    <mergeCell ref="VXR155:VXT155"/>
    <mergeCell ref="VXV155:VXX155"/>
    <mergeCell ref="VWD155:VWF155"/>
    <mergeCell ref="VWH155:VWJ155"/>
    <mergeCell ref="VWL155:VWN155"/>
    <mergeCell ref="VWP155:VWR155"/>
    <mergeCell ref="VWT155:VWV155"/>
    <mergeCell ref="VWX155:VWZ155"/>
    <mergeCell ref="VVF155:VVH155"/>
    <mergeCell ref="VVJ155:VVL155"/>
    <mergeCell ref="VVN155:VVP155"/>
    <mergeCell ref="VVR155:VVT155"/>
    <mergeCell ref="VVV155:VVX155"/>
    <mergeCell ref="VVZ155:VWB155"/>
    <mergeCell ref="VUH155:VUJ155"/>
    <mergeCell ref="VUL155:VUN155"/>
    <mergeCell ref="VUP155:VUR155"/>
    <mergeCell ref="VUT155:VUV155"/>
    <mergeCell ref="VUX155:VUZ155"/>
    <mergeCell ref="VVB155:VVD155"/>
    <mergeCell ref="VTJ155:VTL155"/>
    <mergeCell ref="VTN155:VTP155"/>
    <mergeCell ref="VTR155:VTT155"/>
    <mergeCell ref="VTV155:VTX155"/>
    <mergeCell ref="VTZ155:VUB155"/>
    <mergeCell ref="VUD155:VUF155"/>
    <mergeCell ref="VSL155:VSN155"/>
    <mergeCell ref="VSP155:VSR155"/>
    <mergeCell ref="VST155:VSV155"/>
    <mergeCell ref="VSX155:VSZ155"/>
    <mergeCell ref="VTB155:VTD155"/>
    <mergeCell ref="VTF155:VTH155"/>
    <mergeCell ref="VRN155:VRP155"/>
    <mergeCell ref="VRR155:VRT155"/>
    <mergeCell ref="VRV155:VRX155"/>
    <mergeCell ref="VRZ155:VSB155"/>
    <mergeCell ref="VSD155:VSF155"/>
    <mergeCell ref="VSH155:VSJ155"/>
    <mergeCell ref="VQP155:VQR155"/>
    <mergeCell ref="VQT155:VQV155"/>
    <mergeCell ref="VQX155:VQZ155"/>
    <mergeCell ref="VRB155:VRD155"/>
    <mergeCell ref="VRF155:VRH155"/>
    <mergeCell ref="VRJ155:VRL155"/>
    <mergeCell ref="VPR155:VPT155"/>
    <mergeCell ref="VPV155:VPX155"/>
    <mergeCell ref="VPZ155:VQB155"/>
    <mergeCell ref="VQD155:VQF155"/>
    <mergeCell ref="VQH155:VQJ155"/>
    <mergeCell ref="VQL155:VQN155"/>
    <mergeCell ref="VOT155:VOV155"/>
    <mergeCell ref="VOX155:VOZ155"/>
    <mergeCell ref="VPB155:VPD155"/>
    <mergeCell ref="VPF155:VPH155"/>
    <mergeCell ref="VPJ155:VPL155"/>
    <mergeCell ref="VPN155:VPP155"/>
    <mergeCell ref="VNV155:VNX155"/>
    <mergeCell ref="VNZ155:VOB155"/>
    <mergeCell ref="VOD155:VOF155"/>
    <mergeCell ref="VOH155:VOJ155"/>
    <mergeCell ref="VOL155:VON155"/>
    <mergeCell ref="VOP155:VOR155"/>
    <mergeCell ref="VMX155:VMZ155"/>
    <mergeCell ref="VNB155:VND155"/>
    <mergeCell ref="VNF155:VNH155"/>
    <mergeCell ref="VNJ155:VNL155"/>
    <mergeCell ref="VNN155:VNP155"/>
    <mergeCell ref="VNR155:VNT155"/>
    <mergeCell ref="VLZ155:VMB155"/>
    <mergeCell ref="VMD155:VMF155"/>
    <mergeCell ref="VMH155:VMJ155"/>
    <mergeCell ref="VML155:VMN155"/>
    <mergeCell ref="VMP155:VMR155"/>
    <mergeCell ref="VMT155:VMV155"/>
    <mergeCell ref="VLB155:VLD155"/>
    <mergeCell ref="VLF155:VLH155"/>
    <mergeCell ref="VLJ155:VLL155"/>
    <mergeCell ref="VLN155:VLP155"/>
    <mergeCell ref="VLR155:VLT155"/>
    <mergeCell ref="VLV155:VLX155"/>
    <mergeCell ref="VKD155:VKF155"/>
    <mergeCell ref="VKH155:VKJ155"/>
    <mergeCell ref="VKL155:VKN155"/>
    <mergeCell ref="VKP155:VKR155"/>
    <mergeCell ref="VKT155:VKV155"/>
    <mergeCell ref="VKX155:VKZ155"/>
    <mergeCell ref="VJF155:VJH155"/>
    <mergeCell ref="VJJ155:VJL155"/>
    <mergeCell ref="VJN155:VJP155"/>
    <mergeCell ref="VJR155:VJT155"/>
    <mergeCell ref="VJV155:VJX155"/>
    <mergeCell ref="VJZ155:VKB155"/>
    <mergeCell ref="VIH155:VIJ155"/>
    <mergeCell ref="VIL155:VIN155"/>
    <mergeCell ref="VIP155:VIR155"/>
    <mergeCell ref="VIT155:VIV155"/>
    <mergeCell ref="VIX155:VIZ155"/>
    <mergeCell ref="VJB155:VJD155"/>
    <mergeCell ref="VHJ155:VHL155"/>
    <mergeCell ref="VHN155:VHP155"/>
    <mergeCell ref="VHR155:VHT155"/>
    <mergeCell ref="VHV155:VHX155"/>
    <mergeCell ref="VHZ155:VIB155"/>
    <mergeCell ref="VID155:VIF155"/>
    <mergeCell ref="VGL155:VGN155"/>
    <mergeCell ref="VGP155:VGR155"/>
    <mergeCell ref="VGT155:VGV155"/>
    <mergeCell ref="VGX155:VGZ155"/>
    <mergeCell ref="VHB155:VHD155"/>
    <mergeCell ref="VHF155:VHH155"/>
    <mergeCell ref="VFN155:VFP155"/>
    <mergeCell ref="VFR155:VFT155"/>
    <mergeCell ref="VFV155:VFX155"/>
    <mergeCell ref="VFZ155:VGB155"/>
    <mergeCell ref="VGD155:VGF155"/>
    <mergeCell ref="VGH155:VGJ155"/>
    <mergeCell ref="VEP155:VER155"/>
    <mergeCell ref="VET155:VEV155"/>
    <mergeCell ref="VEX155:VEZ155"/>
    <mergeCell ref="VFB155:VFD155"/>
    <mergeCell ref="VFF155:VFH155"/>
    <mergeCell ref="VFJ155:VFL155"/>
    <mergeCell ref="VDR155:VDT155"/>
    <mergeCell ref="VDV155:VDX155"/>
    <mergeCell ref="VDZ155:VEB155"/>
    <mergeCell ref="VED155:VEF155"/>
    <mergeCell ref="VEH155:VEJ155"/>
    <mergeCell ref="VEL155:VEN155"/>
    <mergeCell ref="VCT155:VCV155"/>
    <mergeCell ref="VCX155:VCZ155"/>
    <mergeCell ref="VDB155:VDD155"/>
    <mergeCell ref="VDF155:VDH155"/>
    <mergeCell ref="VDJ155:VDL155"/>
    <mergeCell ref="VDN155:VDP155"/>
    <mergeCell ref="VBV155:VBX155"/>
    <mergeCell ref="VBZ155:VCB155"/>
    <mergeCell ref="VCD155:VCF155"/>
    <mergeCell ref="VCH155:VCJ155"/>
    <mergeCell ref="VCL155:VCN155"/>
    <mergeCell ref="VCP155:VCR155"/>
    <mergeCell ref="VAX155:VAZ155"/>
    <mergeCell ref="VBB155:VBD155"/>
    <mergeCell ref="VBF155:VBH155"/>
    <mergeCell ref="VBJ155:VBL155"/>
    <mergeCell ref="VBN155:VBP155"/>
    <mergeCell ref="VBR155:VBT155"/>
    <mergeCell ref="UZZ155:VAB155"/>
    <mergeCell ref="VAD155:VAF155"/>
    <mergeCell ref="VAH155:VAJ155"/>
    <mergeCell ref="VAL155:VAN155"/>
    <mergeCell ref="VAP155:VAR155"/>
    <mergeCell ref="VAT155:VAV155"/>
    <mergeCell ref="UZB155:UZD155"/>
    <mergeCell ref="UZF155:UZH155"/>
    <mergeCell ref="UZJ155:UZL155"/>
    <mergeCell ref="UZN155:UZP155"/>
    <mergeCell ref="UZR155:UZT155"/>
    <mergeCell ref="UZV155:UZX155"/>
    <mergeCell ref="UYD155:UYF155"/>
    <mergeCell ref="UYH155:UYJ155"/>
    <mergeCell ref="UYL155:UYN155"/>
    <mergeCell ref="UYP155:UYR155"/>
    <mergeCell ref="UYT155:UYV155"/>
    <mergeCell ref="UYX155:UYZ155"/>
    <mergeCell ref="UXF155:UXH155"/>
    <mergeCell ref="UXJ155:UXL155"/>
    <mergeCell ref="UXN155:UXP155"/>
    <mergeCell ref="UXR155:UXT155"/>
    <mergeCell ref="UXV155:UXX155"/>
    <mergeCell ref="UXZ155:UYB155"/>
    <mergeCell ref="UWH155:UWJ155"/>
    <mergeCell ref="UWL155:UWN155"/>
    <mergeCell ref="UWP155:UWR155"/>
    <mergeCell ref="UWT155:UWV155"/>
    <mergeCell ref="UWX155:UWZ155"/>
    <mergeCell ref="UXB155:UXD155"/>
    <mergeCell ref="UVJ155:UVL155"/>
    <mergeCell ref="UVN155:UVP155"/>
    <mergeCell ref="UVR155:UVT155"/>
    <mergeCell ref="UVV155:UVX155"/>
    <mergeCell ref="UVZ155:UWB155"/>
    <mergeCell ref="UWD155:UWF155"/>
    <mergeCell ref="UUL155:UUN155"/>
    <mergeCell ref="UUP155:UUR155"/>
    <mergeCell ref="UUT155:UUV155"/>
    <mergeCell ref="UUX155:UUZ155"/>
    <mergeCell ref="UVB155:UVD155"/>
    <mergeCell ref="UVF155:UVH155"/>
    <mergeCell ref="UTN155:UTP155"/>
    <mergeCell ref="UTR155:UTT155"/>
    <mergeCell ref="UTV155:UTX155"/>
    <mergeCell ref="UTZ155:UUB155"/>
    <mergeCell ref="UUD155:UUF155"/>
    <mergeCell ref="UUH155:UUJ155"/>
    <mergeCell ref="USP155:USR155"/>
    <mergeCell ref="UST155:USV155"/>
    <mergeCell ref="USX155:USZ155"/>
    <mergeCell ref="UTB155:UTD155"/>
    <mergeCell ref="UTF155:UTH155"/>
    <mergeCell ref="UTJ155:UTL155"/>
    <mergeCell ref="URR155:URT155"/>
    <mergeCell ref="URV155:URX155"/>
    <mergeCell ref="URZ155:USB155"/>
    <mergeCell ref="USD155:USF155"/>
    <mergeCell ref="USH155:USJ155"/>
    <mergeCell ref="USL155:USN155"/>
    <mergeCell ref="UQT155:UQV155"/>
    <mergeCell ref="UQX155:UQZ155"/>
    <mergeCell ref="URB155:URD155"/>
    <mergeCell ref="URF155:URH155"/>
    <mergeCell ref="URJ155:URL155"/>
    <mergeCell ref="URN155:URP155"/>
    <mergeCell ref="UPV155:UPX155"/>
    <mergeCell ref="UPZ155:UQB155"/>
    <mergeCell ref="UQD155:UQF155"/>
    <mergeCell ref="UQH155:UQJ155"/>
    <mergeCell ref="UQL155:UQN155"/>
    <mergeCell ref="UQP155:UQR155"/>
    <mergeCell ref="UOX155:UOZ155"/>
    <mergeCell ref="UPB155:UPD155"/>
    <mergeCell ref="UPF155:UPH155"/>
    <mergeCell ref="UPJ155:UPL155"/>
    <mergeCell ref="UPN155:UPP155"/>
    <mergeCell ref="UPR155:UPT155"/>
    <mergeCell ref="UNZ155:UOB155"/>
    <mergeCell ref="UOD155:UOF155"/>
    <mergeCell ref="UOH155:UOJ155"/>
    <mergeCell ref="UOL155:UON155"/>
    <mergeCell ref="UOP155:UOR155"/>
    <mergeCell ref="UOT155:UOV155"/>
    <mergeCell ref="UNB155:UND155"/>
    <mergeCell ref="UNF155:UNH155"/>
    <mergeCell ref="UNJ155:UNL155"/>
    <mergeCell ref="UNN155:UNP155"/>
    <mergeCell ref="UNR155:UNT155"/>
    <mergeCell ref="UNV155:UNX155"/>
    <mergeCell ref="UMD155:UMF155"/>
    <mergeCell ref="UMH155:UMJ155"/>
    <mergeCell ref="UML155:UMN155"/>
    <mergeCell ref="UMP155:UMR155"/>
    <mergeCell ref="UMT155:UMV155"/>
    <mergeCell ref="UMX155:UMZ155"/>
    <mergeCell ref="ULF155:ULH155"/>
    <mergeCell ref="ULJ155:ULL155"/>
    <mergeCell ref="ULN155:ULP155"/>
    <mergeCell ref="ULR155:ULT155"/>
    <mergeCell ref="ULV155:ULX155"/>
    <mergeCell ref="ULZ155:UMB155"/>
    <mergeCell ref="UKH155:UKJ155"/>
    <mergeCell ref="UKL155:UKN155"/>
    <mergeCell ref="UKP155:UKR155"/>
    <mergeCell ref="UKT155:UKV155"/>
    <mergeCell ref="UKX155:UKZ155"/>
    <mergeCell ref="ULB155:ULD155"/>
    <mergeCell ref="UJJ155:UJL155"/>
    <mergeCell ref="UJN155:UJP155"/>
    <mergeCell ref="UJR155:UJT155"/>
    <mergeCell ref="UJV155:UJX155"/>
    <mergeCell ref="UJZ155:UKB155"/>
    <mergeCell ref="UKD155:UKF155"/>
    <mergeCell ref="UIL155:UIN155"/>
    <mergeCell ref="UIP155:UIR155"/>
    <mergeCell ref="UIT155:UIV155"/>
    <mergeCell ref="UIX155:UIZ155"/>
    <mergeCell ref="UJB155:UJD155"/>
    <mergeCell ref="UJF155:UJH155"/>
    <mergeCell ref="UHN155:UHP155"/>
    <mergeCell ref="UHR155:UHT155"/>
    <mergeCell ref="UHV155:UHX155"/>
    <mergeCell ref="UHZ155:UIB155"/>
    <mergeCell ref="UID155:UIF155"/>
    <mergeCell ref="UIH155:UIJ155"/>
    <mergeCell ref="UGP155:UGR155"/>
    <mergeCell ref="UGT155:UGV155"/>
    <mergeCell ref="UGX155:UGZ155"/>
    <mergeCell ref="UHB155:UHD155"/>
    <mergeCell ref="UHF155:UHH155"/>
    <mergeCell ref="UHJ155:UHL155"/>
    <mergeCell ref="UFR155:UFT155"/>
    <mergeCell ref="UFV155:UFX155"/>
    <mergeCell ref="UFZ155:UGB155"/>
    <mergeCell ref="UGD155:UGF155"/>
    <mergeCell ref="UGH155:UGJ155"/>
    <mergeCell ref="UGL155:UGN155"/>
    <mergeCell ref="UET155:UEV155"/>
    <mergeCell ref="UEX155:UEZ155"/>
    <mergeCell ref="UFB155:UFD155"/>
    <mergeCell ref="UFF155:UFH155"/>
    <mergeCell ref="UFJ155:UFL155"/>
    <mergeCell ref="UFN155:UFP155"/>
    <mergeCell ref="UDV155:UDX155"/>
    <mergeCell ref="UDZ155:UEB155"/>
    <mergeCell ref="UED155:UEF155"/>
    <mergeCell ref="UEH155:UEJ155"/>
    <mergeCell ref="UEL155:UEN155"/>
    <mergeCell ref="UEP155:UER155"/>
    <mergeCell ref="UCX155:UCZ155"/>
    <mergeCell ref="UDB155:UDD155"/>
    <mergeCell ref="UDF155:UDH155"/>
    <mergeCell ref="UDJ155:UDL155"/>
    <mergeCell ref="UDN155:UDP155"/>
    <mergeCell ref="UDR155:UDT155"/>
    <mergeCell ref="UBZ155:UCB155"/>
    <mergeCell ref="UCD155:UCF155"/>
    <mergeCell ref="UCH155:UCJ155"/>
    <mergeCell ref="UCL155:UCN155"/>
    <mergeCell ref="UCP155:UCR155"/>
    <mergeCell ref="UCT155:UCV155"/>
    <mergeCell ref="UBB155:UBD155"/>
    <mergeCell ref="UBF155:UBH155"/>
    <mergeCell ref="UBJ155:UBL155"/>
    <mergeCell ref="UBN155:UBP155"/>
    <mergeCell ref="UBR155:UBT155"/>
    <mergeCell ref="UBV155:UBX155"/>
    <mergeCell ref="UAD155:UAF155"/>
    <mergeCell ref="UAH155:UAJ155"/>
    <mergeCell ref="UAL155:UAN155"/>
    <mergeCell ref="UAP155:UAR155"/>
    <mergeCell ref="UAT155:UAV155"/>
    <mergeCell ref="UAX155:UAZ155"/>
    <mergeCell ref="TZF155:TZH155"/>
    <mergeCell ref="TZJ155:TZL155"/>
    <mergeCell ref="TZN155:TZP155"/>
    <mergeCell ref="TZR155:TZT155"/>
    <mergeCell ref="TZV155:TZX155"/>
    <mergeCell ref="TZZ155:UAB155"/>
    <mergeCell ref="TYH155:TYJ155"/>
    <mergeCell ref="TYL155:TYN155"/>
    <mergeCell ref="TYP155:TYR155"/>
    <mergeCell ref="TYT155:TYV155"/>
    <mergeCell ref="TYX155:TYZ155"/>
    <mergeCell ref="TZB155:TZD155"/>
    <mergeCell ref="TXJ155:TXL155"/>
    <mergeCell ref="TXN155:TXP155"/>
    <mergeCell ref="TXR155:TXT155"/>
    <mergeCell ref="TXV155:TXX155"/>
    <mergeCell ref="TXZ155:TYB155"/>
    <mergeCell ref="TYD155:TYF155"/>
    <mergeCell ref="TWL155:TWN155"/>
    <mergeCell ref="TWP155:TWR155"/>
    <mergeCell ref="TWT155:TWV155"/>
    <mergeCell ref="TWX155:TWZ155"/>
    <mergeCell ref="TXB155:TXD155"/>
    <mergeCell ref="TXF155:TXH155"/>
    <mergeCell ref="TVN155:TVP155"/>
    <mergeCell ref="TVR155:TVT155"/>
    <mergeCell ref="TVV155:TVX155"/>
    <mergeCell ref="TVZ155:TWB155"/>
    <mergeCell ref="TWD155:TWF155"/>
    <mergeCell ref="TWH155:TWJ155"/>
    <mergeCell ref="TUP155:TUR155"/>
    <mergeCell ref="TUT155:TUV155"/>
    <mergeCell ref="TUX155:TUZ155"/>
    <mergeCell ref="TVB155:TVD155"/>
    <mergeCell ref="TVF155:TVH155"/>
    <mergeCell ref="TVJ155:TVL155"/>
    <mergeCell ref="TTR155:TTT155"/>
    <mergeCell ref="TTV155:TTX155"/>
    <mergeCell ref="TTZ155:TUB155"/>
    <mergeCell ref="TUD155:TUF155"/>
    <mergeCell ref="TUH155:TUJ155"/>
    <mergeCell ref="TUL155:TUN155"/>
    <mergeCell ref="TST155:TSV155"/>
    <mergeCell ref="TSX155:TSZ155"/>
    <mergeCell ref="TTB155:TTD155"/>
    <mergeCell ref="TTF155:TTH155"/>
    <mergeCell ref="TTJ155:TTL155"/>
    <mergeCell ref="TTN155:TTP155"/>
    <mergeCell ref="TRV155:TRX155"/>
    <mergeCell ref="TRZ155:TSB155"/>
    <mergeCell ref="TSD155:TSF155"/>
    <mergeCell ref="TSH155:TSJ155"/>
    <mergeCell ref="TSL155:TSN155"/>
    <mergeCell ref="TSP155:TSR155"/>
    <mergeCell ref="TQX155:TQZ155"/>
    <mergeCell ref="TRB155:TRD155"/>
    <mergeCell ref="TRF155:TRH155"/>
    <mergeCell ref="TRJ155:TRL155"/>
    <mergeCell ref="TRN155:TRP155"/>
    <mergeCell ref="TRR155:TRT155"/>
    <mergeCell ref="TPZ155:TQB155"/>
    <mergeCell ref="TQD155:TQF155"/>
    <mergeCell ref="TQH155:TQJ155"/>
    <mergeCell ref="TQL155:TQN155"/>
    <mergeCell ref="TQP155:TQR155"/>
    <mergeCell ref="TQT155:TQV155"/>
    <mergeCell ref="TPB155:TPD155"/>
    <mergeCell ref="TPF155:TPH155"/>
    <mergeCell ref="TPJ155:TPL155"/>
    <mergeCell ref="TPN155:TPP155"/>
    <mergeCell ref="TPR155:TPT155"/>
    <mergeCell ref="TPV155:TPX155"/>
    <mergeCell ref="TOD155:TOF155"/>
    <mergeCell ref="TOH155:TOJ155"/>
    <mergeCell ref="TOL155:TON155"/>
    <mergeCell ref="TOP155:TOR155"/>
    <mergeCell ref="TOT155:TOV155"/>
    <mergeCell ref="TOX155:TOZ155"/>
    <mergeCell ref="TNF155:TNH155"/>
    <mergeCell ref="TNJ155:TNL155"/>
    <mergeCell ref="TNN155:TNP155"/>
    <mergeCell ref="TNR155:TNT155"/>
    <mergeCell ref="TNV155:TNX155"/>
    <mergeCell ref="TNZ155:TOB155"/>
    <mergeCell ref="TMH155:TMJ155"/>
    <mergeCell ref="TML155:TMN155"/>
    <mergeCell ref="TMP155:TMR155"/>
    <mergeCell ref="TMT155:TMV155"/>
    <mergeCell ref="TMX155:TMZ155"/>
    <mergeCell ref="TNB155:TND155"/>
    <mergeCell ref="TLJ155:TLL155"/>
    <mergeCell ref="TLN155:TLP155"/>
    <mergeCell ref="TLR155:TLT155"/>
    <mergeCell ref="TLV155:TLX155"/>
    <mergeCell ref="TLZ155:TMB155"/>
    <mergeCell ref="TMD155:TMF155"/>
    <mergeCell ref="TKL155:TKN155"/>
    <mergeCell ref="TKP155:TKR155"/>
    <mergeCell ref="TKT155:TKV155"/>
    <mergeCell ref="TKX155:TKZ155"/>
    <mergeCell ref="TLB155:TLD155"/>
    <mergeCell ref="TLF155:TLH155"/>
    <mergeCell ref="TJN155:TJP155"/>
    <mergeCell ref="TJR155:TJT155"/>
    <mergeCell ref="TJV155:TJX155"/>
    <mergeCell ref="TJZ155:TKB155"/>
    <mergeCell ref="TKD155:TKF155"/>
    <mergeCell ref="TKH155:TKJ155"/>
    <mergeCell ref="TIP155:TIR155"/>
    <mergeCell ref="TIT155:TIV155"/>
    <mergeCell ref="TIX155:TIZ155"/>
    <mergeCell ref="TJB155:TJD155"/>
    <mergeCell ref="TJF155:TJH155"/>
    <mergeCell ref="TJJ155:TJL155"/>
    <mergeCell ref="THR155:THT155"/>
    <mergeCell ref="THV155:THX155"/>
    <mergeCell ref="THZ155:TIB155"/>
    <mergeCell ref="TID155:TIF155"/>
    <mergeCell ref="TIH155:TIJ155"/>
    <mergeCell ref="TIL155:TIN155"/>
    <mergeCell ref="TGT155:TGV155"/>
    <mergeCell ref="TGX155:TGZ155"/>
    <mergeCell ref="THB155:THD155"/>
    <mergeCell ref="THF155:THH155"/>
    <mergeCell ref="THJ155:THL155"/>
    <mergeCell ref="THN155:THP155"/>
    <mergeCell ref="TFV155:TFX155"/>
    <mergeCell ref="TFZ155:TGB155"/>
    <mergeCell ref="TGD155:TGF155"/>
    <mergeCell ref="TGH155:TGJ155"/>
    <mergeCell ref="TGL155:TGN155"/>
    <mergeCell ref="TGP155:TGR155"/>
    <mergeCell ref="TEX155:TEZ155"/>
    <mergeCell ref="TFB155:TFD155"/>
    <mergeCell ref="TFF155:TFH155"/>
    <mergeCell ref="TFJ155:TFL155"/>
    <mergeCell ref="TFN155:TFP155"/>
    <mergeCell ref="TFR155:TFT155"/>
    <mergeCell ref="TDZ155:TEB155"/>
    <mergeCell ref="TED155:TEF155"/>
    <mergeCell ref="TEH155:TEJ155"/>
    <mergeCell ref="TEL155:TEN155"/>
    <mergeCell ref="TEP155:TER155"/>
    <mergeCell ref="TET155:TEV155"/>
    <mergeCell ref="TDB155:TDD155"/>
    <mergeCell ref="TDF155:TDH155"/>
    <mergeCell ref="TDJ155:TDL155"/>
    <mergeCell ref="TDN155:TDP155"/>
    <mergeCell ref="TDR155:TDT155"/>
    <mergeCell ref="TDV155:TDX155"/>
    <mergeCell ref="TCD155:TCF155"/>
    <mergeCell ref="TCH155:TCJ155"/>
    <mergeCell ref="TCL155:TCN155"/>
    <mergeCell ref="TCP155:TCR155"/>
    <mergeCell ref="TCT155:TCV155"/>
    <mergeCell ref="TCX155:TCZ155"/>
    <mergeCell ref="TBF155:TBH155"/>
    <mergeCell ref="TBJ155:TBL155"/>
    <mergeCell ref="TBN155:TBP155"/>
    <mergeCell ref="TBR155:TBT155"/>
    <mergeCell ref="TBV155:TBX155"/>
    <mergeCell ref="TBZ155:TCB155"/>
    <mergeCell ref="TAH155:TAJ155"/>
    <mergeCell ref="TAL155:TAN155"/>
    <mergeCell ref="TAP155:TAR155"/>
    <mergeCell ref="TAT155:TAV155"/>
    <mergeCell ref="TAX155:TAZ155"/>
    <mergeCell ref="TBB155:TBD155"/>
    <mergeCell ref="SZJ155:SZL155"/>
    <mergeCell ref="SZN155:SZP155"/>
    <mergeCell ref="SZR155:SZT155"/>
    <mergeCell ref="SZV155:SZX155"/>
    <mergeCell ref="SZZ155:TAB155"/>
    <mergeCell ref="TAD155:TAF155"/>
    <mergeCell ref="SYL155:SYN155"/>
    <mergeCell ref="SYP155:SYR155"/>
    <mergeCell ref="SYT155:SYV155"/>
    <mergeCell ref="SYX155:SYZ155"/>
    <mergeCell ref="SZB155:SZD155"/>
    <mergeCell ref="SZF155:SZH155"/>
    <mergeCell ref="SXN155:SXP155"/>
    <mergeCell ref="SXR155:SXT155"/>
    <mergeCell ref="SXV155:SXX155"/>
    <mergeCell ref="SXZ155:SYB155"/>
    <mergeCell ref="SYD155:SYF155"/>
    <mergeCell ref="SYH155:SYJ155"/>
    <mergeCell ref="SWP155:SWR155"/>
    <mergeCell ref="SWT155:SWV155"/>
    <mergeCell ref="SWX155:SWZ155"/>
    <mergeCell ref="SXB155:SXD155"/>
    <mergeCell ref="SXF155:SXH155"/>
    <mergeCell ref="SXJ155:SXL155"/>
    <mergeCell ref="SVR155:SVT155"/>
    <mergeCell ref="SVV155:SVX155"/>
    <mergeCell ref="SVZ155:SWB155"/>
    <mergeCell ref="SWD155:SWF155"/>
    <mergeCell ref="SWH155:SWJ155"/>
    <mergeCell ref="SWL155:SWN155"/>
    <mergeCell ref="SUT155:SUV155"/>
    <mergeCell ref="SUX155:SUZ155"/>
    <mergeCell ref="SVB155:SVD155"/>
    <mergeCell ref="SVF155:SVH155"/>
    <mergeCell ref="SVJ155:SVL155"/>
    <mergeCell ref="SVN155:SVP155"/>
    <mergeCell ref="STV155:STX155"/>
    <mergeCell ref="STZ155:SUB155"/>
    <mergeCell ref="SUD155:SUF155"/>
    <mergeCell ref="SUH155:SUJ155"/>
    <mergeCell ref="SUL155:SUN155"/>
    <mergeCell ref="SUP155:SUR155"/>
    <mergeCell ref="SSX155:SSZ155"/>
    <mergeCell ref="STB155:STD155"/>
    <mergeCell ref="STF155:STH155"/>
    <mergeCell ref="STJ155:STL155"/>
    <mergeCell ref="STN155:STP155"/>
    <mergeCell ref="STR155:STT155"/>
    <mergeCell ref="SRZ155:SSB155"/>
    <mergeCell ref="SSD155:SSF155"/>
    <mergeCell ref="SSH155:SSJ155"/>
    <mergeCell ref="SSL155:SSN155"/>
    <mergeCell ref="SSP155:SSR155"/>
    <mergeCell ref="SST155:SSV155"/>
    <mergeCell ref="SRB155:SRD155"/>
    <mergeCell ref="SRF155:SRH155"/>
    <mergeCell ref="SRJ155:SRL155"/>
    <mergeCell ref="SRN155:SRP155"/>
    <mergeCell ref="SRR155:SRT155"/>
    <mergeCell ref="SRV155:SRX155"/>
    <mergeCell ref="SQD155:SQF155"/>
    <mergeCell ref="SQH155:SQJ155"/>
    <mergeCell ref="SQL155:SQN155"/>
    <mergeCell ref="SQP155:SQR155"/>
    <mergeCell ref="SQT155:SQV155"/>
    <mergeCell ref="SQX155:SQZ155"/>
    <mergeCell ref="SPF155:SPH155"/>
    <mergeCell ref="SPJ155:SPL155"/>
    <mergeCell ref="SPN155:SPP155"/>
    <mergeCell ref="SPR155:SPT155"/>
    <mergeCell ref="SPV155:SPX155"/>
    <mergeCell ref="SPZ155:SQB155"/>
    <mergeCell ref="SOH155:SOJ155"/>
    <mergeCell ref="SOL155:SON155"/>
    <mergeCell ref="SOP155:SOR155"/>
    <mergeCell ref="SOT155:SOV155"/>
    <mergeCell ref="SOX155:SOZ155"/>
    <mergeCell ref="SPB155:SPD155"/>
    <mergeCell ref="SNJ155:SNL155"/>
    <mergeCell ref="SNN155:SNP155"/>
    <mergeCell ref="SNR155:SNT155"/>
    <mergeCell ref="SNV155:SNX155"/>
    <mergeCell ref="SNZ155:SOB155"/>
    <mergeCell ref="SOD155:SOF155"/>
    <mergeCell ref="SML155:SMN155"/>
    <mergeCell ref="SMP155:SMR155"/>
    <mergeCell ref="SMT155:SMV155"/>
    <mergeCell ref="SMX155:SMZ155"/>
    <mergeCell ref="SNB155:SND155"/>
    <mergeCell ref="SNF155:SNH155"/>
    <mergeCell ref="SLN155:SLP155"/>
    <mergeCell ref="SLR155:SLT155"/>
    <mergeCell ref="SLV155:SLX155"/>
    <mergeCell ref="SLZ155:SMB155"/>
    <mergeCell ref="SMD155:SMF155"/>
    <mergeCell ref="SMH155:SMJ155"/>
    <mergeCell ref="SKP155:SKR155"/>
    <mergeCell ref="SKT155:SKV155"/>
    <mergeCell ref="SKX155:SKZ155"/>
    <mergeCell ref="SLB155:SLD155"/>
    <mergeCell ref="SLF155:SLH155"/>
    <mergeCell ref="SLJ155:SLL155"/>
    <mergeCell ref="SJR155:SJT155"/>
    <mergeCell ref="SJV155:SJX155"/>
    <mergeCell ref="SJZ155:SKB155"/>
    <mergeCell ref="SKD155:SKF155"/>
    <mergeCell ref="SKH155:SKJ155"/>
    <mergeCell ref="SKL155:SKN155"/>
    <mergeCell ref="SIT155:SIV155"/>
    <mergeCell ref="SIX155:SIZ155"/>
    <mergeCell ref="SJB155:SJD155"/>
    <mergeCell ref="SJF155:SJH155"/>
    <mergeCell ref="SJJ155:SJL155"/>
    <mergeCell ref="SJN155:SJP155"/>
    <mergeCell ref="SHV155:SHX155"/>
    <mergeCell ref="SHZ155:SIB155"/>
    <mergeCell ref="SID155:SIF155"/>
    <mergeCell ref="SIH155:SIJ155"/>
    <mergeCell ref="SIL155:SIN155"/>
    <mergeCell ref="SIP155:SIR155"/>
    <mergeCell ref="SGX155:SGZ155"/>
    <mergeCell ref="SHB155:SHD155"/>
    <mergeCell ref="SHF155:SHH155"/>
    <mergeCell ref="SHJ155:SHL155"/>
    <mergeCell ref="SHN155:SHP155"/>
    <mergeCell ref="SHR155:SHT155"/>
    <mergeCell ref="SFZ155:SGB155"/>
    <mergeCell ref="SGD155:SGF155"/>
    <mergeCell ref="SGH155:SGJ155"/>
    <mergeCell ref="SGL155:SGN155"/>
    <mergeCell ref="SGP155:SGR155"/>
    <mergeCell ref="SGT155:SGV155"/>
    <mergeCell ref="SFB155:SFD155"/>
    <mergeCell ref="SFF155:SFH155"/>
    <mergeCell ref="SFJ155:SFL155"/>
    <mergeCell ref="SFN155:SFP155"/>
    <mergeCell ref="SFR155:SFT155"/>
    <mergeCell ref="SFV155:SFX155"/>
    <mergeCell ref="SED155:SEF155"/>
    <mergeCell ref="SEH155:SEJ155"/>
    <mergeCell ref="SEL155:SEN155"/>
    <mergeCell ref="SEP155:SER155"/>
    <mergeCell ref="SET155:SEV155"/>
    <mergeCell ref="SEX155:SEZ155"/>
    <mergeCell ref="SDF155:SDH155"/>
    <mergeCell ref="SDJ155:SDL155"/>
    <mergeCell ref="SDN155:SDP155"/>
    <mergeCell ref="SDR155:SDT155"/>
    <mergeCell ref="SDV155:SDX155"/>
    <mergeCell ref="SDZ155:SEB155"/>
    <mergeCell ref="SCH155:SCJ155"/>
    <mergeCell ref="SCL155:SCN155"/>
    <mergeCell ref="SCP155:SCR155"/>
    <mergeCell ref="SCT155:SCV155"/>
    <mergeCell ref="SCX155:SCZ155"/>
    <mergeCell ref="SDB155:SDD155"/>
    <mergeCell ref="SBJ155:SBL155"/>
    <mergeCell ref="SBN155:SBP155"/>
    <mergeCell ref="SBR155:SBT155"/>
    <mergeCell ref="SBV155:SBX155"/>
    <mergeCell ref="SBZ155:SCB155"/>
    <mergeCell ref="SCD155:SCF155"/>
    <mergeCell ref="SAL155:SAN155"/>
    <mergeCell ref="SAP155:SAR155"/>
    <mergeCell ref="SAT155:SAV155"/>
    <mergeCell ref="SAX155:SAZ155"/>
    <mergeCell ref="SBB155:SBD155"/>
    <mergeCell ref="SBF155:SBH155"/>
    <mergeCell ref="RZN155:RZP155"/>
    <mergeCell ref="RZR155:RZT155"/>
    <mergeCell ref="RZV155:RZX155"/>
    <mergeCell ref="RZZ155:SAB155"/>
    <mergeCell ref="SAD155:SAF155"/>
    <mergeCell ref="SAH155:SAJ155"/>
    <mergeCell ref="RYP155:RYR155"/>
    <mergeCell ref="RYT155:RYV155"/>
    <mergeCell ref="RYX155:RYZ155"/>
    <mergeCell ref="RZB155:RZD155"/>
    <mergeCell ref="RZF155:RZH155"/>
    <mergeCell ref="RZJ155:RZL155"/>
    <mergeCell ref="RXR155:RXT155"/>
    <mergeCell ref="RXV155:RXX155"/>
    <mergeCell ref="RXZ155:RYB155"/>
    <mergeCell ref="RYD155:RYF155"/>
    <mergeCell ref="RYH155:RYJ155"/>
    <mergeCell ref="RYL155:RYN155"/>
    <mergeCell ref="RWT155:RWV155"/>
    <mergeCell ref="RWX155:RWZ155"/>
    <mergeCell ref="RXB155:RXD155"/>
    <mergeCell ref="RXF155:RXH155"/>
    <mergeCell ref="RXJ155:RXL155"/>
    <mergeCell ref="RXN155:RXP155"/>
    <mergeCell ref="RVV155:RVX155"/>
    <mergeCell ref="RVZ155:RWB155"/>
    <mergeCell ref="RWD155:RWF155"/>
    <mergeCell ref="RWH155:RWJ155"/>
    <mergeCell ref="RWL155:RWN155"/>
    <mergeCell ref="RWP155:RWR155"/>
    <mergeCell ref="RUX155:RUZ155"/>
    <mergeCell ref="RVB155:RVD155"/>
    <mergeCell ref="RVF155:RVH155"/>
    <mergeCell ref="RVJ155:RVL155"/>
    <mergeCell ref="RVN155:RVP155"/>
    <mergeCell ref="RVR155:RVT155"/>
    <mergeCell ref="RTZ155:RUB155"/>
    <mergeCell ref="RUD155:RUF155"/>
    <mergeCell ref="RUH155:RUJ155"/>
    <mergeCell ref="RUL155:RUN155"/>
    <mergeCell ref="RUP155:RUR155"/>
    <mergeCell ref="RUT155:RUV155"/>
    <mergeCell ref="RTB155:RTD155"/>
    <mergeCell ref="RTF155:RTH155"/>
    <mergeCell ref="RTJ155:RTL155"/>
    <mergeCell ref="RTN155:RTP155"/>
    <mergeCell ref="RTR155:RTT155"/>
    <mergeCell ref="RTV155:RTX155"/>
    <mergeCell ref="RSD155:RSF155"/>
    <mergeCell ref="RSH155:RSJ155"/>
    <mergeCell ref="RSL155:RSN155"/>
    <mergeCell ref="RSP155:RSR155"/>
    <mergeCell ref="RST155:RSV155"/>
    <mergeCell ref="RSX155:RSZ155"/>
    <mergeCell ref="RRF155:RRH155"/>
    <mergeCell ref="RRJ155:RRL155"/>
    <mergeCell ref="RRN155:RRP155"/>
    <mergeCell ref="RRR155:RRT155"/>
    <mergeCell ref="RRV155:RRX155"/>
    <mergeCell ref="RRZ155:RSB155"/>
    <mergeCell ref="RQH155:RQJ155"/>
    <mergeCell ref="RQL155:RQN155"/>
    <mergeCell ref="RQP155:RQR155"/>
    <mergeCell ref="RQT155:RQV155"/>
    <mergeCell ref="RQX155:RQZ155"/>
    <mergeCell ref="RRB155:RRD155"/>
    <mergeCell ref="RPJ155:RPL155"/>
    <mergeCell ref="RPN155:RPP155"/>
    <mergeCell ref="RPR155:RPT155"/>
    <mergeCell ref="RPV155:RPX155"/>
    <mergeCell ref="RPZ155:RQB155"/>
    <mergeCell ref="RQD155:RQF155"/>
    <mergeCell ref="ROL155:RON155"/>
    <mergeCell ref="ROP155:ROR155"/>
    <mergeCell ref="ROT155:ROV155"/>
    <mergeCell ref="ROX155:ROZ155"/>
    <mergeCell ref="RPB155:RPD155"/>
    <mergeCell ref="RPF155:RPH155"/>
    <mergeCell ref="RNN155:RNP155"/>
    <mergeCell ref="RNR155:RNT155"/>
    <mergeCell ref="RNV155:RNX155"/>
    <mergeCell ref="RNZ155:ROB155"/>
    <mergeCell ref="ROD155:ROF155"/>
    <mergeCell ref="ROH155:ROJ155"/>
    <mergeCell ref="RMP155:RMR155"/>
    <mergeCell ref="RMT155:RMV155"/>
    <mergeCell ref="RMX155:RMZ155"/>
    <mergeCell ref="RNB155:RND155"/>
    <mergeCell ref="RNF155:RNH155"/>
    <mergeCell ref="RNJ155:RNL155"/>
    <mergeCell ref="RLR155:RLT155"/>
    <mergeCell ref="RLV155:RLX155"/>
    <mergeCell ref="RLZ155:RMB155"/>
    <mergeCell ref="RMD155:RMF155"/>
    <mergeCell ref="RMH155:RMJ155"/>
    <mergeCell ref="RML155:RMN155"/>
    <mergeCell ref="RKT155:RKV155"/>
    <mergeCell ref="RKX155:RKZ155"/>
    <mergeCell ref="RLB155:RLD155"/>
    <mergeCell ref="RLF155:RLH155"/>
    <mergeCell ref="RLJ155:RLL155"/>
    <mergeCell ref="RLN155:RLP155"/>
    <mergeCell ref="RJV155:RJX155"/>
    <mergeCell ref="RJZ155:RKB155"/>
    <mergeCell ref="RKD155:RKF155"/>
    <mergeCell ref="RKH155:RKJ155"/>
    <mergeCell ref="RKL155:RKN155"/>
    <mergeCell ref="RKP155:RKR155"/>
    <mergeCell ref="RIX155:RIZ155"/>
    <mergeCell ref="RJB155:RJD155"/>
    <mergeCell ref="RJF155:RJH155"/>
    <mergeCell ref="RJJ155:RJL155"/>
    <mergeCell ref="RJN155:RJP155"/>
    <mergeCell ref="RJR155:RJT155"/>
    <mergeCell ref="RHZ155:RIB155"/>
    <mergeCell ref="RID155:RIF155"/>
    <mergeCell ref="RIH155:RIJ155"/>
    <mergeCell ref="RIL155:RIN155"/>
    <mergeCell ref="RIP155:RIR155"/>
    <mergeCell ref="RIT155:RIV155"/>
    <mergeCell ref="RHB155:RHD155"/>
    <mergeCell ref="RHF155:RHH155"/>
    <mergeCell ref="RHJ155:RHL155"/>
    <mergeCell ref="RHN155:RHP155"/>
    <mergeCell ref="RHR155:RHT155"/>
    <mergeCell ref="RHV155:RHX155"/>
    <mergeCell ref="RGD155:RGF155"/>
    <mergeCell ref="RGH155:RGJ155"/>
    <mergeCell ref="RGL155:RGN155"/>
    <mergeCell ref="RGP155:RGR155"/>
    <mergeCell ref="RGT155:RGV155"/>
    <mergeCell ref="RGX155:RGZ155"/>
    <mergeCell ref="RFF155:RFH155"/>
    <mergeCell ref="RFJ155:RFL155"/>
    <mergeCell ref="RFN155:RFP155"/>
    <mergeCell ref="RFR155:RFT155"/>
    <mergeCell ref="RFV155:RFX155"/>
    <mergeCell ref="RFZ155:RGB155"/>
    <mergeCell ref="REH155:REJ155"/>
    <mergeCell ref="REL155:REN155"/>
    <mergeCell ref="REP155:RER155"/>
    <mergeCell ref="RET155:REV155"/>
    <mergeCell ref="REX155:REZ155"/>
    <mergeCell ref="RFB155:RFD155"/>
    <mergeCell ref="RDJ155:RDL155"/>
    <mergeCell ref="RDN155:RDP155"/>
    <mergeCell ref="RDR155:RDT155"/>
    <mergeCell ref="RDV155:RDX155"/>
    <mergeCell ref="RDZ155:REB155"/>
    <mergeCell ref="RED155:REF155"/>
    <mergeCell ref="RCL155:RCN155"/>
    <mergeCell ref="RCP155:RCR155"/>
    <mergeCell ref="RCT155:RCV155"/>
    <mergeCell ref="RCX155:RCZ155"/>
    <mergeCell ref="RDB155:RDD155"/>
    <mergeCell ref="RDF155:RDH155"/>
    <mergeCell ref="RBN155:RBP155"/>
    <mergeCell ref="RBR155:RBT155"/>
    <mergeCell ref="RBV155:RBX155"/>
    <mergeCell ref="RBZ155:RCB155"/>
    <mergeCell ref="RCD155:RCF155"/>
    <mergeCell ref="RCH155:RCJ155"/>
    <mergeCell ref="RAP155:RAR155"/>
    <mergeCell ref="RAT155:RAV155"/>
    <mergeCell ref="RAX155:RAZ155"/>
    <mergeCell ref="RBB155:RBD155"/>
    <mergeCell ref="RBF155:RBH155"/>
    <mergeCell ref="RBJ155:RBL155"/>
    <mergeCell ref="QZR155:QZT155"/>
    <mergeCell ref="QZV155:QZX155"/>
    <mergeCell ref="QZZ155:RAB155"/>
    <mergeCell ref="RAD155:RAF155"/>
    <mergeCell ref="RAH155:RAJ155"/>
    <mergeCell ref="RAL155:RAN155"/>
    <mergeCell ref="QYT155:QYV155"/>
    <mergeCell ref="QYX155:QYZ155"/>
    <mergeCell ref="QZB155:QZD155"/>
    <mergeCell ref="QZF155:QZH155"/>
    <mergeCell ref="QZJ155:QZL155"/>
    <mergeCell ref="QZN155:QZP155"/>
    <mergeCell ref="QXV155:QXX155"/>
    <mergeCell ref="QXZ155:QYB155"/>
    <mergeCell ref="QYD155:QYF155"/>
    <mergeCell ref="QYH155:QYJ155"/>
    <mergeCell ref="QYL155:QYN155"/>
    <mergeCell ref="QYP155:QYR155"/>
    <mergeCell ref="QWX155:QWZ155"/>
    <mergeCell ref="QXB155:QXD155"/>
    <mergeCell ref="QXF155:QXH155"/>
    <mergeCell ref="QXJ155:QXL155"/>
    <mergeCell ref="QXN155:QXP155"/>
    <mergeCell ref="QXR155:QXT155"/>
    <mergeCell ref="QVZ155:QWB155"/>
    <mergeCell ref="QWD155:QWF155"/>
    <mergeCell ref="QWH155:QWJ155"/>
    <mergeCell ref="QWL155:QWN155"/>
    <mergeCell ref="QWP155:QWR155"/>
    <mergeCell ref="QWT155:QWV155"/>
    <mergeCell ref="QVB155:QVD155"/>
    <mergeCell ref="QVF155:QVH155"/>
    <mergeCell ref="QVJ155:QVL155"/>
    <mergeCell ref="QVN155:QVP155"/>
    <mergeCell ref="QVR155:QVT155"/>
    <mergeCell ref="QVV155:QVX155"/>
    <mergeCell ref="QUD155:QUF155"/>
    <mergeCell ref="QUH155:QUJ155"/>
    <mergeCell ref="QUL155:QUN155"/>
    <mergeCell ref="QUP155:QUR155"/>
    <mergeCell ref="QUT155:QUV155"/>
    <mergeCell ref="QUX155:QUZ155"/>
    <mergeCell ref="QTF155:QTH155"/>
    <mergeCell ref="QTJ155:QTL155"/>
    <mergeCell ref="QTN155:QTP155"/>
    <mergeCell ref="QTR155:QTT155"/>
    <mergeCell ref="QTV155:QTX155"/>
    <mergeCell ref="QTZ155:QUB155"/>
    <mergeCell ref="QSH155:QSJ155"/>
    <mergeCell ref="QSL155:QSN155"/>
    <mergeCell ref="QSP155:QSR155"/>
    <mergeCell ref="QST155:QSV155"/>
    <mergeCell ref="QSX155:QSZ155"/>
    <mergeCell ref="QTB155:QTD155"/>
    <mergeCell ref="QRJ155:QRL155"/>
    <mergeCell ref="QRN155:QRP155"/>
    <mergeCell ref="QRR155:QRT155"/>
    <mergeCell ref="QRV155:QRX155"/>
    <mergeCell ref="QRZ155:QSB155"/>
    <mergeCell ref="QSD155:QSF155"/>
    <mergeCell ref="QQL155:QQN155"/>
    <mergeCell ref="QQP155:QQR155"/>
    <mergeCell ref="QQT155:QQV155"/>
    <mergeCell ref="QQX155:QQZ155"/>
    <mergeCell ref="QRB155:QRD155"/>
    <mergeCell ref="QRF155:QRH155"/>
    <mergeCell ref="QPN155:QPP155"/>
    <mergeCell ref="QPR155:QPT155"/>
    <mergeCell ref="QPV155:QPX155"/>
    <mergeCell ref="QPZ155:QQB155"/>
    <mergeCell ref="QQD155:QQF155"/>
    <mergeCell ref="QQH155:QQJ155"/>
    <mergeCell ref="QOP155:QOR155"/>
    <mergeCell ref="QOT155:QOV155"/>
    <mergeCell ref="QOX155:QOZ155"/>
    <mergeCell ref="QPB155:QPD155"/>
    <mergeCell ref="QPF155:QPH155"/>
    <mergeCell ref="QPJ155:QPL155"/>
    <mergeCell ref="QNR155:QNT155"/>
    <mergeCell ref="QNV155:QNX155"/>
    <mergeCell ref="QNZ155:QOB155"/>
    <mergeCell ref="QOD155:QOF155"/>
    <mergeCell ref="QOH155:QOJ155"/>
    <mergeCell ref="QOL155:QON155"/>
    <mergeCell ref="QMT155:QMV155"/>
    <mergeCell ref="QMX155:QMZ155"/>
    <mergeCell ref="QNB155:QND155"/>
    <mergeCell ref="QNF155:QNH155"/>
    <mergeCell ref="QNJ155:QNL155"/>
    <mergeCell ref="QNN155:QNP155"/>
    <mergeCell ref="QLV155:QLX155"/>
    <mergeCell ref="QLZ155:QMB155"/>
    <mergeCell ref="QMD155:QMF155"/>
    <mergeCell ref="QMH155:QMJ155"/>
    <mergeCell ref="QML155:QMN155"/>
    <mergeCell ref="QMP155:QMR155"/>
    <mergeCell ref="QKX155:QKZ155"/>
    <mergeCell ref="QLB155:QLD155"/>
    <mergeCell ref="QLF155:QLH155"/>
    <mergeCell ref="QLJ155:QLL155"/>
    <mergeCell ref="QLN155:QLP155"/>
    <mergeCell ref="QLR155:QLT155"/>
    <mergeCell ref="QJZ155:QKB155"/>
    <mergeCell ref="QKD155:QKF155"/>
    <mergeCell ref="QKH155:QKJ155"/>
    <mergeCell ref="QKL155:QKN155"/>
    <mergeCell ref="QKP155:QKR155"/>
    <mergeCell ref="QKT155:QKV155"/>
    <mergeCell ref="QJB155:QJD155"/>
    <mergeCell ref="QJF155:QJH155"/>
    <mergeCell ref="QJJ155:QJL155"/>
    <mergeCell ref="QJN155:QJP155"/>
    <mergeCell ref="QJR155:QJT155"/>
    <mergeCell ref="QJV155:QJX155"/>
    <mergeCell ref="QID155:QIF155"/>
    <mergeCell ref="QIH155:QIJ155"/>
    <mergeCell ref="QIL155:QIN155"/>
    <mergeCell ref="QIP155:QIR155"/>
    <mergeCell ref="QIT155:QIV155"/>
    <mergeCell ref="QIX155:QIZ155"/>
    <mergeCell ref="QHF155:QHH155"/>
    <mergeCell ref="QHJ155:QHL155"/>
    <mergeCell ref="QHN155:QHP155"/>
    <mergeCell ref="QHR155:QHT155"/>
    <mergeCell ref="QHV155:QHX155"/>
    <mergeCell ref="QHZ155:QIB155"/>
    <mergeCell ref="QGH155:QGJ155"/>
    <mergeCell ref="QGL155:QGN155"/>
    <mergeCell ref="QGP155:QGR155"/>
    <mergeCell ref="QGT155:QGV155"/>
    <mergeCell ref="QGX155:QGZ155"/>
    <mergeCell ref="QHB155:QHD155"/>
    <mergeCell ref="QFJ155:QFL155"/>
    <mergeCell ref="QFN155:QFP155"/>
    <mergeCell ref="QFR155:QFT155"/>
    <mergeCell ref="QFV155:QFX155"/>
    <mergeCell ref="QFZ155:QGB155"/>
    <mergeCell ref="QGD155:QGF155"/>
    <mergeCell ref="QEL155:QEN155"/>
    <mergeCell ref="QEP155:QER155"/>
    <mergeCell ref="QET155:QEV155"/>
    <mergeCell ref="QEX155:QEZ155"/>
    <mergeCell ref="QFB155:QFD155"/>
    <mergeCell ref="QFF155:QFH155"/>
    <mergeCell ref="QDN155:QDP155"/>
    <mergeCell ref="QDR155:QDT155"/>
    <mergeCell ref="QDV155:QDX155"/>
    <mergeCell ref="QDZ155:QEB155"/>
    <mergeCell ref="QED155:QEF155"/>
    <mergeCell ref="QEH155:QEJ155"/>
    <mergeCell ref="QCP155:QCR155"/>
    <mergeCell ref="QCT155:QCV155"/>
    <mergeCell ref="QCX155:QCZ155"/>
    <mergeCell ref="QDB155:QDD155"/>
    <mergeCell ref="QDF155:QDH155"/>
    <mergeCell ref="QDJ155:QDL155"/>
    <mergeCell ref="QBR155:QBT155"/>
    <mergeCell ref="QBV155:QBX155"/>
    <mergeCell ref="QBZ155:QCB155"/>
    <mergeCell ref="QCD155:QCF155"/>
    <mergeCell ref="QCH155:QCJ155"/>
    <mergeCell ref="QCL155:QCN155"/>
    <mergeCell ref="QAT155:QAV155"/>
    <mergeCell ref="QAX155:QAZ155"/>
    <mergeCell ref="QBB155:QBD155"/>
    <mergeCell ref="QBF155:QBH155"/>
    <mergeCell ref="QBJ155:QBL155"/>
    <mergeCell ref="QBN155:QBP155"/>
    <mergeCell ref="PZV155:PZX155"/>
    <mergeCell ref="PZZ155:QAB155"/>
    <mergeCell ref="QAD155:QAF155"/>
    <mergeCell ref="QAH155:QAJ155"/>
    <mergeCell ref="QAL155:QAN155"/>
    <mergeCell ref="QAP155:QAR155"/>
    <mergeCell ref="PYX155:PYZ155"/>
    <mergeCell ref="PZB155:PZD155"/>
    <mergeCell ref="PZF155:PZH155"/>
    <mergeCell ref="PZJ155:PZL155"/>
    <mergeCell ref="PZN155:PZP155"/>
    <mergeCell ref="PZR155:PZT155"/>
    <mergeCell ref="PXZ155:PYB155"/>
    <mergeCell ref="PYD155:PYF155"/>
    <mergeCell ref="PYH155:PYJ155"/>
    <mergeCell ref="PYL155:PYN155"/>
    <mergeCell ref="PYP155:PYR155"/>
    <mergeCell ref="PYT155:PYV155"/>
    <mergeCell ref="PXB155:PXD155"/>
    <mergeCell ref="PXF155:PXH155"/>
    <mergeCell ref="PXJ155:PXL155"/>
    <mergeCell ref="PXN155:PXP155"/>
    <mergeCell ref="PXR155:PXT155"/>
    <mergeCell ref="PXV155:PXX155"/>
    <mergeCell ref="PWD155:PWF155"/>
    <mergeCell ref="PWH155:PWJ155"/>
    <mergeCell ref="PWL155:PWN155"/>
    <mergeCell ref="PWP155:PWR155"/>
    <mergeCell ref="PWT155:PWV155"/>
    <mergeCell ref="PWX155:PWZ155"/>
    <mergeCell ref="PVF155:PVH155"/>
    <mergeCell ref="PVJ155:PVL155"/>
    <mergeCell ref="PVN155:PVP155"/>
    <mergeCell ref="PVR155:PVT155"/>
    <mergeCell ref="PVV155:PVX155"/>
    <mergeCell ref="PVZ155:PWB155"/>
    <mergeCell ref="PUH155:PUJ155"/>
    <mergeCell ref="PUL155:PUN155"/>
    <mergeCell ref="PUP155:PUR155"/>
    <mergeCell ref="PUT155:PUV155"/>
    <mergeCell ref="PUX155:PUZ155"/>
    <mergeCell ref="PVB155:PVD155"/>
    <mergeCell ref="PTJ155:PTL155"/>
    <mergeCell ref="PTN155:PTP155"/>
    <mergeCell ref="PTR155:PTT155"/>
    <mergeCell ref="PTV155:PTX155"/>
    <mergeCell ref="PTZ155:PUB155"/>
    <mergeCell ref="PUD155:PUF155"/>
    <mergeCell ref="PSL155:PSN155"/>
    <mergeCell ref="PSP155:PSR155"/>
    <mergeCell ref="PST155:PSV155"/>
    <mergeCell ref="PSX155:PSZ155"/>
    <mergeCell ref="PTB155:PTD155"/>
    <mergeCell ref="PTF155:PTH155"/>
    <mergeCell ref="PRN155:PRP155"/>
    <mergeCell ref="PRR155:PRT155"/>
    <mergeCell ref="PRV155:PRX155"/>
    <mergeCell ref="PRZ155:PSB155"/>
    <mergeCell ref="PSD155:PSF155"/>
    <mergeCell ref="PSH155:PSJ155"/>
    <mergeCell ref="PQP155:PQR155"/>
    <mergeCell ref="PQT155:PQV155"/>
    <mergeCell ref="PQX155:PQZ155"/>
    <mergeCell ref="PRB155:PRD155"/>
    <mergeCell ref="PRF155:PRH155"/>
    <mergeCell ref="PRJ155:PRL155"/>
    <mergeCell ref="PPR155:PPT155"/>
    <mergeCell ref="PPV155:PPX155"/>
    <mergeCell ref="PPZ155:PQB155"/>
    <mergeCell ref="PQD155:PQF155"/>
    <mergeCell ref="PQH155:PQJ155"/>
    <mergeCell ref="PQL155:PQN155"/>
    <mergeCell ref="POT155:POV155"/>
    <mergeCell ref="POX155:POZ155"/>
    <mergeCell ref="PPB155:PPD155"/>
    <mergeCell ref="PPF155:PPH155"/>
    <mergeCell ref="PPJ155:PPL155"/>
    <mergeCell ref="PPN155:PPP155"/>
    <mergeCell ref="PNV155:PNX155"/>
    <mergeCell ref="PNZ155:POB155"/>
    <mergeCell ref="POD155:POF155"/>
    <mergeCell ref="POH155:POJ155"/>
    <mergeCell ref="POL155:PON155"/>
    <mergeCell ref="POP155:POR155"/>
    <mergeCell ref="PMX155:PMZ155"/>
    <mergeCell ref="PNB155:PND155"/>
    <mergeCell ref="PNF155:PNH155"/>
    <mergeCell ref="PNJ155:PNL155"/>
    <mergeCell ref="PNN155:PNP155"/>
    <mergeCell ref="PNR155:PNT155"/>
    <mergeCell ref="PLZ155:PMB155"/>
    <mergeCell ref="PMD155:PMF155"/>
    <mergeCell ref="PMH155:PMJ155"/>
    <mergeCell ref="PML155:PMN155"/>
    <mergeCell ref="PMP155:PMR155"/>
    <mergeCell ref="PMT155:PMV155"/>
    <mergeCell ref="PLB155:PLD155"/>
    <mergeCell ref="PLF155:PLH155"/>
    <mergeCell ref="PLJ155:PLL155"/>
    <mergeCell ref="PLN155:PLP155"/>
    <mergeCell ref="PLR155:PLT155"/>
    <mergeCell ref="PLV155:PLX155"/>
    <mergeCell ref="PKD155:PKF155"/>
    <mergeCell ref="PKH155:PKJ155"/>
    <mergeCell ref="PKL155:PKN155"/>
    <mergeCell ref="PKP155:PKR155"/>
    <mergeCell ref="PKT155:PKV155"/>
    <mergeCell ref="PKX155:PKZ155"/>
    <mergeCell ref="PJF155:PJH155"/>
    <mergeCell ref="PJJ155:PJL155"/>
    <mergeCell ref="PJN155:PJP155"/>
    <mergeCell ref="PJR155:PJT155"/>
    <mergeCell ref="PJV155:PJX155"/>
    <mergeCell ref="PJZ155:PKB155"/>
    <mergeCell ref="PIH155:PIJ155"/>
    <mergeCell ref="PIL155:PIN155"/>
    <mergeCell ref="PIP155:PIR155"/>
    <mergeCell ref="PIT155:PIV155"/>
    <mergeCell ref="PIX155:PIZ155"/>
    <mergeCell ref="PJB155:PJD155"/>
    <mergeCell ref="PHJ155:PHL155"/>
    <mergeCell ref="PHN155:PHP155"/>
    <mergeCell ref="PHR155:PHT155"/>
    <mergeCell ref="PHV155:PHX155"/>
    <mergeCell ref="PHZ155:PIB155"/>
    <mergeCell ref="PID155:PIF155"/>
    <mergeCell ref="PGL155:PGN155"/>
    <mergeCell ref="PGP155:PGR155"/>
    <mergeCell ref="PGT155:PGV155"/>
    <mergeCell ref="PGX155:PGZ155"/>
    <mergeCell ref="PHB155:PHD155"/>
    <mergeCell ref="PHF155:PHH155"/>
    <mergeCell ref="PFN155:PFP155"/>
    <mergeCell ref="PFR155:PFT155"/>
    <mergeCell ref="PFV155:PFX155"/>
    <mergeCell ref="PFZ155:PGB155"/>
    <mergeCell ref="PGD155:PGF155"/>
    <mergeCell ref="PGH155:PGJ155"/>
    <mergeCell ref="PEP155:PER155"/>
    <mergeCell ref="PET155:PEV155"/>
    <mergeCell ref="PEX155:PEZ155"/>
    <mergeCell ref="PFB155:PFD155"/>
    <mergeCell ref="PFF155:PFH155"/>
    <mergeCell ref="PFJ155:PFL155"/>
    <mergeCell ref="PDR155:PDT155"/>
    <mergeCell ref="PDV155:PDX155"/>
    <mergeCell ref="PDZ155:PEB155"/>
    <mergeCell ref="PED155:PEF155"/>
    <mergeCell ref="PEH155:PEJ155"/>
    <mergeCell ref="PEL155:PEN155"/>
    <mergeCell ref="PCT155:PCV155"/>
    <mergeCell ref="PCX155:PCZ155"/>
    <mergeCell ref="PDB155:PDD155"/>
    <mergeCell ref="PDF155:PDH155"/>
    <mergeCell ref="PDJ155:PDL155"/>
    <mergeCell ref="PDN155:PDP155"/>
    <mergeCell ref="PBV155:PBX155"/>
    <mergeCell ref="PBZ155:PCB155"/>
    <mergeCell ref="PCD155:PCF155"/>
    <mergeCell ref="PCH155:PCJ155"/>
    <mergeCell ref="PCL155:PCN155"/>
    <mergeCell ref="PCP155:PCR155"/>
    <mergeCell ref="PAX155:PAZ155"/>
    <mergeCell ref="PBB155:PBD155"/>
    <mergeCell ref="PBF155:PBH155"/>
    <mergeCell ref="PBJ155:PBL155"/>
    <mergeCell ref="PBN155:PBP155"/>
    <mergeCell ref="PBR155:PBT155"/>
    <mergeCell ref="OZZ155:PAB155"/>
    <mergeCell ref="PAD155:PAF155"/>
    <mergeCell ref="PAH155:PAJ155"/>
    <mergeCell ref="PAL155:PAN155"/>
    <mergeCell ref="PAP155:PAR155"/>
    <mergeCell ref="PAT155:PAV155"/>
    <mergeCell ref="OZB155:OZD155"/>
    <mergeCell ref="OZF155:OZH155"/>
    <mergeCell ref="OZJ155:OZL155"/>
    <mergeCell ref="OZN155:OZP155"/>
    <mergeCell ref="OZR155:OZT155"/>
    <mergeCell ref="OZV155:OZX155"/>
    <mergeCell ref="OYD155:OYF155"/>
    <mergeCell ref="OYH155:OYJ155"/>
    <mergeCell ref="OYL155:OYN155"/>
    <mergeCell ref="OYP155:OYR155"/>
    <mergeCell ref="OYT155:OYV155"/>
    <mergeCell ref="OYX155:OYZ155"/>
    <mergeCell ref="OXF155:OXH155"/>
    <mergeCell ref="OXJ155:OXL155"/>
    <mergeCell ref="OXN155:OXP155"/>
    <mergeCell ref="OXR155:OXT155"/>
    <mergeCell ref="OXV155:OXX155"/>
    <mergeCell ref="OXZ155:OYB155"/>
    <mergeCell ref="OWH155:OWJ155"/>
    <mergeCell ref="OWL155:OWN155"/>
    <mergeCell ref="OWP155:OWR155"/>
    <mergeCell ref="OWT155:OWV155"/>
    <mergeCell ref="OWX155:OWZ155"/>
    <mergeCell ref="OXB155:OXD155"/>
    <mergeCell ref="OVJ155:OVL155"/>
    <mergeCell ref="OVN155:OVP155"/>
    <mergeCell ref="OVR155:OVT155"/>
    <mergeCell ref="OVV155:OVX155"/>
    <mergeCell ref="OVZ155:OWB155"/>
    <mergeCell ref="OWD155:OWF155"/>
    <mergeCell ref="OUL155:OUN155"/>
    <mergeCell ref="OUP155:OUR155"/>
    <mergeCell ref="OUT155:OUV155"/>
    <mergeCell ref="OUX155:OUZ155"/>
    <mergeCell ref="OVB155:OVD155"/>
    <mergeCell ref="OVF155:OVH155"/>
    <mergeCell ref="OTN155:OTP155"/>
    <mergeCell ref="OTR155:OTT155"/>
    <mergeCell ref="OTV155:OTX155"/>
    <mergeCell ref="OTZ155:OUB155"/>
    <mergeCell ref="OUD155:OUF155"/>
    <mergeCell ref="OUH155:OUJ155"/>
    <mergeCell ref="OSP155:OSR155"/>
    <mergeCell ref="OST155:OSV155"/>
    <mergeCell ref="OSX155:OSZ155"/>
    <mergeCell ref="OTB155:OTD155"/>
    <mergeCell ref="OTF155:OTH155"/>
    <mergeCell ref="OTJ155:OTL155"/>
    <mergeCell ref="ORR155:ORT155"/>
    <mergeCell ref="ORV155:ORX155"/>
    <mergeCell ref="ORZ155:OSB155"/>
    <mergeCell ref="OSD155:OSF155"/>
    <mergeCell ref="OSH155:OSJ155"/>
    <mergeCell ref="OSL155:OSN155"/>
    <mergeCell ref="OQT155:OQV155"/>
    <mergeCell ref="OQX155:OQZ155"/>
    <mergeCell ref="ORB155:ORD155"/>
    <mergeCell ref="ORF155:ORH155"/>
    <mergeCell ref="ORJ155:ORL155"/>
    <mergeCell ref="ORN155:ORP155"/>
    <mergeCell ref="OPV155:OPX155"/>
    <mergeCell ref="OPZ155:OQB155"/>
    <mergeCell ref="OQD155:OQF155"/>
    <mergeCell ref="OQH155:OQJ155"/>
    <mergeCell ref="OQL155:OQN155"/>
    <mergeCell ref="OQP155:OQR155"/>
    <mergeCell ref="OOX155:OOZ155"/>
    <mergeCell ref="OPB155:OPD155"/>
    <mergeCell ref="OPF155:OPH155"/>
    <mergeCell ref="OPJ155:OPL155"/>
    <mergeCell ref="OPN155:OPP155"/>
    <mergeCell ref="OPR155:OPT155"/>
    <mergeCell ref="ONZ155:OOB155"/>
    <mergeCell ref="OOD155:OOF155"/>
    <mergeCell ref="OOH155:OOJ155"/>
    <mergeCell ref="OOL155:OON155"/>
    <mergeCell ref="OOP155:OOR155"/>
    <mergeCell ref="OOT155:OOV155"/>
    <mergeCell ref="ONB155:OND155"/>
    <mergeCell ref="ONF155:ONH155"/>
    <mergeCell ref="ONJ155:ONL155"/>
    <mergeCell ref="ONN155:ONP155"/>
    <mergeCell ref="ONR155:ONT155"/>
    <mergeCell ref="ONV155:ONX155"/>
    <mergeCell ref="OMD155:OMF155"/>
    <mergeCell ref="OMH155:OMJ155"/>
    <mergeCell ref="OML155:OMN155"/>
    <mergeCell ref="OMP155:OMR155"/>
    <mergeCell ref="OMT155:OMV155"/>
    <mergeCell ref="OMX155:OMZ155"/>
    <mergeCell ref="OLF155:OLH155"/>
    <mergeCell ref="OLJ155:OLL155"/>
    <mergeCell ref="OLN155:OLP155"/>
    <mergeCell ref="OLR155:OLT155"/>
    <mergeCell ref="OLV155:OLX155"/>
    <mergeCell ref="OLZ155:OMB155"/>
    <mergeCell ref="OKH155:OKJ155"/>
    <mergeCell ref="OKL155:OKN155"/>
    <mergeCell ref="OKP155:OKR155"/>
    <mergeCell ref="OKT155:OKV155"/>
    <mergeCell ref="OKX155:OKZ155"/>
    <mergeCell ref="OLB155:OLD155"/>
    <mergeCell ref="OJJ155:OJL155"/>
    <mergeCell ref="OJN155:OJP155"/>
    <mergeCell ref="OJR155:OJT155"/>
    <mergeCell ref="OJV155:OJX155"/>
    <mergeCell ref="OJZ155:OKB155"/>
    <mergeCell ref="OKD155:OKF155"/>
    <mergeCell ref="OIL155:OIN155"/>
    <mergeCell ref="OIP155:OIR155"/>
    <mergeCell ref="OIT155:OIV155"/>
    <mergeCell ref="OIX155:OIZ155"/>
    <mergeCell ref="OJB155:OJD155"/>
    <mergeCell ref="OJF155:OJH155"/>
    <mergeCell ref="OHN155:OHP155"/>
    <mergeCell ref="OHR155:OHT155"/>
    <mergeCell ref="OHV155:OHX155"/>
    <mergeCell ref="OHZ155:OIB155"/>
    <mergeCell ref="OID155:OIF155"/>
    <mergeCell ref="OIH155:OIJ155"/>
    <mergeCell ref="OGP155:OGR155"/>
    <mergeCell ref="OGT155:OGV155"/>
    <mergeCell ref="OGX155:OGZ155"/>
    <mergeCell ref="OHB155:OHD155"/>
    <mergeCell ref="OHF155:OHH155"/>
    <mergeCell ref="OHJ155:OHL155"/>
    <mergeCell ref="OFR155:OFT155"/>
    <mergeCell ref="OFV155:OFX155"/>
    <mergeCell ref="OFZ155:OGB155"/>
    <mergeCell ref="OGD155:OGF155"/>
    <mergeCell ref="OGH155:OGJ155"/>
    <mergeCell ref="OGL155:OGN155"/>
    <mergeCell ref="OET155:OEV155"/>
    <mergeCell ref="OEX155:OEZ155"/>
    <mergeCell ref="OFB155:OFD155"/>
    <mergeCell ref="OFF155:OFH155"/>
    <mergeCell ref="OFJ155:OFL155"/>
    <mergeCell ref="OFN155:OFP155"/>
    <mergeCell ref="ODV155:ODX155"/>
    <mergeCell ref="ODZ155:OEB155"/>
    <mergeCell ref="OED155:OEF155"/>
    <mergeCell ref="OEH155:OEJ155"/>
    <mergeCell ref="OEL155:OEN155"/>
    <mergeCell ref="OEP155:OER155"/>
    <mergeCell ref="OCX155:OCZ155"/>
    <mergeCell ref="ODB155:ODD155"/>
    <mergeCell ref="ODF155:ODH155"/>
    <mergeCell ref="ODJ155:ODL155"/>
    <mergeCell ref="ODN155:ODP155"/>
    <mergeCell ref="ODR155:ODT155"/>
    <mergeCell ref="OBZ155:OCB155"/>
    <mergeCell ref="OCD155:OCF155"/>
    <mergeCell ref="OCH155:OCJ155"/>
    <mergeCell ref="OCL155:OCN155"/>
    <mergeCell ref="OCP155:OCR155"/>
    <mergeCell ref="OCT155:OCV155"/>
    <mergeCell ref="OBB155:OBD155"/>
    <mergeCell ref="OBF155:OBH155"/>
    <mergeCell ref="OBJ155:OBL155"/>
    <mergeCell ref="OBN155:OBP155"/>
    <mergeCell ref="OBR155:OBT155"/>
    <mergeCell ref="OBV155:OBX155"/>
    <mergeCell ref="OAD155:OAF155"/>
    <mergeCell ref="OAH155:OAJ155"/>
    <mergeCell ref="OAL155:OAN155"/>
    <mergeCell ref="OAP155:OAR155"/>
    <mergeCell ref="OAT155:OAV155"/>
    <mergeCell ref="OAX155:OAZ155"/>
    <mergeCell ref="NZF155:NZH155"/>
    <mergeCell ref="NZJ155:NZL155"/>
    <mergeCell ref="NZN155:NZP155"/>
    <mergeCell ref="NZR155:NZT155"/>
    <mergeCell ref="NZV155:NZX155"/>
    <mergeCell ref="NZZ155:OAB155"/>
    <mergeCell ref="NYH155:NYJ155"/>
    <mergeCell ref="NYL155:NYN155"/>
    <mergeCell ref="NYP155:NYR155"/>
    <mergeCell ref="NYT155:NYV155"/>
    <mergeCell ref="NYX155:NYZ155"/>
    <mergeCell ref="NZB155:NZD155"/>
    <mergeCell ref="NXJ155:NXL155"/>
    <mergeCell ref="NXN155:NXP155"/>
    <mergeCell ref="NXR155:NXT155"/>
    <mergeCell ref="NXV155:NXX155"/>
    <mergeCell ref="NXZ155:NYB155"/>
    <mergeCell ref="NYD155:NYF155"/>
    <mergeCell ref="NWL155:NWN155"/>
    <mergeCell ref="NWP155:NWR155"/>
    <mergeCell ref="NWT155:NWV155"/>
    <mergeCell ref="NWX155:NWZ155"/>
    <mergeCell ref="NXB155:NXD155"/>
    <mergeCell ref="NXF155:NXH155"/>
    <mergeCell ref="NVN155:NVP155"/>
    <mergeCell ref="NVR155:NVT155"/>
    <mergeCell ref="NVV155:NVX155"/>
    <mergeCell ref="NVZ155:NWB155"/>
    <mergeCell ref="NWD155:NWF155"/>
    <mergeCell ref="NWH155:NWJ155"/>
    <mergeCell ref="NUP155:NUR155"/>
    <mergeCell ref="NUT155:NUV155"/>
    <mergeCell ref="NUX155:NUZ155"/>
    <mergeCell ref="NVB155:NVD155"/>
    <mergeCell ref="NVF155:NVH155"/>
    <mergeCell ref="NVJ155:NVL155"/>
    <mergeCell ref="NTR155:NTT155"/>
    <mergeCell ref="NTV155:NTX155"/>
    <mergeCell ref="NTZ155:NUB155"/>
    <mergeCell ref="NUD155:NUF155"/>
    <mergeCell ref="NUH155:NUJ155"/>
    <mergeCell ref="NUL155:NUN155"/>
    <mergeCell ref="NST155:NSV155"/>
    <mergeCell ref="NSX155:NSZ155"/>
    <mergeCell ref="NTB155:NTD155"/>
    <mergeCell ref="NTF155:NTH155"/>
    <mergeCell ref="NTJ155:NTL155"/>
    <mergeCell ref="NTN155:NTP155"/>
    <mergeCell ref="NRV155:NRX155"/>
    <mergeCell ref="NRZ155:NSB155"/>
    <mergeCell ref="NSD155:NSF155"/>
    <mergeCell ref="NSH155:NSJ155"/>
    <mergeCell ref="NSL155:NSN155"/>
    <mergeCell ref="NSP155:NSR155"/>
    <mergeCell ref="NQX155:NQZ155"/>
    <mergeCell ref="NRB155:NRD155"/>
    <mergeCell ref="NRF155:NRH155"/>
    <mergeCell ref="NRJ155:NRL155"/>
    <mergeCell ref="NRN155:NRP155"/>
    <mergeCell ref="NRR155:NRT155"/>
    <mergeCell ref="NPZ155:NQB155"/>
    <mergeCell ref="NQD155:NQF155"/>
    <mergeCell ref="NQH155:NQJ155"/>
    <mergeCell ref="NQL155:NQN155"/>
    <mergeCell ref="NQP155:NQR155"/>
    <mergeCell ref="NQT155:NQV155"/>
    <mergeCell ref="NPB155:NPD155"/>
    <mergeCell ref="NPF155:NPH155"/>
    <mergeCell ref="NPJ155:NPL155"/>
    <mergeCell ref="NPN155:NPP155"/>
    <mergeCell ref="NPR155:NPT155"/>
    <mergeCell ref="NPV155:NPX155"/>
    <mergeCell ref="NOD155:NOF155"/>
    <mergeCell ref="NOH155:NOJ155"/>
    <mergeCell ref="NOL155:NON155"/>
    <mergeCell ref="NOP155:NOR155"/>
    <mergeCell ref="NOT155:NOV155"/>
    <mergeCell ref="NOX155:NOZ155"/>
    <mergeCell ref="NNF155:NNH155"/>
    <mergeCell ref="NNJ155:NNL155"/>
    <mergeCell ref="NNN155:NNP155"/>
    <mergeCell ref="NNR155:NNT155"/>
    <mergeCell ref="NNV155:NNX155"/>
    <mergeCell ref="NNZ155:NOB155"/>
    <mergeCell ref="NMH155:NMJ155"/>
    <mergeCell ref="NML155:NMN155"/>
    <mergeCell ref="NMP155:NMR155"/>
    <mergeCell ref="NMT155:NMV155"/>
    <mergeCell ref="NMX155:NMZ155"/>
    <mergeCell ref="NNB155:NND155"/>
    <mergeCell ref="NLJ155:NLL155"/>
    <mergeCell ref="NLN155:NLP155"/>
    <mergeCell ref="NLR155:NLT155"/>
    <mergeCell ref="NLV155:NLX155"/>
    <mergeCell ref="NLZ155:NMB155"/>
    <mergeCell ref="NMD155:NMF155"/>
    <mergeCell ref="NKL155:NKN155"/>
    <mergeCell ref="NKP155:NKR155"/>
    <mergeCell ref="NKT155:NKV155"/>
    <mergeCell ref="NKX155:NKZ155"/>
    <mergeCell ref="NLB155:NLD155"/>
    <mergeCell ref="NLF155:NLH155"/>
    <mergeCell ref="NJN155:NJP155"/>
    <mergeCell ref="NJR155:NJT155"/>
    <mergeCell ref="NJV155:NJX155"/>
    <mergeCell ref="NJZ155:NKB155"/>
    <mergeCell ref="NKD155:NKF155"/>
    <mergeCell ref="NKH155:NKJ155"/>
    <mergeCell ref="NIP155:NIR155"/>
    <mergeCell ref="NIT155:NIV155"/>
    <mergeCell ref="NIX155:NIZ155"/>
    <mergeCell ref="NJB155:NJD155"/>
    <mergeCell ref="NJF155:NJH155"/>
    <mergeCell ref="NJJ155:NJL155"/>
    <mergeCell ref="NHR155:NHT155"/>
    <mergeCell ref="NHV155:NHX155"/>
    <mergeCell ref="NHZ155:NIB155"/>
    <mergeCell ref="NID155:NIF155"/>
    <mergeCell ref="NIH155:NIJ155"/>
    <mergeCell ref="NIL155:NIN155"/>
    <mergeCell ref="NGT155:NGV155"/>
    <mergeCell ref="NGX155:NGZ155"/>
    <mergeCell ref="NHB155:NHD155"/>
    <mergeCell ref="NHF155:NHH155"/>
    <mergeCell ref="NHJ155:NHL155"/>
    <mergeCell ref="NHN155:NHP155"/>
    <mergeCell ref="NFV155:NFX155"/>
    <mergeCell ref="NFZ155:NGB155"/>
    <mergeCell ref="NGD155:NGF155"/>
    <mergeCell ref="NGH155:NGJ155"/>
    <mergeCell ref="NGL155:NGN155"/>
    <mergeCell ref="NGP155:NGR155"/>
    <mergeCell ref="NEX155:NEZ155"/>
    <mergeCell ref="NFB155:NFD155"/>
    <mergeCell ref="NFF155:NFH155"/>
    <mergeCell ref="NFJ155:NFL155"/>
    <mergeCell ref="NFN155:NFP155"/>
    <mergeCell ref="NFR155:NFT155"/>
    <mergeCell ref="NDZ155:NEB155"/>
    <mergeCell ref="NED155:NEF155"/>
    <mergeCell ref="NEH155:NEJ155"/>
    <mergeCell ref="NEL155:NEN155"/>
    <mergeCell ref="NEP155:NER155"/>
    <mergeCell ref="NET155:NEV155"/>
    <mergeCell ref="NDB155:NDD155"/>
    <mergeCell ref="NDF155:NDH155"/>
    <mergeCell ref="NDJ155:NDL155"/>
    <mergeCell ref="NDN155:NDP155"/>
    <mergeCell ref="NDR155:NDT155"/>
    <mergeCell ref="NDV155:NDX155"/>
    <mergeCell ref="NCD155:NCF155"/>
    <mergeCell ref="NCH155:NCJ155"/>
    <mergeCell ref="NCL155:NCN155"/>
    <mergeCell ref="NCP155:NCR155"/>
    <mergeCell ref="NCT155:NCV155"/>
    <mergeCell ref="NCX155:NCZ155"/>
    <mergeCell ref="NBF155:NBH155"/>
    <mergeCell ref="NBJ155:NBL155"/>
    <mergeCell ref="NBN155:NBP155"/>
    <mergeCell ref="NBR155:NBT155"/>
    <mergeCell ref="NBV155:NBX155"/>
    <mergeCell ref="NBZ155:NCB155"/>
    <mergeCell ref="NAH155:NAJ155"/>
    <mergeCell ref="NAL155:NAN155"/>
    <mergeCell ref="NAP155:NAR155"/>
    <mergeCell ref="NAT155:NAV155"/>
    <mergeCell ref="NAX155:NAZ155"/>
    <mergeCell ref="NBB155:NBD155"/>
    <mergeCell ref="MZJ155:MZL155"/>
    <mergeCell ref="MZN155:MZP155"/>
    <mergeCell ref="MZR155:MZT155"/>
    <mergeCell ref="MZV155:MZX155"/>
    <mergeCell ref="MZZ155:NAB155"/>
    <mergeCell ref="NAD155:NAF155"/>
    <mergeCell ref="MYL155:MYN155"/>
    <mergeCell ref="MYP155:MYR155"/>
    <mergeCell ref="MYT155:MYV155"/>
    <mergeCell ref="MYX155:MYZ155"/>
    <mergeCell ref="MZB155:MZD155"/>
    <mergeCell ref="MZF155:MZH155"/>
    <mergeCell ref="MXN155:MXP155"/>
    <mergeCell ref="MXR155:MXT155"/>
    <mergeCell ref="MXV155:MXX155"/>
    <mergeCell ref="MXZ155:MYB155"/>
    <mergeCell ref="MYD155:MYF155"/>
    <mergeCell ref="MYH155:MYJ155"/>
    <mergeCell ref="MWP155:MWR155"/>
    <mergeCell ref="MWT155:MWV155"/>
    <mergeCell ref="MWX155:MWZ155"/>
    <mergeCell ref="MXB155:MXD155"/>
    <mergeCell ref="MXF155:MXH155"/>
    <mergeCell ref="MXJ155:MXL155"/>
    <mergeCell ref="MVR155:MVT155"/>
    <mergeCell ref="MVV155:MVX155"/>
    <mergeCell ref="MVZ155:MWB155"/>
    <mergeCell ref="MWD155:MWF155"/>
    <mergeCell ref="MWH155:MWJ155"/>
    <mergeCell ref="MWL155:MWN155"/>
    <mergeCell ref="MUT155:MUV155"/>
    <mergeCell ref="MUX155:MUZ155"/>
    <mergeCell ref="MVB155:MVD155"/>
    <mergeCell ref="MVF155:MVH155"/>
    <mergeCell ref="MVJ155:MVL155"/>
    <mergeCell ref="MVN155:MVP155"/>
    <mergeCell ref="MTV155:MTX155"/>
    <mergeCell ref="MTZ155:MUB155"/>
    <mergeCell ref="MUD155:MUF155"/>
    <mergeCell ref="MUH155:MUJ155"/>
    <mergeCell ref="MUL155:MUN155"/>
    <mergeCell ref="MUP155:MUR155"/>
    <mergeCell ref="MSX155:MSZ155"/>
    <mergeCell ref="MTB155:MTD155"/>
    <mergeCell ref="MTF155:MTH155"/>
    <mergeCell ref="MTJ155:MTL155"/>
    <mergeCell ref="MTN155:MTP155"/>
    <mergeCell ref="MTR155:MTT155"/>
    <mergeCell ref="MRZ155:MSB155"/>
    <mergeCell ref="MSD155:MSF155"/>
    <mergeCell ref="MSH155:MSJ155"/>
    <mergeCell ref="MSL155:MSN155"/>
    <mergeCell ref="MSP155:MSR155"/>
    <mergeCell ref="MST155:MSV155"/>
    <mergeCell ref="MRB155:MRD155"/>
    <mergeCell ref="MRF155:MRH155"/>
    <mergeCell ref="MRJ155:MRL155"/>
    <mergeCell ref="MRN155:MRP155"/>
    <mergeCell ref="MRR155:MRT155"/>
    <mergeCell ref="MRV155:MRX155"/>
    <mergeCell ref="MQD155:MQF155"/>
    <mergeCell ref="MQH155:MQJ155"/>
    <mergeCell ref="MQL155:MQN155"/>
    <mergeCell ref="MQP155:MQR155"/>
    <mergeCell ref="MQT155:MQV155"/>
    <mergeCell ref="MQX155:MQZ155"/>
    <mergeCell ref="MPF155:MPH155"/>
    <mergeCell ref="MPJ155:MPL155"/>
    <mergeCell ref="MPN155:MPP155"/>
    <mergeCell ref="MPR155:MPT155"/>
    <mergeCell ref="MPV155:MPX155"/>
    <mergeCell ref="MPZ155:MQB155"/>
    <mergeCell ref="MOH155:MOJ155"/>
    <mergeCell ref="MOL155:MON155"/>
    <mergeCell ref="MOP155:MOR155"/>
    <mergeCell ref="MOT155:MOV155"/>
    <mergeCell ref="MOX155:MOZ155"/>
    <mergeCell ref="MPB155:MPD155"/>
    <mergeCell ref="MNJ155:MNL155"/>
    <mergeCell ref="MNN155:MNP155"/>
    <mergeCell ref="MNR155:MNT155"/>
    <mergeCell ref="MNV155:MNX155"/>
    <mergeCell ref="MNZ155:MOB155"/>
    <mergeCell ref="MOD155:MOF155"/>
    <mergeCell ref="MML155:MMN155"/>
    <mergeCell ref="MMP155:MMR155"/>
    <mergeCell ref="MMT155:MMV155"/>
    <mergeCell ref="MMX155:MMZ155"/>
    <mergeCell ref="MNB155:MND155"/>
    <mergeCell ref="MNF155:MNH155"/>
    <mergeCell ref="MLN155:MLP155"/>
    <mergeCell ref="MLR155:MLT155"/>
    <mergeCell ref="MLV155:MLX155"/>
    <mergeCell ref="MLZ155:MMB155"/>
    <mergeCell ref="MMD155:MMF155"/>
    <mergeCell ref="MMH155:MMJ155"/>
    <mergeCell ref="MKP155:MKR155"/>
    <mergeCell ref="MKT155:MKV155"/>
    <mergeCell ref="MKX155:MKZ155"/>
    <mergeCell ref="MLB155:MLD155"/>
    <mergeCell ref="MLF155:MLH155"/>
    <mergeCell ref="MLJ155:MLL155"/>
    <mergeCell ref="MJR155:MJT155"/>
    <mergeCell ref="MJV155:MJX155"/>
    <mergeCell ref="MJZ155:MKB155"/>
    <mergeCell ref="MKD155:MKF155"/>
    <mergeCell ref="MKH155:MKJ155"/>
    <mergeCell ref="MKL155:MKN155"/>
    <mergeCell ref="MIT155:MIV155"/>
    <mergeCell ref="MIX155:MIZ155"/>
    <mergeCell ref="MJB155:MJD155"/>
    <mergeCell ref="MJF155:MJH155"/>
    <mergeCell ref="MJJ155:MJL155"/>
    <mergeCell ref="MJN155:MJP155"/>
    <mergeCell ref="MHV155:MHX155"/>
    <mergeCell ref="MHZ155:MIB155"/>
    <mergeCell ref="MID155:MIF155"/>
    <mergeCell ref="MIH155:MIJ155"/>
    <mergeCell ref="MIL155:MIN155"/>
    <mergeCell ref="MIP155:MIR155"/>
    <mergeCell ref="MGX155:MGZ155"/>
    <mergeCell ref="MHB155:MHD155"/>
    <mergeCell ref="MHF155:MHH155"/>
    <mergeCell ref="MHJ155:MHL155"/>
    <mergeCell ref="MHN155:MHP155"/>
    <mergeCell ref="MHR155:MHT155"/>
    <mergeCell ref="MFZ155:MGB155"/>
    <mergeCell ref="MGD155:MGF155"/>
    <mergeCell ref="MGH155:MGJ155"/>
    <mergeCell ref="MGL155:MGN155"/>
    <mergeCell ref="MGP155:MGR155"/>
    <mergeCell ref="MGT155:MGV155"/>
    <mergeCell ref="MFB155:MFD155"/>
    <mergeCell ref="MFF155:MFH155"/>
    <mergeCell ref="MFJ155:MFL155"/>
    <mergeCell ref="MFN155:MFP155"/>
    <mergeCell ref="MFR155:MFT155"/>
    <mergeCell ref="MFV155:MFX155"/>
    <mergeCell ref="MED155:MEF155"/>
    <mergeCell ref="MEH155:MEJ155"/>
    <mergeCell ref="MEL155:MEN155"/>
    <mergeCell ref="MEP155:MER155"/>
    <mergeCell ref="MET155:MEV155"/>
    <mergeCell ref="MEX155:MEZ155"/>
    <mergeCell ref="MDF155:MDH155"/>
    <mergeCell ref="MDJ155:MDL155"/>
    <mergeCell ref="MDN155:MDP155"/>
    <mergeCell ref="MDR155:MDT155"/>
    <mergeCell ref="MDV155:MDX155"/>
    <mergeCell ref="MDZ155:MEB155"/>
    <mergeCell ref="MCH155:MCJ155"/>
    <mergeCell ref="MCL155:MCN155"/>
    <mergeCell ref="MCP155:MCR155"/>
    <mergeCell ref="MCT155:MCV155"/>
    <mergeCell ref="MCX155:MCZ155"/>
    <mergeCell ref="MDB155:MDD155"/>
    <mergeCell ref="MBJ155:MBL155"/>
    <mergeCell ref="MBN155:MBP155"/>
    <mergeCell ref="MBR155:MBT155"/>
    <mergeCell ref="MBV155:MBX155"/>
    <mergeCell ref="MBZ155:MCB155"/>
    <mergeCell ref="MCD155:MCF155"/>
    <mergeCell ref="MAL155:MAN155"/>
    <mergeCell ref="MAP155:MAR155"/>
    <mergeCell ref="MAT155:MAV155"/>
    <mergeCell ref="MAX155:MAZ155"/>
    <mergeCell ref="MBB155:MBD155"/>
    <mergeCell ref="MBF155:MBH155"/>
    <mergeCell ref="LZN155:LZP155"/>
    <mergeCell ref="LZR155:LZT155"/>
    <mergeCell ref="LZV155:LZX155"/>
    <mergeCell ref="LZZ155:MAB155"/>
    <mergeCell ref="MAD155:MAF155"/>
    <mergeCell ref="MAH155:MAJ155"/>
    <mergeCell ref="LYP155:LYR155"/>
    <mergeCell ref="LYT155:LYV155"/>
    <mergeCell ref="LYX155:LYZ155"/>
    <mergeCell ref="LZB155:LZD155"/>
    <mergeCell ref="LZF155:LZH155"/>
    <mergeCell ref="LZJ155:LZL155"/>
    <mergeCell ref="LXR155:LXT155"/>
    <mergeCell ref="LXV155:LXX155"/>
    <mergeCell ref="LXZ155:LYB155"/>
    <mergeCell ref="LYD155:LYF155"/>
    <mergeCell ref="LYH155:LYJ155"/>
    <mergeCell ref="LYL155:LYN155"/>
    <mergeCell ref="LWT155:LWV155"/>
    <mergeCell ref="LWX155:LWZ155"/>
    <mergeCell ref="LXB155:LXD155"/>
    <mergeCell ref="LXF155:LXH155"/>
    <mergeCell ref="LXJ155:LXL155"/>
    <mergeCell ref="LXN155:LXP155"/>
    <mergeCell ref="LVV155:LVX155"/>
    <mergeCell ref="LVZ155:LWB155"/>
    <mergeCell ref="LWD155:LWF155"/>
    <mergeCell ref="LWH155:LWJ155"/>
    <mergeCell ref="LWL155:LWN155"/>
    <mergeCell ref="LWP155:LWR155"/>
    <mergeCell ref="LUX155:LUZ155"/>
    <mergeCell ref="LVB155:LVD155"/>
    <mergeCell ref="LVF155:LVH155"/>
    <mergeCell ref="LVJ155:LVL155"/>
    <mergeCell ref="LVN155:LVP155"/>
    <mergeCell ref="LVR155:LVT155"/>
    <mergeCell ref="LTZ155:LUB155"/>
    <mergeCell ref="LUD155:LUF155"/>
    <mergeCell ref="LUH155:LUJ155"/>
    <mergeCell ref="LUL155:LUN155"/>
    <mergeCell ref="LUP155:LUR155"/>
    <mergeCell ref="LUT155:LUV155"/>
    <mergeCell ref="LTB155:LTD155"/>
    <mergeCell ref="LTF155:LTH155"/>
    <mergeCell ref="LTJ155:LTL155"/>
    <mergeCell ref="LTN155:LTP155"/>
    <mergeCell ref="LTR155:LTT155"/>
    <mergeCell ref="LTV155:LTX155"/>
    <mergeCell ref="LSD155:LSF155"/>
    <mergeCell ref="LSH155:LSJ155"/>
    <mergeCell ref="LSL155:LSN155"/>
    <mergeCell ref="LSP155:LSR155"/>
    <mergeCell ref="LST155:LSV155"/>
    <mergeCell ref="LSX155:LSZ155"/>
    <mergeCell ref="LRF155:LRH155"/>
    <mergeCell ref="LRJ155:LRL155"/>
    <mergeCell ref="LRN155:LRP155"/>
    <mergeCell ref="LRR155:LRT155"/>
    <mergeCell ref="LRV155:LRX155"/>
    <mergeCell ref="LRZ155:LSB155"/>
    <mergeCell ref="LQH155:LQJ155"/>
    <mergeCell ref="LQL155:LQN155"/>
    <mergeCell ref="LQP155:LQR155"/>
    <mergeCell ref="LQT155:LQV155"/>
    <mergeCell ref="LQX155:LQZ155"/>
    <mergeCell ref="LRB155:LRD155"/>
    <mergeCell ref="LPJ155:LPL155"/>
    <mergeCell ref="LPN155:LPP155"/>
    <mergeCell ref="LPR155:LPT155"/>
    <mergeCell ref="LPV155:LPX155"/>
    <mergeCell ref="LPZ155:LQB155"/>
    <mergeCell ref="LQD155:LQF155"/>
    <mergeCell ref="LOL155:LON155"/>
    <mergeCell ref="LOP155:LOR155"/>
    <mergeCell ref="LOT155:LOV155"/>
    <mergeCell ref="LOX155:LOZ155"/>
    <mergeCell ref="LPB155:LPD155"/>
    <mergeCell ref="LPF155:LPH155"/>
    <mergeCell ref="LNN155:LNP155"/>
    <mergeCell ref="LNR155:LNT155"/>
    <mergeCell ref="LNV155:LNX155"/>
    <mergeCell ref="LNZ155:LOB155"/>
    <mergeCell ref="LOD155:LOF155"/>
    <mergeCell ref="LOH155:LOJ155"/>
    <mergeCell ref="LMP155:LMR155"/>
    <mergeCell ref="LMT155:LMV155"/>
    <mergeCell ref="LMX155:LMZ155"/>
    <mergeCell ref="LNB155:LND155"/>
    <mergeCell ref="LNF155:LNH155"/>
    <mergeCell ref="LNJ155:LNL155"/>
    <mergeCell ref="LLR155:LLT155"/>
    <mergeCell ref="LLV155:LLX155"/>
    <mergeCell ref="LLZ155:LMB155"/>
    <mergeCell ref="LMD155:LMF155"/>
    <mergeCell ref="LMH155:LMJ155"/>
    <mergeCell ref="LML155:LMN155"/>
    <mergeCell ref="LKT155:LKV155"/>
    <mergeCell ref="LKX155:LKZ155"/>
    <mergeCell ref="LLB155:LLD155"/>
    <mergeCell ref="LLF155:LLH155"/>
    <mergeCell ref="LLJ155:LLL155"/>
    <mergeCell ref="LLN155:LLP155"/>
    <mergeCell ref="LJV155:LJX155"/>
    <mergeCell ref="LJZ155:LKB155"/>
    <mergeCell ref="LKD155:LKF155"/>
    <mergeCell ref="LKH155:LKJ155"/>
    <mergeCell ref="LKL155:LKN155"/>
    <mergeCell ref="LKP155:LKR155"/>
    <mergeCell ref="LIX155:LIZ155"/>
    <mergeCell ref="LJB155:LJD155"/>
    <mergeCell ref="LJF155:LJH155"/>
    <mergeCell ref="LJJ155:LJL155"/>
    <mergeCell ref="LJN155:LJP155"/>
    <mergeCell ref="LJR155:LJT155"/>
    <mergeCell ref="LHZ155:LIB155"/>
    <mergeCell ref="LID155:LIF155"/>
    <mergeCell ref="LIH155:LIJ155"/>
    <mergeCell ref="LIL155:LIN155"/>
    <mergeCell ref="LIP155:LIR155"/>
    <mergeCell ref="LIT155:LIV155"/>
    <mergeCell ref="LHB155:LHD155"/>
    <mergeCell ref="LHF155:LHH155"/>
    <mergeCell ref="LHJ155:LHL155"/>
    <mergeCell ref="LHN155:LHP155"/>
    <mergeCell ref="LHR155:LHT155"/>
    <mergeCell ref="LHV155:LHX155"/>
    <mergeCell ref="LGD155:LGF155"/>
    <mergeCell ref="LGH155:LGJ155"/>
    <mergeCell ref="LGL155:LGN155"/>
    <mergeCell ref="LGP155:LGR155"/>
    <mergeCell ref="LGT155:LGV155"/>
    <mergeCell ref="LGX155:LGZ155"/>
    <mergeCell ref="LFF155:LFH155"/>
    <mergeCell ref="LFJ155:LFL155"/>
    <mergeCell ref="LFN155:LFP155"/>
    <mergeCell ref="LFR155:LFT155"/>
    <mergeCell ref="LFV155:LFX155"/>
    <mergeCell ref="LFZ155:LGB155"/>
    <mergeCell ref="LEH155:LEJ155"/>
    <mergeCell ref="LEL155:LEN155"/>
    <mergeCell ref="LEP155:LER155"/>
    <mergeCell ref="LET155:LEV155"/>
    <mergeCell ref="LEX155:LEZ155"/>
    <mergeCell ref="LFB155:LFD155"/>
    <mergeCell ref="LDJ155:LDL155"/>
    <mergeCell ref="LDN155:LDP155"/>
    <mergeCell ref="LDR155:LDT155"/>
    <mergeCell ref="LDV155:LDX155"/>
    <mergeCell ref="LDZ155:LEB155"/>
    <mergeCell ref="LED155:LEF155"/>
    <mergeCell ref="LCL155:LCN155"/>
    <mergeCell ref="LCP155:LCR155"/>
    <mergeCell ref="LCT155:LCV155"/>
    <mergeCell ref="LCX155:LCZ155"/>
    <mergeCell ref="LDB155:LDD155"/>
    <mergeCell ref="LDF155:LDH155"/>
    <mergeCell ref="LBN155:LBP155"/>
    <mergeCell ref="LBR155:LBT155"/>
    <mergeCell ref="LBV155:LBX155"/>
    <mergeCell ref="LBZ155:LCB155"/>
    <mergeCell ref="LCD155:LCF155"/>
    <mergeCell ref="LCH155:LCJ155"/>
    <mergeCell ref="LAP155:LAR155"/>
    <mergeCell ref="LAT155:LAV155"/>
    <mergeCell ref="LAX155:LAZ155"/>
    <mergeCell ref="LBB155:LBD155"/>
    <mergeCell ref="LBF155:LBH155"/>
    <mergeCell ref="LBJ155:LBL155"/>
    <mergeCell ref="KZR155:KZT155"/>
    <mergeCell ref="KZV155:KZX155"/>
    <mergeCell ref="KZZ155:LAB155"/>
    <mergeCell ref="LAD155:LAF155"/>
    <mergeCell ref="LAH155:LAJ155"/>
    <mergeCell ref="LAL155:LAN155"/>
    <mergeCell ref="KYT155:KYV155"/>
    <mergeCell ref="KYX155:KYZ155"/>
    <mergeCell ref="KZB155:KZD155"/>
    <mergeCell ref="KZF155:KZH155"/>
    <mergeCell ref="KZJ155:KZL155"/>
    <mergeCell ref="KZN155:KZP155"/>
    <mergeCell ref="KXV155:KXX155"/>
    <mergeCell ref="KXZ155:KYB155"/>
    <mergeCell ref="KYD155:KYF155"/>
    <mergeCell ref="KYH155:KYJ155"/>
    <mergeCell ref="KYL155:KYN155"/>
    <mergeCell ref="KYP155:KYR155"/>
    <mergeCell ref="KWX155:KWZ155"/>
    <mergeCell ref="KXB155:KXD155"/>
    <mergeCell ref="KXF155:KXH155"/>
    <mergeCell ref="KXJ155:KXL155"/>
    <mergeCell ref="KXN155:KXP155"/>
    <mergeCell ref="KXR155:KXT155"/>
    <mergeCell ref="KVZ155:KWB155"/>
    <mergeCell ref="KWD155:KWF155"/>
    <mergeCell ref="KWH155:KWJ155"/>
    <mergeCell ref="KWL155:KWN155"/>
    <mergeCell ref="KWP155:KWR155"/>
    <mergeCell ref="KWT155:KWV155"/>
    <mergeCell ref="KVB155:KVD155"/>
    <mergeCell ref="KVF155:KVH155"/>
    <mergeCell ref="KVJ155:KVL155"/>
    <mergeCell ref="KVN155:KVP155"/>
    <mergeCell ref="KVR155:KVT155"/>
    <mergeCell ref="KVV155:KVX155"/>
    <mergeCell ref="KUD155:KUF155"/>
    <mergeCell ref="KUH155:KUJ155"/>
    <mergeCell ref="KUL155:KUN155"/>
    <mergeCell ref="KUP155:KUR155"/>
    <mergeCell ref="KUT155:KUV155"/>
    <mergeCell ref="KUX155:KUZ155"/>
    <mergeCell ref="KTF155:KTH155"/>
    <mergeCell ref="KTJ155:KTL155"/>
    <mergeCell ref="KTN155:KTP155"/>
    <mergeCell ref="KTR155:KTT155"/>
    <mergeCell ref="KTV155:KTX155"/>
    <mergeCell ref="KTZ155:KUB155"/>
    <mergeCell ref="KSH155:KSJ155"/>
    <mergeCell ref="KSL155:KSN155"/>
    <mergeCell ref="KSP155:KSR155"/>
    <mergeCell ref="KST155:KSV155"/>
    <mergeCell ref="KSX155:KSZ155"/>
    <mergeCell ref="KTB155:KTD155"/>
    <mergeCell ref="KRJ155:KRL155"/>
    <mergeCell ref="KRN155:KRP155"/>
    <mergeCell ref="KRR155:KRT155"/>
    <mergeCell ref="KRV155:KRX155"/>
    <mergeCell ref="KRZ155:KSB155"/>
    <mergeCell ref="KSD155:KSF155"/>
    <mergeCell ref="KQL155:KQN155"/>
    <mergeCell ref="KQP155:KQR155"/>
    <mergeCell ref="KQT155:KQV155"/>
    <mergeCell ref="KQX155:KQZ155"/>
    <mergeCell ref="KRB155:KRD155"/>
    <mergeCell ref="KRF155:KRH155"/>
    <mergeCell ref="KPN155:KPP155"/>
    <mergeCell ref="KPR155:KPT155"/>
    <mergeCell ref="KPV155:KPX155"/>
    <mergeCell ref="KPZ155:KQB155"/>
    <mergeCell ref="KQD155:KQF155"/>
    <mergeCell ref="KQH155:KQJ155"/>
    <mergeCell ref="KOP155:KOR155"/>
    <mergeCell ref="KOT155:KOV155"/>
    <mergeCell ref="KOX155:KOZ155"/>
    <mergeCell ref="KPB155:KPD155"/>
    <mergeCell ref="KPF155:KPH155"/>
    <mergeCell ref="KPJ155:KPL155"/>
    <mergeCell ref="KNR155:KNT155"/>
    <mergeCell ref="KNV155:KNX155"/>
    <mergeCell ref="KNZ155:KOB155"/>
    <mergeCell ref="KOD155:KOF155"/>
    <mergeCell ref="KOH155:KOJ155"/>
    <mergeCell ref="KOL155:KON155"/>
    <mergeCell ref="KMT155:KMV155"/>
    <mergeCell ref="KMX155:KMZ155"/>
    <mergeCell ref="KNB155:KND155"/>
    <mergeCell ref="KNF155:KNH155"/>
    <mergeCell ref="KNJ155:KNL155"/>
    <mergeCell ref="KNN155:KNP155"/>
    <mergeCell ref="KLV155:KLX155"/>
    <mergeCell ref="KLZ155:KMB155"/>
    <mergeCell ref="KMD155:KMF155"/>
    <mergeCell ref="KMH155:KMJ155"/>
    <mergeCell ref="KML155:KMN155"/>
    <mergeCell ref="KMP155:KMR155"/>
    <mergeCell ref="KKX155:KKZ155"/>
    <mergeCell ref="KLB155:KLD155"/>
    <mergeCell ref="KLF155:KLH155"/>
    <mergeCell ref="KLJ155:KLL155"/>
    <mergeCell ref="KLN155:KLP155"/>
    <mergeCell ref="KLR155:KLT155"/>
    <mergeCell ref="KJZ155:KKB155"/>
    <mergeCell ref="KKD155:KKF155"/>
    <mergeCell ref="KKH155:KKJ155"/>
    <mergeCell ref="KKL155:KKN155"/>
    <mergeCell ref="KKP155:KKR155"/>
    <mergeCell ref="KKT155:KKV155"/>
    <mergeCell ref="KJB155:KJD155"/>
    <mergeCell ref="KJF155:KJH155"/>
    <mergeCell ref="KJJ155:KJL155"/>
    <mergeCell ref="KJN155:KJP155"/>
    <mergeCell ref="KJR155:KJT155"/>
    <mergeCell ref="KJV155:KJX155"/>
    <mergeCell ref="KID155:KIF155"/>
    <mergeCell ref="KIH155:KIJ155"/>
    <mergeCell ref="KIL155:KIN155"/>
    <mergeCell ref="KIP155:KIR155"/>
    <mergeCell ref="KIT155:KIV155"/>
    <mergeCell ref="KIX155:KIZ155"/>
    <mergeCell ref="KHF155:KHH155"/>
    <mergeCell ref="KHJ155:KHL155"/>
    <mergeCell ref="KHN155:KHP155"/>
    <mergeCell ref="KHR155:KHT155"/>
    <mergeCell ref="KHV155:KHX155"/>
    <mergeCell ref="KHZ155:KIB155"/>
    <mergeCell ref="KGH155:KGJ155"/>
    <mergeCell ref="KGL155:KGN155"/>
    <mergeCell ref="KGP155:KGR155"/>
    <mergeCell ref="KGT155:KGV155"/>
    <mergeCell ref="KGX155:KGZ155"/>
    <mergeCell ref="KHB155:KHD155"/>
    <mergeCell ref="KFJ155:KFL155"/>
    <mergeCell ref="KFN155:KFP155"/>
    <mergeCell ref="KFR155:KFT155"/>
    <mergeCell ref="KFV155:KFX155"/>
    <mergeCell ref="KFZ155:KGB155"/>
    <mergeCell ref="KGD155:KGF155"/>
    <mergeCell ref="KEL155:KEN155"/>
    <mergeCell ref="KEP155:KER155"/>
    <mergeCell ref="KET155:KEV155"/>
    <mergeCell ref="KEX155:KEZ155"/>
    <mergeCell ref="KFB155:KFD155"/>
    <mergeCell ref="KFF155:KFH155"/>
    <mergeCell ref="KDN155:KDP155"/>
    <mergeCell ref="KDR155:KDT155"/>
    <mergeCell ref="KDV155:KDX155"/>
    <mergeCell ref="KDZ155:KEB155"/>
    <mergeCell ref="KED155:KEF155"/>
    <mergeCell ref="KEH155:KEJ155"/>
    <mergeCell ref="KCP155:KCR155"/>
    <mergeCell ref="KCT155:KCV155"/>
    <mergeCell ref="KCX155:KCZ155"/>
    <mergeCell ref="KDB155:KDD155"/>
    <mergeCell ref="KDF155:KDH155"/>
    <mergeCell ref="KDJ155:KDL155"/>
    <mergeCell ref="KBR155:KBT155"/>
    <mergeCell ref="KBV155:KBX155"/>
    <mergeCell ref="KBZ155:KCB155"/>
    <mergeCell ref="KCD155:KCF155"/>
    <mergeCell ref="KCH155:KCJ155"/>
    <mergeCell ref="KCL155:KCN155"/>
    <mergeCell ref="KAT155:KAV155"/>
    <mergeCell ref="KAX155:KAZ155"/>
    <mergeCell ref="KBB155:KBD155"/>
    <mergeCell ref="KBF155:KBH155"/>
    <mergeCell ref="KBJ155:KBL155"/>
    <mergeCell ref="KBN155:KBP155"/>
    <mergeCell ref="JZV155:JZX155"/>
    <mergeCell ref="JZZ155:KAB155"/>
    <mergeCell ref="KAD155:KAF155"/>
    <mergeCell ref="KAH155:KAJ155"/>
    <mergeCell ref="KAL155:KAN155"/>
    <mergeCell ref="KAP155:KAR155"/>
    <mergeCell ref="JYX155:JYZ155"/>
    <mergeCell ref="JZB155:JZD155"/>
    <mergeCell ref="JZF155:JZH155"/>
    <mergeCell ref="JZJ155:JZL155"/>
    <mergeCell ref="JZN155:JZP155"/>
    <mergeCell ref="JZR155:JZT155"/>
    <mergeCell ref="JXZ155:JYB155"/>
    <mergeCell ref="JYD155:JYF155"/>
    <mergeCell ref="JYH155:JYJ155"/>
    <mergeCell ref="JYL155:JYN155"/>
    <mergeCell ref="JYP155:JYR155"/>
    <mergeCell ref="JYT155:JYV155"/>
    <mergeCell ref="JXB155:JXD155"/>
    <mergeCell ref="JXF155:JXH155"/>
    <mergeCell ref="JXJ155:JXL155"/>
    <mergeCell ref="JXN155:JXP155"/>
    <mergeCell ref="JXR155:JXT155"/>
    <mergeCell ref="JXV155:JXX155"/>
    <mergeCell ref="JWD155:JWF155"/>
    <mergeCell ref="JWH155:JWJ155"/>
    <mergeCell ref="JWL155:JWN155"/>
    <mergeCell ref="JWP155:JWR155"/>
    <mergeCell ref="JWT155:JWV155"/>
    <mergeCell ref="JWX155:JWZ155"/>
    <mergeCell ref="JVF155:JVH155"/>
    <mergeCell ref="JVJ155:JVL155"/>
    <mergeCell ref="JVN155:JVP155"/>
    <mergeCell ref="JVR155:JVT155"/>
    <mergeCell ref="JVV155:JVX155"/>
    <mergeCell ref="JVZ155:JWB155"/>
    <mergeCell ref="JUH155:JUJ155"/>
    <mergeCell ref="JUL155:JUN155"/>
    <mergeCell ref="JUP155:JUR155"/>
    <mergeCell ref="JUT155:JUV155"/>
    <mergeCell ref="JUX155:JUZ155"/>
    <mergeCell ref="JVB155:JVD155"/>
    <mergeCell ref="JTJ155:JTL155"/>
    <mergeCell ref="JTN155:JTP155"/>
    <mergeCell ref="JTR155:JTT155"/>
    <mergeCell ref="JTV155:JTX155"/>
    <mergeCell ref="JTZ155:JUB155"/>
    <mergeCell ref="JUD155:JUF155"/>
    <mergeCell ref="JSL155:JSN155"/>
    <mergeCell ref="JSP155:JSR155"/>
    <mergeCell ref="JST155:JSV155"/>
    <mergeCell ref="JSX155:JSZ155"/>
    <mergeCell ref="JTB155:JTD155"/>
    <mergeCell ref="JTF155:JTH155"/>
    <mergeCell ref="JRN155:JRP155"/>
    <mergeCell ref="JRR155:JRT155"/>
    <mergeCell ref="JRV155:JRX155"/>
    <mergeCell ref="JRZ155:JSB155"/>
    <mergeCell ref="JSD155:JSF155"/>
    <mergeCell ref="JSH155:JSJ155"/>
    <mergeCell ref="JQP155:JQR155"/>
    <mergeCell ref="JQT155:JQV155"/>
    <mergeCell ref="JQX155:JQZ155"/>
    <mergeCell ref="JRB155:JRD155"/>
    <mergeCell ref="JRF155:JRH155"/>
    <mergeCell ref="JRJ155:JRL155"/>
    <mergeCell ref="JPR155:JPT155"/>
    <mergeCell ref="JPV155:JPX155"/>
    <mergeCell ref="JPZ155:JQB155"/>
    <mergeCell ref="JQD155:JQF155"/>
    <mergeCell ref="JQH155:JQJ155"/>
    <mergeCell ref="JQL155:JQN155"/>
    <mergeCell ref="JOT155:JOV155"/>
    <mergeCell ref="JOX155:JOZ155"/>
    <mergeCell ref="JPB155:JPD155"/>
    <mergeCell ref="JPF155:JPH155"/>
    <mergeCell ref="JPJ155:JPL155"/>
    <mergeCell ref="JPN155:JPP155"/>
    <mergeCell ref="JNV155:JNX155"/>
    <mergeCell ref="JNZ155:JOB155"/>
    <mergeCell ref="JOD155:JOF155"/>
    <mergeCell ref="JOH155:JOJ155"/>
    <mergeCell ref="JOL155:JON155"/>
    <mergeCell ref="JOP155:JOR155"/>
    <mergeCell ref="JMX155:JMZ155"/>
    <mergeCell ref="JNB155:JND155"/>
    <mergeCell ref="JNF155:JNH155"/>
    <mergeCell ref="JNJ155:JNL155"/>
    <mergeCell ref="JNN155:JNP155"/>
    <mergeCell ref="JNR155:JNT155"/>
    <mergeCell ref="JLZ155:JMB155"/>
    <mergeCell ref="JMD155:JMF155"/>
    <mergeCell ref="JMH155:JMJ155"/>
    <mergeCell ref="JML155:JMN155"/>
    <mergeCell ref="JMP155:JMR155"/>
    <mergeCell ref="JMT155:JMV155"/>
    <mergeCell ref="JLB155:JLD155"/>
    <mergeCell ref="JLF155:JLH155"/>
    <mergeCell ref="JLJ155:JLL155"/>
    <mergeCell ref="JLN155:JLP155"/>
    <mergeCell ref="JLR155:JLT155"/>
    <mergeCell ref="JLV155:JLX155"/>
    <mergeCell ref="JKD155:JKF155"/>
    <mergeCell ref="JKH155:JKJ155"/>
    <mergeCell ref="JKL155:JKN155"/>
    <mergeCell ref="JKP155:JKR155"/>
    <mergeCell ref="JKT155:JKV155"/>
    <mergeCell ref="JKX155:JKZ155"/>
    <mergeCell ref="JJF155:JJH155"/>
    <mergeCell ref="JJJ155:JJL155"/>
    <mergeCell ref="JJN155:JJP155"/>
    <mergeCell ref="JJR155:JJT155"/>
    <mergeCell ref="JJV155:JJX155"/>
    <mergeCell ref="JJZ155:JKB155"/>
    <mergeCell ref="JIH155:JIJ155"/>
    <mergeCell ref="JIL155:JIN155"/>
    <mergeCell ref="JIP155:JIR155"/>
    <mergeCell ref="JIT155:JIV155"/>
    <mergeCell ref="JIX155:JIZ155"/>
    <mergeCell ref="JJB155:JJD155"/>
    <mergeCell ref="JHJ155:JHL155"/>
    <mergeCell ref="JHN155:JHP155"/>
    <mergeCell ref="JHR155:JHT155"/>
    <mergeCell ref="JHV155:JHX155"/>
    <mergeCell ref="JHZ155:JIB155"/>
    <mergeCell ref="JID155:JIF155"/>
    <mergeCell ref="JGL155:JGN155"/>
    <mergeCell ref="JGP155:JGR155"/>
    <mergeCell ref="JGT155:JGV155"/>
    <mergeCell ref="JGX155:JGZ155"/>
    <mergeCell ref="JHB155:JHD155"/>
    <mergeCell ref="JHF155:JHH155"/>
    <mergeCell ref="JFN155:JFP155"/>
    <mergeCell ref="JFR155:JFT155"/>
    <mergeCell ref="JFV155:JFX155"/>
    <mergeCell ref="JFZ155:JGB155"/>
    <mergeCell ref="JGD155:JGF155"/>
    <mergeCell ref="JGH155:JGJ155"/>
    <mergeCell ref="JEP155:JER155"/>
    <mergeCell ref="JET155:JEV155"/>
    <mergeCell ref="JEX155:JEZ155"/>
    <mergeCell ref="JFB155:JFD155"/>
    <mergeCell ref="JFF155:JFH155"/>
    <mergeCell ref="JFJ155:JFL155"/>
    <mergeCell ref="JDR155:JDT155"/>
    <mergeCell ref="JDV155:JDX155"/>
    <mergeCell ref="JDZ155:JEB155"/>
    <mergeCell ref="JED155:JEF155"/>
    <mergeCell ref="JEH155:JEJ155"/>
    <mergeCell ref="JEL155:JEN155"/>
    <mergeCell ref="JCT155:JCV155"/>
    <mergeCell ref="JCX155:JCZ155"/>
    <mergeCell ref="JDB155:JDD155"/>
    <mergeCell ref="JDF155:JDH155"/>
    <mergeCell ref="JDJ155:JDL155"/>
    <mergeCell ref="JDN155:JDP155"/>
    <mergeCell ref="JBV155:JBX155"/>
    <mergeCell ref="JBZ155:JCB155"/>
    <mergeCell ref="JCD155:JCF155"/>
    <mergeCell ref="JCH155:JCJ155"/>
    <mergeCell ref="JCL155:JCN155"/>
    <mergeCell ref="JCP155:JCR155"/>
    <mergeCell ref="JAX155:JAZ155"/>
    <mergeCell ref="JBB155:JBD155"/>
    <mergeCell ref="JBF155:JBH155"/>
    <mergeCell ref="JBJ155:JBL155"/>
    <mergeCell ref="JBN155:JBP155"/>
    <mergeCell ref="JBR155:JBT155"/>
    <mergeCell ref="IZZ155:JAB155"/>
    <mergeCell ref="JAD155:JAF155"/>
    <mergeCell ref="JAH155:JAJ155"/>
    <mergeCell ref="JAL155:JAN155"/>
    <mergeCell ref="JAP155:JAR155"/>
    <mergeCell ref="JAT155:JAV155"/>
    <mergeCell ref="IZB155:IZD155"/>
    <mergeCell ref="IZF155:IZH155"/>
    <mergeCell ref="IZJ155:IZL155"/>
    <mergeCell ref="IZN155:IZP155"/>
    <mergeCell ref="IZR155:IZT155"/>
    <mergeCell ref="IZV155:IZX155"/>
    <mergeCell ref="IYD155:IYF155"/>
    <mergeCell ref="IYH155:IYJ155"/>
    <mergeCell ref="IYL155:IYN155"/>
    <mergeCell ref="IYP155:IYR155"/>
    <mergeCell ref="IYT155:IYV155"/>
    <mergeCell ref="IYX155:IYZ155"/>
    <mergeCell ref="IXF155:IXH155"/>
    <mergeCell ref="IXJ155:IXL155"/>
    <mergeCell ref="IXN155:IXP155"/>
    <mergeCell ref="IXR155:IXT155"/>
    <mergeCell ref="IXV155:IXX155"/>
    <mergeCell ref="IXZ155:IYB155"/>
    <mergeCell ref="IWH155:IWJ155"/>
    <mergeCell ref="IWL155:IWN155"/>
    <mergeCell ref="IWP155:IWR155"/>
    <mergeCell ref="IWT155:IWV155"/>
    <mergeCell ref="IWX155:IWZ155"/>
    <mergeCell ref="IXB155:IXD155"/>
    <mergeCell ref="IVJ155:IVL155"/>
    <mergeCell ref="IVN155:IVP155"/>
    <mergeCell ref="IVR155:IVT155"/>
    <mergeCell ref="IVV155:IVX155"/>
    <mergeCell ref="IVZ155:IWB155"/>
    <mergeCell ref="IWD155:IWF155"/>
    <mergeCell ref="IUL155:IUN155"/>
    <mergeCell ref="IUP155:IUR155"/>
    <mergeCell ref="IUT155:IUV155"/>
    <mergeCell ref="IUX155:IUZ155"/>
    <mergeCell ref="IVB155:IVD155"/>
    <mergeCell ref="IVF155:IVH155"/>
    <mergeCell ref="ITN155:ITP155"/>
    <mergeCell ref="ITR155:ITT155"/>
    <mergeCell ref="ITV155:ITX155"/>
    <mergeCell ref="ITZ155:IUB155"/>
    <mergeCell ref="IUD155:IUF155"/>
    <mergeCell ref="IUH155:IUJ155"/>
    <mergeCell ref="ISP155:ISR155"/>
    <mergeCell ref="IST155:ISV155"/>
    <mergeCell ref="ISX155:ISZ155"/>
    <mergeCell ref="ITB155:ITD155"/>
    <mergeCell ref="ITF155:ITH155"/>
    <mergeCell ref="ITJ155:ITL155"/>
    <mergeCell ref="IRR155:IRT155"/>
    <mergeCell ref="IRV155:IRX155"/>
    <mergeCell ref="IRZ155:ISB155"/>
    <mergeCell ref="ISD155:ISF155"/>
    <mergeCell ref="ISH155:ISJ155"/>
    <mergeCell ref="ISL155:ISN155"/>
    <mergeCell ref="IQT155:IQV155"/>
    <mergeCell ref="IQX155:IQZ155"/>
    <mergeCell ref="IRB155:IRD155"/>
    <mergeCell ref="IRF155:IRH155"/>
    <mergeCell ref="IRJ155:IRL155"/>
    <mergeCell ref="IRN155:IRP155"/>
    <mergeCell ref="IPV155:IPX155"/>
    <mergeCell ref="IPZ155:IQB155"/>
    <mergeCell ref="IQD155:IQF155"/>
    <mergeCell ref="IQH155:IQJ155"/>
    <mergeCell ref="IQL155:IQN155"/>
    <mergeCell ref="IQP155:IQR155"/>
    <mergeCell ref="IOX155:IOZ155"/>
    <mergeCell ref="IPB155:IPD155"/>
    <mergeCell ref="IPF155:IPH155"/>
    <mergeCell ref="IPJ155:IPL155"/>
    <mergeCell ref="IPN155:IPP155"/>
    <mergeCell ref="IPR155:IPT155"/>
    <mergeCell ref="INZ155:IOB155"/>
    <mergeCell ref="IOD155:IOF155"/>
    <mergeCell ref="IOH155:IOJ155"/>
    <mergeCell ref="IOL155:ION155"/>
    <mergeCell ref="IOP155:IOR155"/>
    <mergeCell ref="IOT155:IOV155"/>
    <mergeCell ref="INB155:IND155"/>
    <mergeCell ref="INF155:INH155"/>
    <mergeCell ref="INJ155:INL155"/>
    <mergeCell ref="INN155:INP155"/>
    <mergeCell ref="INR155:INT155"/>
    <mergeCell ref="INV155:INX155"/>
    <mergeCell ref="IMD155:IMF155"/>
    <mergeCell ref="IMH155:IMJ155"/>
    <mergeCell ref="IML155:IMN155"/>
    <mergeCell ref="IMP155:IMR155"/>
    <mergeCell ref="IMT155:IMV155"/>
    <mergeCell ref="IMX155:IMZ155"/>
    <mergeCell ref="ILF155:ILH155"/>
    <mergeCell ref="ILJ155:ILL155"/>
    <mergeCell ref="ILN155:ILP155"/>
    <mergeCell ref="ILR155:ILT155"/>
    <mergeCell ref="ILV155:ILX155"/>
    <mergeCell ref="ILZ155:IMB155"/>
    <mergeCell ref="IKH155:IKJ155"/>
    <mergeCell ref="IKL155:IKN155"/>
    <mergeCell ref="IKP155:IKR155"/>
    <mergeCell ref="IKT155:IKV155"/>
    <mergeCell ref="IKX155:IKZ155"/>
    <mergeCell ref="ILB155:ILD155"/>
    <mergeCell ref="IJJ155:IJL155"/>
    <mergeCell ref="IJN155:IJP155"/>
    <mergeCell ref="IJR155:IJT155"/>
    <mergeCell ref="IJV155:IJX155"/>
    <mergeCell ref="IJZ155:IKB155"/>
    <mergeCell ref="IKD155:IKF155"/>
    <mergeCell ref="IIL155:IIN155"/>
    <mergeCell ref="IIP155:IIR155"/>
    <mergeCell ref="IIT155:IIV155"/>
    <mergeCell ref="IIX155:IIZ155"/>
    <mergeCell ref="IJB155:IJD155"/>
    <mergeCell ref="IJF155:IJH155"/>
    <mergeCell ref="IHN155:IHP155"/>
    <mergeCell ref="IHR155:IHT155"/>
    <mergeCell ref="IHV155:IHX155"/>
    <mergeCell ref="IHZ155:IIB155"/>
    <mergeCell ref="IID155:IIF155"/>
    <mergeCell ref="IIH155:IIJ155"/>
    <mergeCell ref="IGP155:IGR155"/>
    <mergeCell ref="IGT155:IGV155"/>
    <mergeCell ref="IGX155:IGZ155"/>
    <mergeCell ref="IHB155:IHD155"/>
    <mergeCell ref="IHF155:IHH155"/>
    <mergeCell ref="IHJ155:IHL155"/>
    <mergeCell ref="IFR155:IFT155"/>
    <mergeCell ref="IFV155:IFX155"/>
    <mergeCell ref="IFZ155:IGB155"/>
    <mergeCell ref="IGD155:IGF155"/>
    <mergeCell ref="IGH155:IGJ155"/>
    <mergeCell ref="IGL155:IGN155"/>
    <mergeCell ref="IET155:IEV155"/>
    <mergeCell ref="IEX155:IEZ155"/>
    <mergeCell ref="IFB155:IFD155"/>
    <mergeCell ref="IFF155:IFH155"/>
    <mergeCell ref="IFJ155:IFL155"/>
    <mergeCell ref="IFN155:IFP155"/>
    <mergeCell ref="IDV155:IDX155"/>
    <mergeCell ref="IDZ155:IEB155"/>
    <mergeCell ref="IED155:IEF155"/>
    <mergeCell ref="IEH155:IEJ155"/>
    <mergeCell ref="IEL155:IEN155"/>
    <mergeCell ref="IEP155:IER155"/>
    <mergeCell ref="ICX155:ICZ155"/>
    <mergeCell ref="IDB155:IDD155"/>
    <mergeCell ref="IDF155:IDH155"/>
    <mergeCell ref="IDJ155:IDL155"/>
    <mergeCell ref="IDN155:IDP155"/>
    <mergeCell ref="IDR155:IDT155"/>
    <mergeCell ref="IBZ155:ICB155"/>
    <mergeCell ref="ICD155:ICF155"/>
    <mergeCell ref="ICH155:ICJ155"/>
    <mergeCell ref="ICL155:ICN155"/>
    <mergeCell ref="ICP155:ICR155"/>
    <mergeCell ref="ICT155:ICV155"/>
    <mergeCell ref="IBB155:IBD155"/>
    <mergeCell ref="IBF155:IBH155"/>
    <mergeCell ref="IBJ155:IBL155"/>
    <mergeCell ref="IBN155:IBP155"/>
    <mergeCell ref="IBR155:IBT155"/>
    <mergeCell ref="IBV155:IBX155"/>
    <mergeCell ref="IAD155:IAF155"/>
    <mergeCell ref="IAH155:IAJ155"/>
    <mergeCell ref="IAL155:IAN155"/>
    <mergeCell ref="IAP155:IAR155"/>
    <mergeCell ref="IAT155:IAV155"/>
    <mergeCell ref="IAX155:IAZ155"/>
    <mergeCell ref="HZF155:HZH155"/>
    <mergeCell ref="HZJ155:HZL155"/>
    <mergeCell ref="HZN155:HZP155"/>
    <mergeCell ref="HZR155:HZT155"/>
    <mergeCell ref="HZV155:HZX155"/>
    <mergeCell ref="HZZ155:IAB155"/>
    <mergeCell ref="HYH155:HYJ155"/>
    <mergeCell ref="HYL155:HYN155"/>
    <mergeCell ref="HYP155:HYR155"/>
    <mergeCell ref="HYT155:HYV155"/>
    <mergeCell ref="HYX155:HYZ155"/>
    <mergeCell ref="HZB155:HZD155"/>
    <mergeCell ref="HXJ155:HXL155"/>
    <mergeCell ref="HXN155:HXP155"/>
    <mergeCell ref="HXR155:HXT155"/>
    <mergeCell ref="HXV155:HXX155"/>
    <mergeCell ref="HXZ155:HYB155"/>
    <mergeCell ref="HYD155:HYF155"/>
    <mergeCell ref="HWL155:HWN155"/>
    <mergeCell ref="HWP155:HWR155"/>
    <mergeCell ref="HWT155:HWV155"/>
    <mergeCell ref="HWX155:HWZ155"/>
    <mergeCell ref="HXB155:HXD155"/>
    <mergeCell ref="HXF155:HXH155"/>
    <mergeCell ref="HVN155:HVP155"/>
    <mergeCell ref="HVR155:HVT155"/>
    <mergeCell ref="HVV155:HVX155"/>
    <mergeCell ref="HVZ155:HWB155"/>
    <mergeCell ref="HWD155:HWF155"/>
    <mergeCell ref="HWH155:HWJ155"/>
    <mergeCell ref="HUP155:HUR155"/>
    <mergeCell ref="HUT155:HUV155"/>
    <mergeCell ref="HUX155:HUZ155"/>
    <mergeCell ref="HVB155:HVD155"/>
    <mergeCell ref="HVF155:HVH155"/>
    <mergeCell ref="HVJ155:HVL155"/>
    <mergeCell ref="HTR155:HTT155"/>
    <mergeCell ref="HTV155:HTX155"/>
    <mergeCell ref="HTZ155:HUB155"/>
    <mergeCell ref="HUD155:HUF155"/>
    <mergeCell ref="HUH155:HUJ155"/>
    <mergeCell ref="HUL155:HUN155"/>
    <mergeCell ref="HST155:HSV155"/>
    <mergeCell ref="HSX155:HSZ155"/>
    <mergeCell ref="HTB155:HTD155"/>
    <mergeCell ref="HTF155:HTH155"/>
    <mergeCell ref="HTJ155:HTL155"/>
    <mergeCell ref="HTN155:HTP155"/>
    <mergeCell ref="HRV155:HRX155"/>
    <mergeCell ref="HRZ155:HSB155"/>
    <mergeCell ref="HSD155:HSF155"/>
    <mergeCell ref="HSH155:HSJ155"/>
    <mergeCell ref="HSL155:HSN155"/>
    <mergeCell ref="HSP155:HSR155"/>
    <mergeCell ref="HQX155:HQZ155"/>
    <mergeCell ref="HRB155:HRD155"/>
    <mergeCell ref="HRF155:HRH155"/>
    <mergeCell ref="HRJ155:HRL155"/>
    <mergeCell ref="HRN155:HRP155"/>
    <mergeCell ref="HRR155:HRT155"/>
    <mergeCell ref="HPZ155:HQB155"/>
    <mergeCell ref="HQD155:HQF155"/>
    <mergeCell ref="HQH155:HQJ155"/>
    <mergeCell ref="HQL155:HQN155"/>
    <mergeCell ref="HQP155:HQR155"/>
    <mergeCell ref="HQT155:HQV155"/>
    <mergeCell ref="HPB155:HPD155"/>
    <mergeCell ref="HPF155:HPH155"/>
    <mergeCell ref="HPJ155:HPL155"/>
    <mergeCell ref="HPN155:HPP155"/>
    <mergeCell ref="HPR155:HPT155"/>
    <mergeCell ref="HPV155:HPX155"/>
    <mergeCell ref="HOD155:HOF155"/>
    <mergeCell ref="HOH155:HOJ155"/>
    <mergeCell ref="HOL155:HON155"/>
    <mergeCell ref="HOP155:HOR155"/>
    <mergeCell ref="HOT155:HOV155"/>
    <mergeCell ref="HOX155:HOZ155"/>
    <mergeCell ref="HNF155:HNH155"/>
    <mergeCell ref="HNJ155:HNL155"/>
    <mergeCell ref="HNN155:HNP155"/>
    <mergeCell ref="HNR155:HNT155"/>
    <mergeCell ref="HNV155:HNX155"/>
    <mergeCell ref="HNZ155:HOB155"/>
    <mergeCell ref="HMH155:HMJ155"/>
    <mergeCell ref="HML155:HMN155"/>
    <mergeCell ref="HMP155:HMR155"/>
    <mergeCell ref="HMT155:HMV155"/>
    <mergeCell ref="HMX155:HMZ155"/>
    <mergeCell ref="HNB155:HND155"/>
    <mergeCell ref="HLJ155:HLL155"/>
    <mergeCell ref="HLN155:HLP155"/>
    <mergeCell ref="HLR155:HLT155"/>
    <mergeCell ref="HLV155:HLX155"/>
    <mergeCell ref="HLZ155:HMB155"/>
    <mergeCell ref="HMD155:HMF155"/>
    <mergeCell ref="HKL155:HKN155"/>
    <mergeCell ref="HKP155:HKR155"/>
    <mergeCell ref="HKT155:HKV155"/>
    <mergeCell ref="HKX155:HKZ155"/>
    <mergeCell ref="HLB155:HLD155"/>
    <mergeCell ref="HLF155:HLH155"/>
    <mergeCell ref="HJN155:HJP155"/>
    <mergeCell ref="HJR155:HJT155"/>
    <mergeCell ref="HJV155:HJX155"/>
    <mergeCell ref="HJZ155:HKB155"/>
    <mergeCell ref="HKD155:HKF155"/>
    <mergeCell ref="HKH155:HKJ155"/>
    <mergeCell ref="HIP155:HIR155"/>
    <mergeCell ref="HIT155:HIV155"/>
    <mergeCell ref="HIX155:HIZ155"/>
    <mergeCell ref="HJB155:HJD155"/>
    <mergeCell ref="HJF155:HJH155"/>
    <mergeCell ref="HJJ155:HJL155"/>
    <mergeCell ref="HHR155:HHT155"/>
    <mergeCell ref="HHV155:HHX155"/>
    <mergeCell ref="HHZ155:HIB155"/>
    <mergeCell ref="HID155:HIF155"/>
    <mergeCell ref="HIH155:HIJ155"/>
    <mergeCell ref="HIL155:HIN155"/>
    <mergeCell ref="HGT155:HGV155"/>
    <mergeCell ref="HGX155:HGZ155"/>
    <mergeCell ref="HHB155:HHD155"/>
    <mergeCell ref="HHF155:HHH155"/>
    <mergeCell ref="HHJ155:HHL155"/>
    <mergeCell ref="HHN155:HHP155"/>
    <mergeCell ref="HFV155:HFX155"/>
    <mergeCell ref="HFZ155:HGB155"/>
    <mergeCell ref="HGD155:HGF155"/>
    <mergeCell ref="HGH155:HGJ155"/>
    <mergeCell ref="HGL155:HGN155"/>
    <mergeCell ref="HGP155:HGR155"/>
    <mergeCell ref="HEX155:HEZ155"/>
    <mergeCell ref="HFB155:HFD155"/>
    <mergeCell ref="HFF155:HFH155"/>
    <mergeCell ref="HFJ155:HFL155"/>
    <mergeCell ref="HFN155:HFP155"/>
    <mergeCell ref="HFR155:HFT155"/>
    <mergeCell ref="HDZ155:HEB155"/>
    <mergeCell ref="HED155:HEF155"/>
    <mergeCell ref="HEH155:HEJ155"/>
    <mergeCell ref="HEL155:HEN155"/>
    <mergeCell ref="HEP155:HER155"/>
    <mergeCell ref="HET155:HEV155"/>
    <mergeCell ref="HDB155:HDD155"/>
    <mergeCell ref="HDF155:HDH155"/>
    <mergeCell ref="HDJ155:HDL155"/>
    <mergeCell ref="HDN155:HDP155"/>
    <mergeCell ref="HDR155:HDT155"/>
    <mergeCell ref="HDV155:HDX155"/>
    <mergeCell ref="HCD155:HCF155"/>
    <mergeCell ref="HCH155:HCJ155"/>
    <mergeCell ref="HCL155:HCN155"/>
    <mergeCell ref="HCP155:HCR155"/>
    <mergeCell ref="HCT155:HCV155"/>
    <mergeCell ref="HCX155:HCZ155"/>
    <mergeCell ref="HBF155:HBH155"/>
    <mergeCell ref="HBJ155:HBL155"/>
    <mergeCell ref="HBN155:HBP155"/>
    <mergeCell ref="HBR155:HBT155"/>
    <mergeCell ref="HBV155:HBX155"/>
    <mergeCell ref="HBZ155:HCB155"/>
    <mergeCell ref="HAH155:HAJ155"/>
    <mergeCell ref="HAL155:HAN155"/>
    <mergeCell ref="HAP155:HAR155"/>
    <mergeCell ref="HAT155:HAV155"/>
    <mergeCell ref="HAX155:HAZ155"/>
    <mergeCell ref="HBB155:HBD155"/>
    <mergeCell ref="GZJ155:GZL155"/>
    <mergeCell ref="GZN155:GZP155"/>
    <mergeCell ref="GZR155:GZT155"/>
    <mergeCell ref="GZV155:GZX155"/>
    <mergeCell ref="GZZ155:HAB155"/>
    <mergeCell ref="HAD155:HAF155"/>
    <mergeCell ref="GYL155:GYN155"/>
    <mergeCell ref="GYP155:GYR155"/>
    <mergeCell ref="GYT155:GYV155"/>
    <mergeCell ref="GYX155:GYZ155"/>
    <mergeCell ref="GZB155:GZD155"/>
    <mergeCell ref="GZF155:GZH155"/>
    <mergeCell ref="GXN155:GXP155"/>
    <mergeCell ref="GXR155:GXT155"/>
    <mergeCell ref="GXV155:GXX155"/>
    <mergeCell ref="GXZ155:GYB155"/>
    <mergeCell ref="GYD155:GYF155"/>
    <mergeCell ref="GYH155:GYJ155"/>
    <mergeCell ref="GWP155:GWR155"/>
    <mergeCell ref="GWT155:GWV155"/>
    <mergeCell ref="GWX155:GWZ155"/>
    <mergeCell ref="GXB155:GXD155"/>
    <mergeCell ref="GXF155:GXH155"/>
    <mergeCell ref="GXJ155:GXL155"/>
    <mergeCell ref="GVR155:GVT155"/>
    <mergeCell ref="GVV155:GVX155"/>
    <mergeCell ref="GVZ155:GWB155"/>
    <mergeCell ref="GWD155:GWF155"/>
    <mergeCell ref="GWH155:GWJ155"/>
    <mergeCell ref="GWL155:GWN155"/>
    <mergeCell ref="GUT155:GUV155"/>
    <mergeCell ref="GUX155:GUZ155"/>
    <mergeCell ref="GVB155:GVD155"/>
    <mergeCell ref="GVF155:GVH155"/>
    <mergeCell ref="GVJ155:GVL155"/>
    <mergeCell ref="GVN155:GVP155"/>
    <mergeCell ref="GTV155:GTX155"/>
    <mergeCell ref="GTZ155:GUB155"/>
    <mergeCell ref="GUD155:GUF155"/>
    <mergeCell ref="GUH155:GUJ155"/>
    <mergeCell ref="GUL155:GUN155"/>
    <mergeCell ref="GUP155:GUR155"/>
    <mergeCell ref="GSX155:GSZ155"/>
    <mergeCell ref="GTB155:GTD155"/>
    <mergeCell ref="GTF155:GTH155"/>
    <mergeCell ref="GTJ155:GTL155"/>
    <mergeCell ref="GTN155:GTP155"/>
    <mergeCell ref="GTR155:GTT155"/>
    <mergeCell ref="GRZ155:GSB155"/>
    <mergeCell ref="GSD155:GSF155"/>
    <mergeCell ref="GSH155:GSJ155"/>
    <mergeCell ref="GSL155:GSN155"/>
    <mergeCell ref="GSP155:GSR155"/>
    <mergeCell ref="GST155:GSV155"/>
    <mergeCell ref="GRB155:GRD155"/>
    <mergeCell ref="GRF155:GRH155"/>
    <mergeCell ref="GRJ155:GRL155"/>
    <mergeCell ref="GRN155:GRP155"/>
    <mergeCell ref="GRR155:GRT155"/>
    <mergeCell ref="GRV155:GRX155"/>
    <mergeCell ref="GQD155:GQF155"/>
    <mergeCell ref="GQH155:GQJ155"/>
    <mergeCell ref="GQL155:GQN155"/>
    <mergeCell ref="GQP155:GQR155"/>
    <mergeCell ref="GQT155:GQV155"/>
    <mergeCell ref="GQX155:GQZ155"/>
    <mergeCell ref="GPF155:GPH155"/>
    <mergeCell ref="GPJ155:GPL155"/>
    <mergeCell ref="GPN155:GPP155"/>
    <mergeCell ref="GPR155:GPT155"/>
    <mergeCell ref="GPV155:GPX155"/>
    <mergeCell ref="GPZ155:GQB155"/>
    <mergeCell ref="GOH155:GOJ155"/>
    <mergeCell ref="GOL155:GON155"/>
    <mergeCell ref="GOP155:GOR155"/>
    <mergeCell ref="GOT155:GOV155"/>
    <mergeCell ref="GOX155:GOZ155"/>
    <mergeCell ref="GPB155:GPD155"/>
    <mergeCell ref="GNJ155:GNL155"/>
    <mergeCell ref="GNN155:GNP155"/>
    <mergeCell ref="GNR155:GNT155"/>
    <mergeCell ref="GNV155:GNX155"/>
    <mergeCell ref="GNZ155:GOB155"/>
    <mergeCell ref="GOD155:GOF155"/>
    <mergeCell ref="GML155:GMN155"/>
    <mergeCell ref="GMP155:GMR155"/>
    <mergeCell ref="GMT155:GMV155"/>
    <mergeCell ref="GMX155:GMZ155"/>
    <mergeCell ref="GNB155:GND155"/>
    <mergeCell ref="GNF155:GNH155"/>
    <mergeCell ref="GLN155:GLP155"/>
    <mergeCell ref="GLR155:GLT155"/>
    <mergeCell ref="GLV155:GLX155"/>
    <mergeCell ref="GLZ155:GMB155"/>
    <mergeCell ref="GMD155:GMF155"/>
    <mergeCell ref="GMH155:GMJ155"/>
    <mergeCell ref="GKP155:GKR155"/>
    <mergeCell ref="GKT155:GKV155"/>
    <mergeCell ref="GKX155:GKZ155"/>
    <mergeCell ref="GLB155:GLD155"/>
    <mergeCell ref="GLF155:GLH155"/>
    <mergeCell ref="GLJ155:GLL155"/>
    <mergeCell ref="GJR155:GJT155"/>
    <mergeCell ref="GJV155:GJX155"/>
    <mergeCell ref="GJZ155:GKB155"/>
    <mergeCell ref="GKD155:GKF155"/>
    <mergeCell ref="GKH155:GKJ155"/>
    <mergeCell ref="GKL155:GKN155"/>
    <mergeCell ref="GIT155:GIV155"/>
    <mergeCell ref="GIX155:GIZ155"/>
    <mergeCell ref="GJB155:GJD155"/>
    <mergeCell ref="GJF155:GJH155"/>
    <mergeCell ref="GJJ155:GJL155"/>
    <mergeCell ref="GJN155:GJP155"/>
    <mergeCell ref="GHV155:GHX155"/>
    <mergeCell ref="GHZ155:GIB155"/>
    <mergeCell ref="GID155:GIF155"/>
    <mergeCell ref="GIH155:GIJ155"/>
    <mergeCell ref="GIL155:GIN155"/>
    <mergeCell ref="GIP155:GIR155"/>
    <mergeCell ref="GGX155:GGZ155"/>
    <mergeCell ref="GHB155:GHD155"/>
    <mergeCell ref="GHF155:GHH155"/>
    <mergeCell ref="GHJ155:GHL155"/>
    <mergeCell ref="GHN155:GHP155"/>
    <mergeCell ref="GHR155:GHT155"/>
    <mergeCell ref="GFZ155:GGB155"/>
    <mergeCell ref="GGD155:GGF155"/>
    <mergeCell ref="GGH155:GGJ155"/>
    <mergeCell ref="GGL155:GGN155"/>
    <mergeCell ref="GGP155:GGR155"/>
    <mergeCell ref="GGT155:GGV155"/>
    <mergeCell ref="GFB155:GFD155"/>
    <mergeCell ref="GFF155:GFH155"/>
    <mergeCell ref="GFJ155:GFL155"/>
    <mergeCell ref="GFN155:GFP155"/>
    <mergeCell ref="GFR155:GFT155"/>
    <mergeCell ref="GFV155:GFX155"/>
    <mergeCell ref="GED155:GEF155"/>
    <mergeCell ref="GEH155:GEJ155"/>
    <mergeCell ref="GEL155:GEN155"/>
    <mergeCell ref="GEP155:GER155"/>
    <mergeCell ref="GET155:GEV155"/>
    <mergeCell ref="GEX155:GEZ155"/>
    <mergeCell ref="GDF155:GDH155"/>
    <mergeCell ref="GDJ155:GDL155"/>
    <mergeCell ref="GDN155:GDP155"/>
    <mergeCell ref="GDR155:GDT155"/>
    <mergeCell ref="GDV155:GDX155"/>
    <mergeCell ref="GDZ155:GEB155"/>
    <mergeCell ref="GCH155:GCJ155"/>
    <mergeCell ref="GCL155:GCN155"/>
    <mergeCell ref="GCP155:GCR155"/>
    <mergeCell ref="GCT155:GCV155"/>
    <mergeCell ref="GCX155:GCZ155"/>
    <mergeCell ref="GDB155:GDD155"/>
    <mergeCell ref="GBJ155:GBL155"/>
    <mergeCell ref="GBN155:GBP155"/>
    <mergeCell ref="GBR155:GBT155"/>
    <mergeCell ref="GBV155:GBX155"/>
    <mergeCell ref="GBZ155:GCB155"/>
    <mergeCell ref="GCD155:GCF155"/>
    <mergeCell ref="GAL155:GAN155"/>
    <mergeCell ref="GAP155:GAR155"/>
    <mergeCell ref="GAT155:GAV155"/>
    <mergeCell ref="GAX155:GAZ155"/>
    <mergeCell ref="GBB155:GBD155"/>
    <mergeCell ref="GBF155:GBH155"/>
    <mergeCell ref="FZN155:FZP155"/>
    <mergeCell ref="FZR155:FZT155"/>
    <mergeCell ref="FZV155:FZX155"/>
    <mergeCell ref="FZZ155:GAB155"/>
    <mergeCell ref="GAD155:GAF155"/>
    <mergeCell ref="GAH155:GAJ155"/>
    <mergeCell ref="FYP155:FYR155"/>
    <mergeCell ref="FYT155:FYV155"/>
    <mergeCell ref="FYX155:FYZ155"/>
    <mergeCell ref="FZB155:FZD155"/>
    <mergeCell ref="FZF155:FZH155"/>
    <mergeCell ref="FZJ155:FZL155"/>
    <mergeCell ref="FXR155:FXT155"/>
    <mergeCell ref="FXV155:FXX155"/>
    <mergeCell ref="FXZ155:FYB155"/>
    <mergeCell ref="FYD155:FYF155"/>
    <mergeCell ref="FYH155:FYJ155"/>
    <mergeCell ref="FYL155:FYN155"/>
    <mergeCell ref="FWT155:FWV155"/>
    <mergeCell ref="FWX155:FWZ155"/>
    <mergeCell ref="FXB155:FXD155"/>
    <mergeCell ref="FXF155:FXH155"/>
    <mergeCell ref="FXJ155:FXL155"/>
    <mergeCell ref="FXN155:FXP155"/>
    <mergeCell ref="FVV155:FVX155"/>
    <mergeCell ref="FVZ155:FWB155"/>
    <mergeCell ref="FWD155:FWF155"/>
    <mergeCell ref="FWH155:FWJ155"/>
    <mergeCell ref="FWL155:FWN155"/>
    <mergeCell ref="FWP155:FWR155"/>
    <mergeCell ref="FUX155:FUZ155"/>
    <mergeCell ref="FVB155:FVD155"/>
    <mergeCell ref="FVF155:FVH155"/>
    <mergeCell ref="FVJ155:FVL155"/>
    <mergeCell ref="FVN155:FVP155"/>
    <mergeCell ref="FVR155:FVT155"/>
    <mergeCell ref="FTZ155:FUB155"/>
    <mergeCell ref="FUD155:FUF155"/>
    <mergeCell ref="FUH155:FUJ155"/>
    <mergeCell ref="FUL155:FUN155"/>
    <mergeCell ref="FUP155:FUR155"/>
    <mergeCell ref="FUT155:FUV155"/>
    <mergeCell ref="FTB155:FTD155"/>
    <mergeCell ref="FTF155:FTH155"/>
    <mergeCell ref="FTJ155:FTL155"/>
    <mergeCell ref="FTN155:FTP155"/>
    <mergeCell ref="FTR155:FTT155"/>
    <mergeCell ref="FTV155:FTX155"/>
    <mergeCell ref="FSD155:FSF155"/>
    <mergeCell ref="FSH155:FSJ155"/>
    <mergeCell ref="FSL155:FSN155"/>
    <mergeCell ref="FSP155:FSR155"/>
    <mergeCell ref="FST155:FSV155"/>
    <mergeCell ref="FSX155:FSZ155"/>
    <mergeCell ref="FRF155:FRH155"/>
    <mergeCell ref="FRJ155:FRL155"/>
    <mergeCell ref="FRN155:FRP155"/>
    <mergeCell ref="FRR155:FRT155"/>
    <mergeCell ref="FRV155:FRX155"/>
    <mergeCell ref="FRZ155:FSB155"/>
    <mergeCell ref="FQH155:FQJ155"/>
    <mergeCell ref="FQL155:FQN155"/>
    <mergeCell ref="FQP155:FQR155"/>
    <mergeCell ref="FQT155:FQV155"/>
    <mergeCell ref="FQX155:FQZ155"/>
    <mergeCell ref="FRB155:FRD155"/>
    <mergeCell ref="FPJ155:FPL155"/>
    <mergeCell ref="FPN155:FPP155"/>
    <mergeCell ref="FPR155:FPT155"/>
    <mergeCell ref="FPV155:FPX155"/>
    <mergeCell ref="FPZ155:FQB155"/>
    <mergeCell ref="FQD155:FQF155"/>
    <mergeCell ref="FOL155:FON155"/>
    <mergeCell ref="FOP155:FOR155"/>
    <mergeCell ref="FOT155:FOV155"/>
    <mergeCell ref="FOX155:FOZ155"/>
    <mergeCell ref="FPB155:FPD155"/>
    <mergeCell ref="FPF155:FPH155"/>
    <mergeCell ref="FNN155:FNP155"/>
    <mergeCell ref="FNR155:FNT155"/>
    <mergeCell ref="FNV155:FNX155"/>
    <mergeCell ref="FNZ155:FOB155"/>
    <mergeCell ref="FOD155:FOF155"/>
    <mergeCell ref="FOH155:FOJ155"/>
    <mergeCell ref="FMP155:FMR155"/>
    <mergeCell ref="FMT155:FMV155"/>
    <mergeCell ref="FMX155:FMZ155"/>
    <mergeCell ref="FNB155:FND155"/>
    <mergeCell ref="FNF155:FNH155"/>
    <mergeCell ref="FNJ155:FNL155"/>
    <mergeCell ref="FLR155:FLT155"/>
    <mergeCell ref="FLV155:FLX155"/>
    <mergeCell ref="FLZ155:FMB155"/>
    <mergeCell ref="FMD155:FMF155"/>
    <mergeCell ref="FMH155:FMJ155"/>
    <mergeCell ref="FML155:FMN155"/>
    <mergeCell ref="FKT155:FKV155"/>
    <mergeCell ref="FKX155:FKZ155"/>
    <mergeCell ref="FLB155:FLD155"/>
    <mergeCell ref="FLF155:FLH155"/>
    <mergeCell ref="FLJ155:FLL155"/>
    <mergeCell ref="FLN155:FLP155"/>
    <mergeCell ref="FJV155:FJX155"/>
    <mergeCell ref="FJZ155:FKB155"/>
    <mergeCell ref="FKD155:FKF155"/>
    <mergeCell ref="FKH155:FKJ155"/>
    <mergeCell ref="FKL155:FKN155"/>
    <mergeCell ref="FKP155:FKR155"/>
    <mergeCell ref="FIX155:FIZ155"/>
    <mergeCell ref="FJB155:FJD155"/>
    <mergeCell ref="FJF155:FJH155"/>
    <mergeCell ref="FJJ155:FJL155"/>
    <mergeCell ref="FJN155:FJP155"/>
    <mergeCell ref="FJR155:FJT155"/>
    <mergeCell ref="FHZ155:FIB155"/>
    <mergeCell ref="FID155:FIF155"/>
    <mergeCell ref="FIH155:FIJ155"/>
    <mergeCell ref="FIL155:FIN155"/>
    <mergeCell ref="FIP155:FIR155"/>
    <mergeCell ref="FIT155:FIV155"/>
    <mergeCell ref="FHB155:FHD155"/>
    <mergeCell ref="FHF155:FHH155"/>
    <mergeCell ref="FHJ155:FHL155"/>
    <mergeCell ref="FHN155:FHP155"/>
    <mergeCell ref="FHR155:FHT155"/>
    <mergeCell ref="FHV155:FHX155"/>
    <mergeCell ref="FGD155:FGF155"/>
    <mergeCell ref="FGH155:FGJ155"/>
    <mergeCell ref="FGL155:FGN155"/>
    <mergeCell ref="FGP155:FGR155"/>
    <mergeCell ref="FGT155:FGV155"/>
    <mergeCell ref="FGX155:FGZ155"/>
    <mergeCell ref="FFF155:FFH155"/>
    <mergeCell ref="FFJ155:FFL155"/>
    <mergeCell ref="FFN155:FFP155"/>
    <mergeCell ref="FFR155:FFT155"/>
    <mergeCell ref="FFV155:FFX155"/>
    <mergeCell ref="FFZ155:FGB155"/>
    <mergeCell ref="FEH155:FEJ155"/>
    <mergeCell ref="FEL155:FEN155"/>
    <mergeCell ref="FEP155:FER155"/>
    <mergeCell ref="FET155:FEV155"/>
    <mergeCell ref="FEX155:FEZ155"/>
    <mergeCell ref="FFB155:FFD155"/>
    <mergeCell ref="FDJ155:FDL155"/>
    <mergeCell ref="FDN155:FDP155"/>
    <mergeCell ref="FDR155:FDT155"/>
    <mergeCell ref="FDV155:FDX155"/>
    <mergeCell ref="FDZ155:FEB155"/>
    <mergeCell ref="FED155:FEF155"/>
    <mergeCell ref="FCL155:FCN155"/>
    <mergeCell ref="FCP155:FCR155"/>
    <mergeCell ref="FCT155:FCV155"/>
    <mergeCell ref="FCX155:FCZ155"/>
    <mergeCell ref="FDB155:FDD155"/>
    <mergeCell ref="FDF155:FDH155"/>
    <mergeCell ref="FBN155:FBP155"/>
    <mergeCell ref="FBR155:FBT155"/>
    <mergeCell ref="FBV155:FBX155"/>
    <mergeCell ref="FBZ155:FCB155"/>
    <mergeCell ref="FCD155:FCF155"/>
    <mergeCell ref="FCH155:FCJ155"/>
    <mergeCell ref="FAP155:FAR155"/>
    <mergeCell ref="FAT155:FAV155"/>
    <mergeCell ref="FAX155:FAZ155"/>
    <mergeCell ref="FBB155:FBD155"/>
    <mergeCell ref="FBF155:FBH155"/>
    <mergeCell ref="FBJ155:FBL155"/>
    <mergeCell ref="EZR155:EZT155"/>
    <mergeCell ref="EZV155:EZX155"/>
    <mergeCell ref="EZZ155:FAB155"/>
    <mergeCell ref="FAD155:FAF155"/>
    <mergeCell ref="FAH155:FAJ155"/>
    <mergeCell ref="FAL155:FAN155"/>
    <mergeCell ref="EYT155:EYV155"/>
    <mergeCell ref="EYX155:EYZ155"/>
    <mergeCell ref="EZB155:EZD155"/>
    <mergeCell ref="EZF155:EZH155"/>
    <mergeCell ref="EZJ155:EZL155"/>
    <mergeCell ref="EZN155:EZP155"/>
    <mergeCell ref="EXV155:EXX155"/>
    <mergeCell ref="EXZ155:EYB155"/>
    <mergeCell ref="EYD155:EYF155"/>
    <mergeCell ref="EYH155:EYJ155"/>
    <mergeCell ref="EYL155:EYN155"/>
    <mergeCell ref="EYP155:EYR155"/>
    <mergeCell ref="EWX155:EWZ155"/>
    <mergeCell ref="EXB155:EXD155"/>
    <mergeCell ref="EXF155:EXH155"/>
    <mergeCell ref="EXJ155:EXL155"/>
    <mergeCell ref="EXN155:EXP155"/>
    <mergeCell ref="EXR155:EXT155"/>
    <mergeCell ref="EVZ155:EWB155"/>
    <mergeCell ref="EWD155:EWF155"/>
    <mergeCell ref="EWH155:EWJ155"/>
    <mergeCell ref="EWL155:EWN155"/>
    <mergeCell ref="EWP155:EWR155"/>
    <mergeCell ref="EWT155:EWV155"/>
    <mergeCell ref="EVB155:EVD155"/>
    <mergeCell ref="EVF155:EVH155"/>
    <mergeCell ref="EVJ155:EVL155"/>
    <mergeCell ref="EVN155:EVP155"/>
    <mergeCell ref="EVR155:EVT155"/>
    <mergeCell ref="EVV155:EVX155"/>
    <mergeCell ref="EUD155:EUF155"/>
    <mergeCell ref="EUH155:EUJ155"/>
    <mergeCell ref="EUL155:EUN155"/>
    <mergeCell ref="EUP155:EUR155"/>
    <mergeCell ref="EUT155:EUV155"/>
    <mergeCell ref="EUX155:EUZ155"/>
    <mergeCell ref="ETF155:ETH155"/>
    <mergeCell ref="ETJ155:ETL155"/>
    <mergeCell ref="ETN155:ETP155"/>
    <mergeCell ref="ETR155:ETT155"/>
    <mergeCell ref="ETV155:ETX155"/>
    <mergeCell ref="ETZ155:EUB155"/>
    <mergeCell ref="ESH155:ESJ155"/>
    <mergeCell ref="ESL155:ESN155"/>
    <mergeCell ref="ESP155:ESR155"/>
    <mergeCell ref="EST155:ESV155"/>
    <mergeCell ref="ESX155:ESZ155"/>
    <mergeCell ref="ETB155:ETD155"/>
    <mergeCell ref="ERJ155:ERL155"/>
    <mergeCell ref="ERN155:ERP155"/>
    <mergeCell ref="ERR155:ERT155"/>
    <mergeCell ref="ERV155:ERX155"/>
    <mergeCell ref="ERZ155:ESB155"/>
    <mergeCell ref="ESD155:ESF155"/>
    <mergeCell ref="EQL155:EQN155"/>
    <mergeCell ref="EQP155:EQR155"/>
    <mergeCell ref="EQT155:EQV155"/>
    <mergeCell ref="EQX155:EQZ155"/>
    <mergeCell ref="ERB155:ERD155"/>
    <mergeCell ref="ERF155:ERH155"/>
    <mergeCell ref="EPN155:EPP155"/>
    <mergeCell ref="EPR155:EPT155"/>
    <mergeCell ref="EPV155:EPX155"/>
    <mergeCell ref="EPZ155:EQB155"/>
    <mergeCell ref="EQD155:EQF155"/>
    <mergeCell ref="EQH155:EQJ155"/>
    <mergeCell ref="EOP155:EOR155"/>
    <mergeCell ref="EOT155:EOV155"/>
    <mergeCell ref="EOX155:EOZ155"/>
    <mergeCell ref="EPB155:EPD155"/>
    <mergeCell ref="EPF155:EPH155"/>
    <mergeCell ref="EPJ155:EPL155"/>
    <mergeCell ref="ENR155:ENT155"/>
    <mergeCell ref="ENV155:ENX155"/>
    <mergeCell ref="ENZ155:EOB155"/>
    <mergeCell ref="EOD155:EOF155"/>
    <mergeCell ref="EOH155:EOJ155"/>
    <mergeCell ref="EOL155:EON155"/>
    <mergeCell ref="EMT155:EMV155"/>
    <mergeCell ref="EMX155:EMZ155"/>
    <mergeCell ref="ENB155:END155"/>
    <mergeCell ref="ENF155:ENH155"/>
    <mergeCell ref="ENJ155:ENL155"/>
    <mergeCell ref="ENN155:ENP155"/>
    <mergeCell ref="ELV155:ELX155"/>
    <mergeCell ref="ELZ155:EMB155"/>
    <mergeCell ref="EMD155:EMF155"/>
    <mergeCell ref="EMH155:EMJ155"/>
    <mergeCell ref="EML155:EMN155"/>
    <mergeCell ref="EMP155:EMR155"/>
    <mergeCell ref="EKX155:EKZ155"/>
    <mergeCell ref="ELB155:ELD155"/>
    <mergeCell ref="ELF155:ELH155"/>
    <mergeCell ref="ELJ155:ELL155"/>
    <mergeCell ref="ELN155:ELP155"/>
    <mergeCell ref="ELR155:ELT155"/>
    <mergeCell ref="EJZ155:EKB155"/>
    <mergeCell ref="EKD155:EKF155"/>
    <mergeCell ref="EKH155:EKJ155"/>
    <mergeCell ref="EKL155:EKN155"/>
    <mergeCell ref="EKP155:EKR155"/>
    <mergeCell ref="EKT155:EKV155"/>
    <mergeCell ref="EJB155:EJD155"/>
    <mergeCell ref="EJF155:EJH155"/>
    <mergeCell ref="EJJ155:EJL155"/>
    <mergeCell ref="EJN155:EJP155"/>
    <mergeCell ref="EJR155:EJT155"/>
    <mergeCell ref="EJV155:EJX155"/>
    <mergeCell ref="EID155:EIF155"/>
    <mergeCell ref="EIH155:EIJ155"/>
    <mergeCell ref="EIL155:EIN155"/>
    <mergeCell ref="EIP155:EIR155"/>
    <mergeCell ref="EIT155:EIV155"/>
    <mergeCell ref="EIX155:EIZ155"/>
    <mergeCell ref="EHF155:EHH155"/>
    <mergeCell ref="EHJ155:EHL155"/>
    <mergeCell ref="EHN155:EHP155"/>
    <mergeCell ref="EHR155:EHT155"/>
    <mergeCell ref="EHV155:EHX155"/>
    <mergeCell ref="EHZ155:EIB155"/>
    <mergeCell ref="EGH155:EGJ155"/>
    <mergeCell ref="EGL155:EGN155"/>
    <mergeCell ref="EGP155:EGR155"/>
    <mergeCell ref="EGT155:EGV155"/>
    <mergeCell ref="EGX155:EGZ155"/>
    <mergeCell ref="EHB155:EHD155"/>
    <mergeCell ref="EFJ155:EFL155"/>
    <mergeCell ref="EFN155:EFP155"/>
    <mergeCell ref="EFR155:EFT155"/>
    <mergeCell ref="EFV155:EFX155"/>
    <mergeCell ref="EFZ155:EGB155"/>
    <mergeCell ref="EGD155:EGF155"/>
    <mergeCell ref="EEL155:EEN155"/>
    <mergeCell ref="EEP155:EER155"/>
    <mergeCell ref="EET155:EEV155"/>
    <mergeCell ref="EEX155:EEZ155"/>
    <mergeCell ref="EFB155:EFD155"/>
    <mergeCell ref="EFF155:EFH155"/>
    <mergeCell ref="EDN155:EDP155"/>
    <mergeCell ref="EDR155:EDT155"/>
    <mergeCell ref="EDV155:EDX155"/>
    <mergeCell ref="EDZ155:EEB155"/>
    <mergeCell ref="EED155:EEF155"/>
    <mergeCell ref="EEH155:EEJ155"/>
    <mergeCell ref="ECP155:ECR155"/>
    <mergeCell ref="ECT155:ECV155"/>
    <mergeCell ref="ECX155:ECZ155"/>
    <mergeCell ref="EDB155:EDD155"/>
    <mergeCell ref="EDF155:EDH155"/>
    <mergeCell ref="EDJ155:EDL155"/>
    <mergeCell ref="EBR155:EBT155"/>
    <mergeCell ref="EBV155:EBX155"/>
    <mergeCell ref="EBZ155:ECB155"/>
    <mergeCell ref="ECD155:ECF155"/>
    <mergeCell ref="ECH155:ECJ155"/>
    <mergeCell ref="ECL155:ECN155"/>
    <mergeCell ref="EAT155:EAV155"/>
    <mergeCell ref="EAX155:EAZ155"/>
    <mergeCell ref="EBB155:EBD155"/>
    <mergeCell ref="EBF155:EBH155"/>
    <mergeCell ref="EBJ155:EBL155"/>
    <mergeCell ref="EBN155:EBP155"/>
    <mergeCell ref="DZV155:DZX155"/>
    <mergeCell ref="DZZ155:EAB155"/>
    <mergeCell ref="EAD155:EAF155"/>
    <mergeCell ref="EAH155:EAJ155"/>
    <mergeCell ref="EAL155:EAN155"/>
    <mergeCell ref="EAP155:EAR155"/>
    <mergeCell ref="DYX155:DYZ155"/>
    <mergeCell ref="DZB155:DZD155"/>
    <mergeCell ref="DZF155:DZH155"/>
    <mergeCell ref="DZJ155:DZL155"/>
    <mergeCell ref="DZN155:DZP155"/>
    <mergeCell ref="DZR155:DZT155"/>
    <mergeCell ref="DXZ155:DYB155"/>
    <mergeCell ref="DYD155:DYF155"/>
    <mergeCell ref="DYH155:DYJ155"/>
    <mergeCell ref="DYL155:DYN155"/>
    <mergeCell ref="DYP155:DYR155"/>
    <mergeCell ref="DYT155:DYV155"/>
    <mergeCell ref="DXB155:DXD155"/>
    <mergeCell ref="DXF155:DXH155"/>
    <mergeCell ref="DXJ155:DXL155"/>
    <mergeCell ref="DXN155:DXP155"/>
    <mergeCell ref="DXR155:DXT155"/>
    <mergeCell ref="DXV155:DXX155"/>
    <mergeCell ref="DWD155:DWF155"/>
    <mergeCell ref="DWH155:DWJ155"/>
    <mergeCell ref="DWL155:DWN155"/>
    <mergeCell ref="DWP155:DWR155"/>
    <mergeCell ref="DWT155:DWV155"/>
    <mergeCell ref="DWX155:DWZ155"/>
    <mergeCell ref="DVF155:DVH155"/>
    <mergeCell ref="DVJ155:DVL155"/>
    <mergeCell ref="DVN155:DVP155"/>
    <mergeCell ref="DVR155:DVT155"/>
    <mergeCell ref="DVV155:DVX155"/>
    <mergeCell ref="DVZ155:DWB155"/>
    <mergeCell ref="DUH155:DUJ155"/>
    <mergeCell ref="DUL155:DUN155"/>
    <mergeCell ref="DUP155:DUR155"/>
    <mergeCell ref="DUT155:DUV155"/>
    <mergeCell ref="DUX155:DUZ155"/>
    <mergeCell ref="DVB155:DVD155"/>
    <mergeCell ref="DTJ155:DTL155"/>
    <mergeCell ref="DTN155:DTP155"/>
    <mergeCell ref="DTR155:DTT155"/>
    <mergeCell ref="DTV155:DTX155"/>
    <mergeCell ref="DTZ155:DUB155"/>
    <mergeCell ref="DUD155:DUF155"/>
    <mergeCell ref="DSL155:DSN155"/>
    <mergeCell ref="DSP155:DSR155"/>
    <mergeCell ref="DST155:DSV155"/>
    <mergeCell ref="DSX155:DSZ155"/>
    <mergeCell ref="DTB155:DTD155"/>
    <mergeCell ref="DTF155:DTH155"/>
    <mergeCell ref="DRN155:DRP155"/>
    <mergeCell ref="DRR155:DRT155"/>
    <mergeCell ref="DRV155:DRX155"/>
    <mergeCell ref="DRZ155:DSB155"/>
    <mergeCell ref="DSD155:DSF155"/>
    <mergeCell ref="DSH155:DSJ155"/>
    <mergeCell ref="DQP155:DQR155"/>
    <mergeCell ref="DQT155:DQV155"/>
    <mergeCell ref="DQX155:DQZ155"/>
    <mergeCell ref="DRB155:DRD155"/>
    <mergeCell ref="DRF155:DRH155"/>
    <mergeCell ref="DRJ155:DRL155"/>
    <mergeCell ref="DPR155:DPT155"/>
    <mergeCell ref="DPV155:DPX155"/>
    <mergeCell ref="DPZ155:DQB155"/>
    <mergeCell ref="DQD155:DQF155"/>
    <mergeCell ref="DQH155:DQJ155"/>
    <mergeCell ref="DQL155:DQN155"/>
    <mergeCell ref="DOT155:DOV155"/>
    <mergeCell ref="DOX155:DOZ155"/>
    <mergeCell ref="DPB155:DPD155"/>
    <mergeCell ref="DPF155:DPH155"/>
    <mergeCell ref="DPJ155:DPL155"/>
    <mergeCell ref="DPN155:DPP155"/>
    <mergeCell ref="DNV155:DNX155"/>
    <mergeCell ref="DNZ155:DOB155"/>
    <mergeCell ref="DOD155:DOF155"/>
    <mergeCell ref="DOH155:DOJ155"/>
    <mergeCell ref="DOL155:DON155"/>
    <mergeCell ref="DOP155:DOR155"/>
    <mergeCell ref="DMX155:DMZ155"/>
    <mergeCell ref="DNB155:DND155"/>
    <mergeCell ref="DNF155:DNH155"/>
    <mergeCell ref="DNJ155:DNL155"/>
    <mergeCell ref="DNN155:DNP155"/>
    <mergeCell ref="DNR155:DNT155"/>
    <mergeCell ref="DLZ155:DMB155"/>
    <mergeCell ref="DMD155:DMF155"/>
    <mergeCell ref="DMH155:DMJ155"/>
    <mergeCell ref="DML155:DMN155"/>
    <mergeCell ref="DMP155:DMR155"/>
    <mergeCell ref="DMT155:DMV155"/>
    <mergeCell ref="DLB155:DLD155"/>
    <mergeCell ref="DLF155:DLH155"/>
    <mergeCell ref="DLJ155:DLL155"/>
    <mergeCell ref="DLN155:DLP155"/>
    <mergeCell ref="DLR155:DLT155"/>
    <mergeCell ref="DLV155:DLX155"/>
    <mergeCell ref="DKD155:DKF155"/>
    <mergeCell ref="DKH155:DKJ155"/>
    <mergeCell ref="DKL155:DKN155"/>
    <mergeCell ref="DKP155:DKR155"/>
    <mergeCell ref="DKT155:DKV155"/>
    <mergeCell ref="DKX155:DKZ155"/>
    <mergeCell ref="DJF155:DJH155"/>
    <mergeCell ref="DJJ155:DJL155"/>
    <mergeCell ref="DJN155:DJP155"/>
    <mergeCell ref="DJR155:DJT155"/>
    <mergeCell ref="DJV155:DJX155"/>
    <mergeCell ref="DJZ155:DKB155"/>
    <mergeCell ref="DIH155:DIJ155"/>
    <mergeCell ref="DIL155:DIN155"/>
    <mergeCell ref="DIP155:DIR155"/>
    <mergeCell ref="DIT155:DIV155"/>
    <mergeCell ref="DIX155:DIZ155"/>
    <mergeCell ref="DJB155:DJD155"/>
    <mergeCell ref="DHJ155:DHL155"/>
    <mergeCell ref="DHN155:DHP155"/>
    <mergeCell ref="DHR155:DHT155"/>
    <mergeCell ref="DHV155:DHX155"/>
    <mergeCell ref="DHZ155:DIB155"/>
    <mergeCell ref="DID155:DIF155"/>
    <mergeCell ref="DGL155:DGN155"/>
    <mergeCell ref="DGP155:DGR155"/>
    <mergeCell ref="DGT155:DGV155"/>
    <mergeCell ref="DGX155:DGZ155"/>
    <mergeCell ref="DHB155:DHD155"/>
    <mergeCell ref="DHF155:DHH155"/>
    <mergeCell ref="DFN155:DFP155"/>
    <mergeCell ref="DFR155:DFT155"/>
    <mergeCell ref="DFV155:DFX155"/>
    <mergeCell ref="DFZ155:DGB155"/>
    <mergeCell ref="DGD155:DGF155"/>
    <mergeCell ref="DGH155:DGJ155"/>
    <mergeCell ref="DEP155:DER155"/>
    <mergeCell ref="DET155:DEV155"/>
    <mergeCell ref="DEX155:DEZ155"/>
    <mergeCell ref="DFB155:DFD155"/>
    <mergeCell ref="DFF155:DFH155"/>
    <mergeCell ref="DFJ155:DFL155"/>
    <mergeCell ref="DDR155:DDT155"/>
    <mergeCell ref="DDV155:DDX155"/>
    <mergeCell ref="DDZ155:DEB155"/>
    <mergeCell ref="DED155:DEF155"/>
    <mergeCell ref="DEH155:DEJ155"/>
    <mergeCell ref="DEL155:DEN155"/>
    <mergeCell ref="DCT155:DCV155"/>
    <mergeCell ref="DCX155:DCZ155"/>
    <mergeCell ref="DDB155:DDD155"/>
    <mergeCell ref="DDF155:DDH155"/>
    <mergeCell ref="DDJ155:DDL155"/>
    <mergeCell ref="DDN155:DDP155"/>
    <mergeCell ref="DBV155:DBX155"/>
    <mergeCell ref="DBZ155:DCB155"/>
    <mergeCell ref="DCD155:DCF155"/>
    <mergeCell ref="DCH155:DCJ155"/>
    <mergeCell ref="DCL155:DCN155"/>
    <mergeCell ref="DCP155:DCR155"/>
    <mergeCell ref="DAX155:DAZ155"/>
    <mergeCell ref="DBB155:DBD155"/>
    <mergeCell ref="DBF155:DBH155"/>
    <mergeCell ref="DBJ155:DBL155"/>
    <mergeCell ref="DBN155:DBP155"/>
    <mergeCell ref="DBR155:DBT155"/>
    <mergeCell ref="CZZ155:DAB155"/>
    <mergeCell ref="DAD155:DAF155"/>
    <mergeCell ref="DAH155:DAJ155"/>
    <mergeCell ref="DAL155:DAN155"/>
    <mergeCell ref="DAP155:DAR155"/>
    <mergeCell ref="DAT155:DAV155"/>
    <mergeCell ref="CZB155:CZD155"/>
    <mergeCell ref="CZF155:CZH155"/>
    <mergeCell ref="CZJ155:CZL155"/>
    <mergeCell ref="CZN155:CZP155"/>
    <mergeCell ref="CZR155:CZT155"/>
    <mergeCell ref="CZV155:CZX155"/>
    <mergeCell ref="CYD155:CYF155"/>
    <mergeCell ref="CYH155:CYJ155"/>
    <mergeCell ref="CYL155:CYN155"/>
    <mergeCell ref="CYP155:CYR155"/>
    <mergeCell ref="CYT155:CYV155"/>
    <mergeCell ref="CYX155:CYZ155"/>
    <mergeCell ref="CXF155:CXH155"/>
    <mergeCell ref="CXJ155:CXL155"/>
    <mergeCell ref="CXN155:CXP155"/>
    <mergeCell ref="CXR155:CXT155"/>
    <mergeCell ref="CXV155:CXX155"/>
    <mergeCell ref="CXZ155:CYB155"/>
    <mergeCell ref="CWH155:CWJ155"/>
    <mergeCell ref="CWL155:CWN155"/>
    <mergeCell ref="CWP155:CWR155"/>
    <mergeCell ref="CWT155:CWV155"/>
    <mergeCell ref="CWX155:CWZ155"/>
    <mergeCell ref="CXB155:CXD155"/>
    <mergeCell ref="CVJ155:CVL155"/>
    <mergeCell ref="CVN155:CVP155"/>
    <mergeCell ref="CVR155:CVT155"/>
    <mergeCell ref="CVV155:CVX155"/>
    <mergeCell ref="CVZ155:CWB155"/>
    <mergeCell ref="CWD155:CWF155"/>
    <mergeCell ref="CUL155:CUN155"/>
    <mergeCell ref="CUP155:CUR155"/>
    <mergeCell ref="CUT155:CUV155"/>
    <mergeCell ref="CUX155:CUZ155"/>
    <mergeCell ref="CVB155:CVD155"/>
    <mergeCell ref="CVF155:CVH155"/>
    <mergeCell ref="CTN155:CTP155"/>
    <mergeCell ref="CTR155:CTT155"/>
    <mergeCell ref="CTV155:CTX155"/>
    <mergeCell ref="CTZ155:CUB155"/>
    <mergeCell ref="CUD155:CUF155"/>
    <mergeCell ref="CUH155:CUJ155"/>
    <mergeCell ref="CSP155:CSR155"/>
    <mergeCell ref="CST155:CSV155"/>
    <mergeCell ref="CSX155:CSZ155"/>
    <mergeCell ref="CTB155:CTD155"/>
    <mergeCell ref="CTF155:CTH155"/>
    <mergeCell ref="CTJ155:CTL155"/>
    <mergeCell ref="CRR155:CRT155"/>
    <mergeCell ref="CRV155:CRX155"/>
    <mergeCell ref="CRZ155:CSB155"/>
    <mergeCell ref="CSD155:CSF155"/>
    <mergeCell ref="CSH155:CSJ155"/>
    <mergeCell ref="CSL155:CSN155"/>
    <mergeCell ref="CQT155:CQV155"/>
    <mergeCell ref="CQX155:CQZ155"/>
    <mergeCell ref="CRB155:CRD155"/>
    <mergeCell ref="CRF155:CRH155"/>
    <mergeCell ref="CRJ155:CRL155"/>
    <mergeCell ref="CRN155:CRP155"/>
    <mergeCell ref="CPV155:CPX155"/>
    <mergeCell ref="CPZ155:CQB155"/>
    <mergeCell ref="CQD155:CQF155"/>
    <mergeCell ref="CQH155:CQJ155"/>
    <mergeCell ref="CQL155:CQN155"/>
    <mergeCell ref="CQP155:CQR155"/>
    <mergeCell ref="COX155:COZ155"/>
    <mergeCell ref="CPB155:CPD155"/>
    <mergeCell ref="CPF155:CPH155"/>
    <mergeCell ref="CPJ155:CPL155"/>
    <mergeCell ref="CPN155:CPP155"/>
    <mergeCell ref="CPR155:CPT155"/>
    <mergeCell ref="CNZ155:COB155"/>
    <mergeCell ref="COD155:COF155"/>
    <mergeCell ref="COH155:COJ155"/>
    <mergeCell ref="COL155:CON155"/>
    <mergeCell ref="COP155:COR155"/>
    <mergeCell ref="COT155:COV155"/>
    <mergeCell ref="CNB155:CND155"/>
    <mergeCell ref="CNF155:CNH155"/>
    <mergeCell ref="CNJ155:CNL155"/>
    <mergeCell ref="CNN155:CNP155"/>
    <mergeCell ref="CNR155:CNT155"/>
    <mergeCell ref="CNV155:CNX155"/>
    <mergeCell ref="CMD155:CMF155"/>
    <mergeCell ref="CMH155:CMJ155"/>
    <mergeCell ref="CML155:CMN155"/>
    <mergeCell ref="CMP155:CMR155"/>
    <mergeCell ref="CMT155:CMV155"/>
    <mergeCell ref="CMX155:CMZ155"/>
    <mergeCell ref="CLF155:CLH155"/>
    <mergeCell ref="CLJ155:CLL155"/>
    <mergeCell ref="CLN155:CLP155"/>
    <mergeCell ref="CLR155:CLT155"/>
    <mergeCell ref="CLV155:CLX155"/>
    <mergeCell ref="CLZ155:CMB155"/>
    <mergeCell ref="CKH155:CKJ155"/>
    <mergeCell ref="CKL155:CKN155"/>
    <mergeCell ref="CKP155:CKR155"/>
    <mergeCell ref="CKT155:CKV155"/>
    <mergeCell ref="CKX155:CKZ155"/>
    <mergeCell ref="CLB155:CLD155"/>
    <mergeCell ref="CJJ155:CJL155"/>
    <mergeCell ref="CJN155:CJP155"/>
    <mergeCell ref="CJR155:CJT155"/>
    <mergeCell ref="CJV155:CJX155"/>
    <mergeCell ref="CJZ155:CKB155"/>
    <mergeCell ref="CKD155:CKF155"/>
    <mergeCell ref="CIL155:CIN155"/>
    <mergeCell ref="CIP155:CIR155"/>
    <mergeCell ref="CIT155:CIV155"/>
    <mergeCell ref="CIX155:CIZ155"/>
    <mergeCell ref="CJB155:CJD155"/>
    <mergeCell ref="CJF155:CJH155"/>
    <mergeCell ref="CHN155:CHP155"/>
    <mergeCell ref="CHR155:CHT155"/>
    <mergeCell ref="CHV155:CHX155"/>
    <mergeCell ref="CHZ155:CIB155"/>
    <mergeCell ref="CID155:CIF155"/>
    <mergeCell ref="CIH155:CIJ155"/>
    <mergeCell ref="CGP155:CGR155"/>
    <mergeCell ref="CGT155:CGV155"/>
    <mergeCell ref="CGX155:CGZ155"/>
    <mergeCell ref="CHB155:CHD155"/>
    <mergeCell ref="CHF155:CHH155"/>
    <mergeCell ref="CHJ155:CHL155"/>
    <mergeCell ref="CFR155:CFT155"/>
    <mergeCell ref="CFV155:CFX155"/>
    <mergeCell ref="CFZ155:CGB155"/>
    <mergeCell ref="CGD155:CGF155"/>
    <mergeCell ref="CGH155:CGJ155"/>
    <mergeCell ref="CGL155:CGN155"/>
    <mergeCell ref="CET155:CEV155"/>
    <mergeCell ref="CEX155:CEZ155"/>
    <mergeCell ref="CFB155:CFD155"/>
    <mergeCell ref="CFF155:CFH155"/>
    <mergeCell ref="CFJ155:CFL155"/>
    <mergeCell ref="CFN155:CFP155"/>
    <mergeCell ref="CDV155:CDX155"/>
    <mergeCell ref="CDZ155:CEB155"/>
    <mergeCell ref="CED155:CEF155"/>
    <mergeCell ref="CEH155:CEJ155"/>
    <mergeCell ref="CEL155:CEN155"/>
    <mergeCell ref="CEP155:CER155"/>
    <mergeCell ref="CCX155:CCZ155"/>
    <mergeCell ref="CDB155:CDD155"/>
    <mergeCell ref="CDF155:CDH155"/>
    <mergeCell ref="CDJ155:CDL155"/>
    <mergeCell ref="CDN155:CDP155"/>
    <mergeCell ref="CDR155:CDT155"/>
    <mergeCell ref="CBZ155:CCB155"/>
    <mergeCell ref="CCD155:CCF155"/>
    <mergeCell ref="CCH155:CCJ155"/>
    <mergeCell ref="CCL155:CCN155"/>
    <mergeCell ref="CCP155:CCR155"/>
    <mergeCell ref="CCT155:CCV155"/>
    <mergeCell ref="CBB155:CBD155"/>
    <mergeCell ref="CBF155:CBH155"/>
    <mergeCell ref="CBJ155:CBL155"/>
    <mergeCell ref="CBN155:CBP155"/>
    <mergeCell ref="CBR155:CBT155"/>
    <mergeCell ref="CBV155:CBX155"/>
    <mergeCell ref="CAD155:CAF155"/>
    <mergeCell ref="CAH155:CAJ155"/>
    <mergeCell ref="CAL155:CAN155"/>
    <mergeCell ref="CAP155:CAR155"/>
    <mergeCell ref="CAT155:CAV155"/>
    <mergeCell ref="CAX155:CAZ155"/>
    <mergeCell ref="BZF155:BZH155"/>
    <mergeCell ref="BZJ155:BZL155"/>
    <mergeCell ref="BZN155:BZP155"/>
    <mergeCell ref="BZR155:BZT155"/>
    <mergeCell ref="BZV155:BZX155"/>
    <mergeCell ref="BZZ155:CAB155"/>
    <mergeCell ref="BYH155:BYJ155"/>
    <mergeCell ref="BYL155:BYN155"/>
    <mergeCell ref="BYP155:BYR155"/>
    <mergeCell ref="BYT155:BYV155"/>
    <mergeCell ref="BYX155:BYZ155"/>
    <mergeCell ref="BZB155:BZD155"/>
    <mergeCell ref="BXJ155:BXL155"/>
    <mergeCell ref="BXN155:BXP155"/>
    <mergeCell ref="BXR155:BXT155"/>
    <mergeCell ref="BXV155:BXX155"/>
    <mergeCell ref="BXZ155:BYB155"/>
    <mergeCell ref="BYD155:BYF155"/>
    <mergeCell ref="BWL155:BWN155"/>
    <mergeCell ref="BWP155:BWR155"/>
    <mergeCell ref="BWT155:BWV155"/>
    <mergeCell ref="BWX155:BWZ155"/>
    <mergeCell ref="BXB155:BXD155"/>
    <mergeCell ref="BXF155:BXH155"/>
    <mergeCell ref="BVN155:BVP155"/>
    <mergeCell ref="BVR155:BVT155"/>
    <mergeCell ref="BVV155:BVX155"/>
    <mergeCell ref="BVZ155:BWB155"/>
    <mergeCell ref="BWD155:BWF155"/>
    <mergeCell ref="BWH155:BWJ155"/>
    <mergeCell ref="BUP155:BUR155"/>
    <mergeCell ref="BUT155:BUV155"/>
    <mergeCell ref="BUX155:BUZ155"/>
    <mergeCell ref="BVB155:BVD155"/>
    <mergeCell ref="BVF155:BVH155"/>
    <mergeCell ref="BVJ155:BVL155"/>
    <mergeCell ref="BTR155:BTT155"/>
    <mergeCell ref="BTV155:BTX155"/>
    <mergeCell ref="BTZ155:BUB155"/>
    <mergeCell ref="BUD155:BUF155"/>
    <mergeCell ref="BUH155:BUJ155"/>
    <mergeCell ref="BUL155:BUN155"/>
    <mergeCell ref="BST155:BSV155"/>
    <mergeCell ref="BSX155:BSZ155"/>
    <mergeCell ref="BTB155:BTD155"/>
    <mergeCell ref="BTF155:BTH155"/>
    <mergeCell ref="BTJ155:BTL155"/>
    <mergeCell ref="BTN155:BTP155"/>
    <mergeCell ref="BRV155:BRX155"/>
    <mergeCell ref="BRZ155:BSB155"/>
    <mergeCell ref="BSD155:BSF155"/>
    <mergeCell ref="BSH155:BSJ155"/>
    <mergeCell ref="BSL155:BSN155"/>
    <mergeCell ref="BSP155:BSR155"/>
    <mergeCell ref="BQX155:BQZ155"/>
    <mergeCell ref="BRB155:BRD155"/>
    <mergeCell ref="BRF155:BRH155"/>
    <mergeCell ref="BRJ155:BRL155"/>
    <mergeCell ref="BRN155:BRP155"/>
    <mergeCell ref="BRR155:BRT155"/>
    <mergeCell ref="BPZ155:BQB155"/>
    <mergeCell ref="BQD155:BQF155"/>
    <mergeCell ref="BQH155:BQJ155"/>
    <mergeCell ref="BQL155:BQN155"/>
    <mergeCell ref="BQP155:BQR155"/>
    <mergeCell ref="BQT155:BQV155"/>
    <mergeCell ref="BPB155:BPD155"/>
    <mergeCell ref="BPF155:BPH155"/>
    <mergeCell ref="BPJ155:BPL155"/>
    <mergeCell ref="BPN155:BPP155"/>
    <mergeCell ref="BPR155:BPT155"/>
    <mergeCell ref="BPV155:BPX155"/>
    <mergeCell ref="BOD155:BOF155"/>
    <mergeCell ref="BOH155:BOJ155"/>
    <mergeCell ref="BOL155:BON155"/>
    <mergeCell ref="BOP155:BOR155"/>
    <mergeCell ref="BOT155:BOV155"/>
    <mergeCell ref="BOX155:BOZ155"/>
    <mergeCell ref="BNF155:BNH155"/>
    <mergeCell ref="BNJ155:BNL155"/>
    <mergeCell ref="BNN155:BNP155"/>
    <mergeCell ref="BNR155:BNT155"/>
    <mergeCell ref="BNV155:BNX155"/>
    <mergeCell ref="BNZ155:BOB155"/>
    <mergeCell ref="BMH155:BMJ155"/>
    <mergeCell ref="BML155:BMN155"/>
    <mergeCell ref="BMP155:BMR155"/>
    <mergeCell ref="BMT155:BMV155"/>
    <mergeCell ref="BMX155:BMZ155"/>
    <mergeCell ref="BNB155:BND155"/>
    <mergeCell ref="BLJ155:BLL155"/>
    <mergeCell ref="BLN155:BLP155"/>
    <mergeCell ref="BLR155:BLT155"/>
    <mergeCell ref="BLV155:BLX155"/>
    <mergeCell ref="BLZ155:BMB155"/>
    <mergeCell ref="BMD155:BMF155"/>
    <mergeCell ref="BKL155:BKN155"/>
    <mergeCell ref="BKP155:BKR155"/>
    <mergeCell ref="BKT155:BKV155"/>
    <mergeCell ref="BKX155:BKZ155"/>
    <mergeCell ref="BLB155:BLD155"/>
    <mergeCell ref="BLF155:BLH155"/>
    <mergeCell ref="BJN155:BJP155"/>
    <mergeCell ref="BJR155:BJT155"/>
    <mergeCell ref="BJV155:BJX155"/>
    <mergeCell ref="BJZ155:BKB155"/>
    <mergeCell ref="BKD155:BKF155"/>
    <mergeCell ref="BKH155:BKJ155"/>
    <mergeCell ref="BIP155:BIR155"/>
    <mergeCell ref="BIT155:BIV155"/>
    <mergeCell ref="BIX155:BIZ155"/>
    <mergeCell ref="BJB155:BJD155"/>
    <mergeCell ref="BJF155:BJH155"/>
    <mergeCell ref="BJJ155:BJL155"/>
    <mergeCell ref="BHR155:BHT155"/>
    <mergeCell ref="BHV155:BHX155"/>
    <mergeCell ref="BHZ155:BIB155"/>
    <mergeCell ref="BID155:BIF155"/>
    <mergeCell ref="BIH155:BIJ155"/>
    <mergeCell ref="BIL155:BIN155"/>
    <mergeCell ref="BGT155:BGV155"/>
    <mergeCell ref="BGX155:BGZ155"/>
    <mergeCell ref="BHB155:BHD155"/>
    <mergeCell ref="BHF155:BHH155"/>
    <mergeCell ref="BHJ155:BHL155"/>
    <mergeCell ref="BHN155:BHP155"/>
    <mergeCell ref="BFV155:BFX155"/>
    <mergeCell ref="BFZ155:BGB155"/>
    <mergeCell ref="BGD155:BGF155"/>
    <mergeCell ref="BGH155:BGJ155"/>
    <mergeCell ref="BGL155:BGN155"/>
    <mergeCell ref="BGP155:BGR155"/>
    <mergeCell ref="BEX155:BEZ155"/>
    <mergeCell ref="BFB155:BFD155"/>
    <mergeCell ref="BFF155:BFH155"/>
    <mergeCell ref="BFJ155:BFL155"/>
    <mergeCell ref="BFN155:BFP155"/>
    <mergeCell ref="BFR155:BFT155"/>
    <mergeCell ref="BDZ155:BEB155"/>
    <mergeCell ref="BED155:BEF155"/>
    <mergeCell ref="BEH155:BEJ155"/>
    <mergeCell ref="BEL155:BEN155"/>
    <mergeCell ref="BEP155:BER155"/>
    <mergeCell ref="BET155:BEV155"/>
    <mergeCell ref="BDB155:BDD155"/>
    <mergeCell ref="BDF155:BDH155"/>
    <mergeCell ref="BDJ155:BDL155"/>
    <mergeCell ref="BDN155:BDP155"/>
    <mergeCell ref="BDR155:BDT155"/>
    <mergeCell ref="BDV155:BDX155"/>
    <mergeCell ref="BCD155:BCF155"/>
    <mergeCell ref="BCH155:BCJ155"/>
    <mergeCell ref="BCL155:BCN155"/>
    <mergeCell ref="BCP155:BCR155"/>
    <mergeCell ref="BCT155:BCV155"/>
    <mergeCell ref="BCX155:BCZ155"/>
    <mergeCell ref="BBF155:BBH155"/>
    <mergeCell ref="BBJ155:BBL155"/>
    <mergeCell ref="BBN155:BBP155"/>
    <mergeCell ref="BBR155:BBT155"/>
    <mergeCell ref="BBV155:BBX155"/>
    <mergeCell ref="BBZ155:BCB155"/>
    <mergeCell ref="BAH155:BAJ155"/>
    <mergeCell ref="BAL155:BAN155"/>
    <mergeCell ref="BAP155:BAR155"/>
    <mergeCell ref="BAT155:BAV155"/>
    <mergeCell ref="BAX155:BAZ155"/>
    <mergeCell ref="BBB155:BBD155"/>
    <mergeCell ref="AZJ155:AZL155"/>
    <mergeCell ref="AZN155:AZP155"/>
    <mergeCell ref="AZR155:AZT155"/>
    <mergeCell ref="AZV155:AZX155"/>
    <mergeCell ref="AZZ155:BAB155"/>
    <mergeCell ref="BAD155:BAF155"/>
    <mergeCell ref="AYL155:AYN155"/>
    <mergeCell ref="AYP155:AYR155"/>
    <mergeCell ref="AYT155:AYV155"/>
    <mergeCell ref="AYX155:AYZ155"/>
    <mergeCell ref="AZB155:AZD155"/>
    <mergeCell ref="AZF155:AZH155"/>
    <mergeCell ref="AXN155:AXP155"/>
    <mergeCell ref="AXR155:AXT155"/>
    <mergeCell ref="AXV155:AXX155"/>
    <mergeCell ref="AXZ155:AYB155"/>
    <mergeCell ref="AYD155:AYF155"/>
    <mergeCell ref="AYH155:AYJ155"/>
    <mergeCell ref="AWP155:AWR155"/>
    <mergeCell ref="AWT155:AWV155"/>
    <mergeCell ref="AWX155:AWZ155"/>
    <mergeCell ref="AXB155:AXD155"/>
    <mergeCell ref="AXF155:AXH155"/>
    <mergeCell ref="AXJ155:AXL155"/>
    <mergeCell ref="AVR155:AVT155"/>
    <mergeCell ref="AVV155:AVX155"/>
    <mergeCell ref="AVZ155:AWB155"/>
    <mergeCell ref="AWD155:AWF155"/>
    <mergeCell ref="AWH155:AWJ155"/>
    <mergeCell ref="AWL155:AWN155"/>
    <mergeCell ref="AUT155:AUV155"/>
    <mergeCell ref="AUX155:AUZ155"/>
    <mergeCell ref="AVB155:AVD155"/>
    <mergeCell ref="AVF155:AVH155"/>
    <mergeCell ref="AVJ155:AVL155"/>
    <mergeCell ref="AVN155:AVP155"/>
    <mergeCell ref="ATV155:ATX155"/>
    <mergeCell ref="ATZ155:AUB155"/>
    <mergeCell ref="AUD155:AUF155"/>
    <mergeCell ref="AUH155:AUJ155"/>
    <mergeCell ref="AUL155:AUN155"/>
    <mergeCell ref="AUP155:AUR155"/>
    <mergeCell ref="ASX155:ASZ155"/>
    <mergeCell ref="ATB155:ATD155"/>
    <mergeCell ref="ATF155:ATH155"/>
    <mergeCell ref="ATJ155:ATL155"/>
    <mergeCell ref="ATN155:ATP155"/>
    <mergeCell ref="ATR155:ATT155"/>
    <mergeCell ref="ARZ155:ASB155"/>
    <mergeCell ref="ASD155:ASF155"/>
    <mergeCell ref="ASH155:ASJ155"/>
    <mergeCell ref="ASL155:ASN155"/>
    <mergeCell ref="ASP155:ASR155"/>
    <mergeCell ref="AST155:ASV155"/>
    <mergeCell ref="ARB155:ARD155"/>
    <mergeCell ref="ARF155:ARH155"/>
    <mergeCell ref="ARJ155:ARL155"/>
    <mergeCell ref="ARN155:ARP155"/>
    <mergeCell ref="ARR155:ART155"/>
    <mergeCell ref="ARV155:ARX155"/>
    <mergeCell ref="AQD155:AQF155"/>
    <mergeCell ref="AQH155:AQJ155"/>
    <mergeCell ref="AQL155:AQN155"/>
    <mergeCell ref="AQP155:AQR155"/>
    <mergeCell ref="AQT155:AQV155"/>
    <mergeCell ref="AQX155:AQZ155"/>
    <mergeCell ref="APF155:APH155"/>
    <mergeCell ref="APJ155:APL155"/>
    <mergeCell ref="APN155:APP155"/>
    <mergeCell ref="APR155:APT155"/>
    <mergeCell ref="APV155:APX155"/>
    <mergeCell ref="APZ155:AQB155"/>
    <mergeCell ref="AOH155:AOJ155"/>
    <mergeCell ref="AOL155:AON155"/>
    <mergeCell ref="AOP155:AOR155"/>
    <mergeCell ref="AOT155:AOV155"/>
    <mergeCell ref="AOX155:AOZ155"/>
    <mergeCell ref="APB155:APD155"/>
    <mergeCell ref="ANJ155:ANL155"/>
    <mergeCell ref="ANN155:ANP155"/>
    <mergeCell ref="ANR155:ANT155"/>
    <mergeCell ref="ANV155:ANX155"/>
    <mergeCell ref="ANZ155:AOB155"/>
    <mergeCell ref="AOD155:AOF155"/>
    <mergeCell ref="AML155:AMN155"/>
    <mergeCell ref="AMP155:AMR155"/>
    <mergeCell ref="AMT155:AMV155"/>
    <mergeCell ref="AMX155:AMZ155"/>
    <mergeCell ref="ANB155:AND155"/>
    <mergeCell ref="ANF155:ANH155"/>
    <mergeCell ref="ALN155:ALP155"/>
    <mergeCell ref="ALR155:ALT155"/>
    <mergeCell ref="ALV155:ALX155"/>
    <mergeCell ref="ALZ155:AMB155"/>
    <mergeCell ref="AMD155:AMF155"/>
    <mergeCell ref="AMH155:AMJ155"/>
    <mergeCell ref="AKP155:AKR155"/>
    <mergeCell ref="AKT155:AKV155"/>
    <mergeCell ref="AKX155:AKZ155"/>
    <mergeCell ref="ALB155:ALD155"/>
    <mergeCell ref="ALF155:ALH155"/>
    <mergeCell ref="ALJ155:ALL155"/>
    <mergeCell ref="AJR155:AJT155"/>
    <mergeCell ref="AJV155:AJX155"/>
    <mergeCell ref="AJZ155:AKB155"/>
    <mergeCell ref="AKD155:AKF155"/>
    <mergeCell ref="AKH155:AKJ155"/>
    <mergeCell ref="AKL155:AKN155"/>
    <mergeCell ref="AIT155:AIV155"/>
    <mergeCell ref="AIX155:AIZ155"/>
    <mergeCell ref="AJB155:AJD155"/>
    <mergeCell ref="AJF155:AJH155"/>
    <mergeCell ref="AJJ155:AJL155"/>
    <mergeCell ref="AJN155:AJP155"/>
    <mergeCell ref="AHV155:AHX155"/>
    <mergeCell ref="AHZ155:AIB155"/>
    <mergeCell ref="AID155:AIF155"/>
    <mergeCell ref="AIH155:AIJ155"/>
    <mergeCell ref="AIL155:AIN155"/>
    <mergeCell ref="AIP155:AIR155"/>
    <mergeCell ref="AGX155:AGZ155"/>
    <mergeCell ref="AHB155:AHD155"/>
    <mergeCell ref="AHF155:AHH155"/>
    <mergeCell ref="AHJ155:AHL155"/>
    <mergeCell ref="AHN155:AHP155"/>
    <mergeCell ref="AHR155:AHT155"/>
    <mergeCell ref="AFZ155:AGB155"/>
    <mergeCell ref="AGD155:AGF155"/>
    <mergeCell ref="AGH155:AGJ155"/>
    <mergeCell ref="AGL155:AGN155"/>
    <mergeCell ref="AGP155:AGR155"/>
    <mergeCell ref="AGT155:AGV155"/>
    <mergeCell ref="AFB155:AFD155"/>
    <mergeCell ref="AFF155:AFH155"/>
    <mergeCell ref="AFJ155:AFL155"/>
    <mergeCell ref="AFN155:AFP155"/>
    <mergeCell ref="AFR155:AFT155"/>
    <mergeCell ref="AFV155:AFX155"/>
    <mergeCell ref="AED155:AEF155"/>
    <mergeCell ref="AEH155:AEJ155"/>
    <mergeCell ref="AEL155:AEN155"/>
    <mergeCell ref="AEP155:AER155"/>
    <mergeCell ref="AET155:AEV155"/>
    <mergeCell ref="AEX155:AEZ155"/>
    <mergeCell ref="ADF155:ADH155"/>
    <mergeCell ref="ADJ155:ADL155"/>
    <mergeCell ref="ADN155:ADP155"/>
    <mergeCell ref="ADR155:ADT155"/>
    <mergeCell ref="ADV155:ADX155"/>
    <mergeCell ref="ADZ155:AEB155"/>
    <mergeCell ref="ACH155:ACJ155"/>
    <mergeCell ref="ACL155:ACN155"/>
    <mergeCell ref="ACP155:ACR155"/>
    <mergeCell ref="ACT155:ACV155"/>
    <mergeCell ref="ACX155:ACZ155"/>
    <mergeCell ref="ADB155:ADD155"/>
    <mergeCell ref="ABJ155:ABL155"/>
    <mergeCell ref="ABN155:ABP155"/>
    <mergeCell ref="ABR155:ABT155"/>
    <mergeCell ref="ABV155:ABX155"/>
    <mergeCell ref="ABZ155:ACB155"/>
    <mergeCell ref="ACD155:ACF155"/>
    <mergeCell ref="AAL155:AAN155"/>
    <mergeCell ref="AAP155:AAR155"/>
    <mergeCell ref="AAT155:AAV155"/>
    <mergeCell ref="AAX155:AAZ155"/>
    <mergeCell ref="ABB155:ABD155"/>
    <mergeCell ref="ABF155:ABH155"/>
    <mergeCell ref="ZN155:ZP155"/>
    <mergeCell ref="ZR155:ZT155"/>
    <mergeCell ref="ZV155:ZX155"/>
    <mergeCell ref="ZZ155:AAB155"/>
    <mergeCell ref="AAD155:AAF155"/>
    <mergeCell ref="AAH155:AAJ155"/>
    <mergeCell ref="YP155:YR155"/>
    <mergeCell ref="YT155:YV155"/>
    <mergeCell ref="YX155:YZ155"/>
    <mergeCell ref="ZB155:ZD155"/>
    <mergeCell ref="ZF155:ZH155"/>
    <mergeCell ref="ZJ155:ZL155"/>
    <mergeCell ref="XR155:XT155"/>
    <mergeCell ref="XV155:XX155"/>
    <mergeCell ref="XZ155:YB155"/>
    <mergeCell ref="YD155:YF155"/>
    <mergeCell ref="YH155:YJ155"/>
    <mergeCell ref="YL155:YN155"/>
    <mergeCell ref="WT155:WV155"/>
    <mergeCell ref="WX155:WZ155"/>
    <mergeCell ref="XB155:XD155"/>
    <mergeCell ref="XF155:XH155"/>
    <mergeCell ref="XJ155:XL155"/>
    <mergeCell ref="XN155:XP155"/>
    <mergeCell ref="VV155:VX155"/>
    <mergeCell ref="VZ155:WB155"/>
    <mergeCell ref="WD155:WF155"/>
    <mergeCell ref="WH155:WJ155"/>
    <mergeCell ref="WL155:WN155"/>
    <mergeCell ref="WP155:WR155"/>
    <mergeCell ref="UX155:UZ155"/>
    <mergeCell ref="VB155:VD155"/>
    <mergeCell ref="VF155:VH155"/>
    <mergeCell ref="VJ155:VL155"/>
    <mergeCell ref="VN155:VP155"/>
    <mergeCell ref="VR155:VT155"/>
    <mergeCell ref="TZ155:UB155"/>
    <mergeCell ref="UD155:UF155"/>
    <mergeCell ref="UH155:UJ155"/>
    <mergeCell ref="UL155:UN155"/>
    <mergeCell ref="UP155:UR155"/>
    <mergeCell ref="UT155:UV155"/>
    <mergeCell ref="TB155:TD155"/>
    <mergeCell ref="TF155:TH155"/>
    <mergeCell ref="TJ155:TL155"/>
    <mergeCell ref="TN155:TP155"/>
    <mergeCell ref="TR155:TT155"/>
    <mergeCell ref="TV155:TX155"/>
    <mergeCell ref="SD155:SF155"/>
    <mergeCell ref="SH155:SJ155"/>
    <mergeCell ref="SL155:SN155"/>
    <mergeCell ref="SP155:SR155"/>
    <mergeCell ref="ST155:SV155"/>
    <mergeCell ref="SX155:SZ155"/>
    <mergeCell ref="RF155:RH155"/>
    <mergeCell ref="RJ155:RL155"/>
    <mergeCell ref="RN155:RP155"/>
    <mergeCell ref="RR155:RT155"/>
    <mergeCell ref="RV155:RX155"/>
    <mergeCell ref="RZ155:SB155"/>
    <mergeCell ref="QH155:QJ155"/>
    <mergeCell ref="QL155:QN155"/>
    <mergeCell ref="QP155:QR155"/>
    <mergeCell ref="QT155:QV155"/>
    <mergeCell ref="QX155:QZ155"/>
    <mergeCell ref="RB155:RD155"/>
    <mergeCell ref="PJ155:PL155"/>
    <mergeCell ref="PN155:PP155"/>
    <mergeCell ref="PR155:PT155"/>
    <mergeCell ref="PV155:PX155"/>
    <mergeCell ref="PZ155:QB155"/>
    <mergeCell ref="QD155:QF155"/>
    <mergeCell ref="OL155:ON155"/>
    <mergeCell ref="OP155:OR155"/>
    <mergeCell ref="OT155:OV155"/>
    <mergeCell ref="OX155:OZ155"/>
    <mergeCell ref="PB155:PD155"/>
    <mergeCell ref="PF155:PH155"/>
    <mergeCell ref="NN155:NP155"/>
    <mergeCell ref="NR155:NT155"/>
    <mergeCell ref="NV155:NX155"/>
    <mergeCell ref="NZ155:OB155"/>
    <mergeCell ref="OD155:OF155"/>
    <mergeCell ref="OH155:OJ155"/>
    <mergeCell ref="MP155:MR155"/>
    <mergeCell ref="MT155:MV155"/>
    <mergeCell ref="MX155:MZ155"/>
    <mergeCell ref="NB155:ND155"/>
    <mergeCell ref="NF155:NH155"/>
    <mergeCell ref="NJ155:NL155"/>
    <mergeCell ref="LR155:LT155"/>
    <mergeCell ref="LV155:LX155"/>
    <mergeCell ref="LZ155:MB155"/>
    <mergeCell ref="MD155:MF155"/>
    <mergeCell ref="MH155:MJ155"/>
    <mergeCell ref="ML155:MN155"/>
    <mergeCell ref="KT155:KV155"/>
    <mergeCell ref="KX155:KZ155"/>
    <mergeCell ref="LB155:LD155"/>
    <mergeCell ref="LF155:LH155"/>
    <mergeCell ref="LJ155:LL155"/>
    <mergeCell ref="LN155:LP155"/>
    <mergeCell ref="JV155:JX155"/>
    <mergeCell ref="JZ155:KB155"/>
    <mergeCell ref="KD155:KF155"/>
    <mergeCell ref="KH155:KJ155"/>
    <mergeCell ref="KL155:KN155"/>
    <mergeCell ref="KP155:KR155"/>
    <mergeCell ref="IX155:IZ155"/>
    <mergeCell ref="JB155:JD155"/>
    <mergeCell ref="JF155:JH155"/>
    <mergeCell ref="JJ155:JL155"/>
    <mergeCell ref="JN155:JP155"/>
    <mergeCell ref="JR155:JT155"/>
    <mergeCell ref="HZ155:IB155"/>
    <mergeCell ref="ID155:IF155"/>
    <mergeCell ref="IH155:IJ155"/>
    <mergeCell ref="IL155:IN155"/>
    <mergeCell ref="IP155:IR155"/>
    <mergeCell ref="IT155:IV155"/>
    <mergeCell ref="HB155:HD155"/>
    <mergeCell ref="HF155:HH155"/>
    <mergeCell ref="HJ155:HL155"/>
    <mergeCell ref="HN155:HP155"/>
    <mergeCell ref="HR155:HT155"/>
    <mergeCell ref="HV155:HX155"/>
    <mergeCell ref="GD155:GF155"/>
    <mergeCell ref="GH155:GJ155"/>
    <mergeCell ref="GL155:GN155"/>
    <mergeCell ref="GP155:GR155"/>
    <mergeCell ref="GT155:GV155"/>
    <mergeCell ref="GX155:GZ155"/>
    <mergeCell ref="FF155:FH155"/>
    <mergeCell ref="FJ155:FL155"/>
    <mergeCell ref="FN155:FP155"/>
    <mergeCell ref="FR155:FT155"/>
    <mergeCell ref="FV155:FX155"/>
    <mergeCell ref="FZ155:GB155"/>
    <mergeCell ref="EH155:EJ155"/>
    <mergeCell ref="EL155:EN155"/>
    <mergeCell ref="EP155:ER155"/>
    <mergeCell ref="ET155:EV155"/>
    <mergeCell ref="EX155:EZ155"/>
    <mergeCell ref="FB155:FD155"/>
    <mergeCell ref="DJ155:DL155"/>
    <mergeCell ref="DN155:DP155"/>
    <mergeCell ref="DR155:DT155"/>
    <mergeCell ref="DV155:DX155"/>
    <mergeCell ref="DZ155:EB155"/>
    <mergeCell ref="ED155:EF155"/>
    <mergeCell ref="CL155:CN155"/>
    <mergeCell ref="CP155:CR155"/>
    <mergeCell ref="CT155:CV155"/>
    <mergeCell ref="CX155:CZ155"/>
    <mergeCell ref="DB155:DD155"/>
    <mergeCell ref="DF155:DH155"/>
    <mergeCell ref="BN155:BP155"/>
    <mergeCell ref="BR155:BT155"/>
    <mergeCell ref="BV155:BX155"/>
    <mergeCell ref="BZ155:CB155"/>
    <mergeCell ref="CD155:CF155"/>
    <mergeCell ref="CH155:CJ155"/>
    <mergeCell ref="AP155:AR155"/>
    <mergeCell ref="AT155:AV155"/>
    <mergeCell ref="AX155:AZ155"/>
    <mergeCell ref="BB155:BD155"/>
    <mergeCell ref="BF155:BH155"/>
    <mergeCell ref="BJ155:BL155"/>
    <mergeCell ref="R155:T155"/>
    <mergeCell ref="V155:X155"/>
    <mergeCell ref="Z155:AB155"/>
    <mergeCell ref="AD155:AF155"/>
    <mergeCell ref="AH155:AJ155"/>
    <mergeCell ref="AL155:AN155"/>
    <mergeCell ref="B147:D147"/>
    <mergeCell ref="B148:D148"/>
    <mergeCell ref="B152:D152"/>
    <mergeCell ref="B155:D155"/>
    <mergeCell ref="J155:L155"/>
    <mergeCell ref="N155:P155"/>
    <mergeCell ref="B137:D137"/>
    <mergeCell ref="B138:D138"/>
    <mergeCell ref="B139:D139"/>
    <mergeCell ref="B140:D140"/>
    <mergeCell ref="B141:D141"/>
    <mergeCell ref="B142:D142"/>
    <mergeCell ref="B128:D128"/>
    <mergeCell ref="B129:D129"/>
    <mergeCell ref="B131:D131"/>
    <mergeCell ref="B132:D132"/>
    <mergeCell ref="B134:D134"/>
    <mergeCell ref="B135:D135"/>
    <mergeCell ref="B122:D122"/>
    <mergeCell ref="B123:D123"/>
    <mergeCell ref="B124:D124"/>
    <mergeCell ref="B125:D125"/>
    <mergeCell ref="B126:D126"/>
    <mergeCell ref="B127:D127"/>
    <mergeCell ref="B112:D112"/>
    <mergeCell ref="B113:D113"/>
    <mergeCell ref="B114:D114"/>
    <mergeCell ref="B115:D115"/>
    <mergeCell ref="B116:D116"/>
    <mergeCell ref="B117:D117"/>
    <mergeCell ref="B106:D106"/>
    <mergeCell ref="B107:D107"/>
    <mergeCell ref="B108:D108"/>
    <mergeCell ref="B109:D109"/>
    <mergeCell ref="B110:D110"/>
    <mergeCell ref="B111:D111"/>
    <mergeCell ref="B100:D100"/>
    <mergeCell ref="B101:D101"/>
    <mergeCell ref="B102:D102"/>
    <mergeCell ref="B103:D103"/>
    <mergeCell ref="B104:D104"/>
    <mergeCell ref="B105:D105"/>
    <mergeCell ref="B92:D92"/>
    <mergeCell ref="B93:D93"/>
    <mergeCell ref="B96:D96"/>
    <mergeCell ref="B97:D97"/>
    <mergeCell ref="B98:D98"/>
    <mergeCell ref="B99:D99"/>
    <mergeCell ref="B86:D86"/>
    <mergeCell ref="B87:D87"/>
    <mergeCell ref="B88:D88"/>
    <mergeCell ref="B89:D89"/>
    <mergeCell ref="B90:D90"/>
    <mergeCell ref="B91:D91"/>
    <mergeCell ref="B79:D79"/>
    <mergeCell ref="B80:D80"/>
    <mergeCell ref="B81:D81"/>
    <mergeCell ref="B82:D82"/>
    <mergeCell ref="B83:D83"/>
    <mergeCell ref="B84:D84"/>
    <mergeCell ref="B73:D73"/>
    <mergeCell ref="B74:D74"/>
    <mergeCell ref="B75:D75"/>
    <mergeCell ref="B76:D76"/>
    <mergeCell ref="B77:D77"/>
    <mergeCell ref="B78:D78"/>
    <mergeCell ref="B60:D60"/>
    <mergeCell ref="B61:D61"/>
    <mergeCell ref="B62:D62"/>
    <mergeCell ref="B63:D63"/>
    <mergeCell ref="B64:D64"/>
    <mergeCell ref="B65:D65"/>
    <mergeCell ref="B54:D54"/>
    <mergeCell ref="B55:D55"/>
    <mergeCell ref="B56:D56"/>
    <mergeCell ref="B57:D57"/>
    <mergeCell ref="B58:D58"/>
    <mergeCell ref="B59:D59"/>
    <mergeCell ref="B48:D48"/>
    <mergeCell ref="B49:D49"/>
    <mergeCell ref="B50:D50"/>
    <mergeCell ref="B51:D51"/>
    <mergeCell ref="B52:D52"/>
    <mergeCell ref="B53:D53"/>
    <mergeCell ref="B42:D42"/>
    <mergeCell ref="B43:D43"/>
    <mergeCell ref="B44:D44"/>
    <mergeCell ref="B45:D45"/>
    <mergeCell ref="B46:D46"/>
    <mergeCell ref="B47:D47"/>
    <mergeCell ref="B35:D35"/>
    <mergeCell ref="B36:D36"/>
    <mergeCell ref="B38:D38"/>
    <mergeCell ref="B39:D39"/>
    <mergeCell ref="B40:D40"/>
    <mergeCell ref="B41:D41"/>
    <mergeCell ref="B29:D29"/>
    <mergeCell ref="B30:D30"/>
    <mergeCell ref="B31:D31"/>
    <mergeCell ref="B32:D32"/>
    <mergeCell ref="B33:D33"/>
    <mergeCell ref="B34:D34"/>
    <mergeCell ref="B22:D22"/>
    <mergeCell ref="B23:D23"/>
    <mergeCell ref="B24:D24"/>
    <mergeCell ref="B25:D25"/>
    <mergeCell ref="B27:D27"/>
    <mergeCell ref="B28:D28"/>
    <mergeCell ref="A10:F10"/>
    <mergeCell ref="A11:F11"/>
    <mergeCell ref="A12:F12"/>
    <mergeCell ref="A13:F13"/>
    <mergeCell ref="B17:D17"/>
    <mergeCell ref="B18:D18"/>
  </mergeCells>
  <pageMargins left="0.70866141732283505" right="0.70866141732283505" top="0.74803149606299202" bottom="0.74803149606299202" header="0.31496062992126" footer="0.31496062992126"/>
  <pageSetup scale="67" fitToHeight="0" orientation="portrait" r:id="rId1"/>
  <rowBreaks count="4" manualBreakCount="4">
    <brk id="69" max="5" man="1"/>
    <brk id="118" max="5" man="1"/>
    <brk id="167" max="5" man="1"/>
    <brk id="223" max="5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Estado resultado acumulado </vt:lpstr>
      <vt:lpstr>'Estado resultado acumulado '!Área_de_impresión</vt:lpstr>
      <vt:lpstr>'Estado resultado acumulado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Luz Dilone</cp:lastModifiedBy>
  <dcterms:created xsi:type="dcterms:W3CDTF">2025-04-14T17:59:39Z</dcterms:created>
  <dcterms:modified xsi:type="dcterms:W3CDTF">2025-04-14T18:04:53Z</dcterms:modified>
</cp:coreProperties>
</file>