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DECOOP-CONTABILIDAD\Desktop\Yafreissy-IDECOOP\AÑO 2025\ENERO 2025\"/>
    </mc:Choice>
  </mc:AlternateContent>
  <bookViews>
    <workbookView xWindow="0" yWindow="0" windowWidth="16815" windowHeight="8940" firstSheet="12" activeTab="12"/>
  </bookViews>
  <sheets>
    <sheet name="ENERO 2024" sheetId="1" state="hidden" r:id="rId1"/>
    <sheet name="FEBRERO 2024" sheetId="2" state="hidden" r:id="rId2"/>
    <sheet name="MARZO 2024 " sheetId="3" state="hidden" r:id="rId3"/>
    <sheet name="ABRIL 2024" sheetId="4" state="hidden" r:id="rId4"/>
    <sheet name="MAYO 2024" sheetId="5" state="hidden" r:id="rId5"/>
    <sheet name="JUNIO 2024" sheetId="6" state="hidden" r:id="rId6"/>
    <sheet name="JULIO 2024" sheetId="7" state="hidden" r:id="rId7"/>
    <sheet name="AGOSTO 2024" sheetId="8" state="hidden" r:id="rId8"/>
    <sheet name="SEPTIEMBRE 2024" sheetId="9" state="hidden" r:id="rId9"/>
    <sheet name="OCTUBRE 2024" sheetId="10" state="hidden" r:id="rId10"/>
    <sheet name="NOVIEMBRE 2024" sheetId="12" state="hidden" r:id="rId11"/>
    <sheet name="DICIEMBRE 2024" sheetId="13" state="hidden" r:id="rId12"/>
    <sheet name="ENERO 2025" sheetId="14" r:id="rId13"/>
  </sheets>
  <definedNames>
    <definedName name="_xlnm._FilterDatabase" localSheetId="3" hidden="1">'ABRIL 2024'!$A$12:$J$23</definedName>
    <definedName name="_xlnm._FilterDatabase" localSheetId="7" hidden="1">'AGOSTO 2024'!$A$12:$J$20</definedName>
    <definedName name="_xlnm._FilterDatabase" localSheetId="11" hidden="1">'DICIEMBRE 2024'!$A$12:$J$17</definedName>
    <definedName name="_xlnm._FilterDatabase" localSheetId="0" hidden="1">'ENERO 2024'!$A$12:$J$23</definedName>
    <definedName name="_xlnm._FilterDatabase" localSheetId="12" hidden="1">'ENERO 2025'!$A$12:$J$16</definedName>
    <definedName name="_xlnm._FilterDatabase" localSheetId="1" hidden="1">'FEBRERO 2024'!$A$12:$J$18</definedName>
    <definedName name="_xlnm._FilterDatabase" localSheetId="6" hidden="1">'JULIO 2024'!$A$12:$J$19</definedName>
    <definedName name="_xlnm._FilterDatabase" localSheetId="5" hidden="1">'JUNIO 2024'!$A$12:$J$21</definedName>
    <definedName name="_xlnm._FilterDatabase" localSheetId="2" hidden="1">'MARZO 2024 '!$A$12:$J$20</definedName>
    <definedName name="_xlnm._FilterDatabase" localSheetId="4" hidden="1">'MAYO 2024'!$A$12:$J$18</definedName>
    <definedName name="_xlnm._FilterDatabase" localSheetId="10" hidden="1">'NOVIEMBRE 2024'!$A$12:$J$15</definedName>
    <definedName name="_xlnm._FilterDatabase" localSheetId="9" hidden="1">'OCTUBRE 2024'!$A$12:$J$20</definedName>
    <definedName name="_xlnm._FilterDatabase" localSheetId="8" hidden="1">'SEPTIEMBRE 2024'!$A$12:$J$16</definedName>
    <definedName name="_xlnm.Print_Area" localSheetId="3">'ABRIL 2024'!$A$1:$J$31</definedName>
    <definedName name="_xlnm.Print_Area" localSheetId="7">'AGOSTO 2024'!$A$1:$J$28</definedName>
    <definedName name="_xlnm.Print_Area" localSheetId="11">'DICIEMBRE 2024'!$A$1:$J$25</definedName>
    <definedName name="_xlnm.Print_Area" localSheetId="0">'ENERO 2024'!$A$1:$J$31</definedName>
    <definedName name="_xlnm.Print_Area" localSheetId="12">'ENERO 2025'!$A$1:$J$24</definedName>
    <definedName name="_xlnm.Print_Area" localSheetId="1">'FEBRERO 2024'!$A$1:$J$26</definedName>
    <definedName name="_xlnm.Print_Area" localSheetId="6">'JULIO 2024'!$A$1:$J$27</definedName>
    <definedName name="_xlnm.Print_Area" localSheetId="5">'JUNIO 2024'!$A$1:$J$29</definedName>
    <definedName name="_xlnm.Print_Area" localSheetId="2">'MARZO 2024 '!$A$1:$J$28</definedName>
    <definedName name="_xlnm.Print_Area" localSheetId="4">'MAYO 2024'!$A$1:$J$26</definedName>
    <definedName name="_xlnm.Print_Area" localSheetId="10">'NOVIEMBRE 2024'!$A$1:$J$23</definedName>
    <definedName name="_xlnm.Print_Area" localSheetId="9">'OCTUBRE 2024'!$A$1:$J$28</definedName>
    <definedName name="_xlnm.Print_Area" localSheetId="8">'SEPTIEMBRE 2024'!$A$1:$J$24</definedName>
    <definedName name="_xlnm.Print_Titles" localSheetId="3">'ABRIL 2024'!$1:$12</definedName>
    <definedName name="_xlnm.Print_Titles" localSheetId="7">'AGOSTO 2024'!$1:$12</definedName>
    <definedName name="_xlnm.Print_Titles" localSheetId="11">'DICIEMBRE 2024'!$1:$12</definedName>
    <definedName name="_xlnm.Print_Titles" localSheetId="0">'ENERO 2024'!$1:$12</definedName>
    <definedName name="_xlnm.Print_Titles" localSheetId="12">'ENERO 2025'!$1:$12</definedName>
    <definedName name="_xlnm.Print_Titles" localSheetId="1">'FEBRERO 2024'!$1:$12</definedName>
    <definedName name="_xlnm.Print_Titles" localSheetId="6">'JULIO 2024'!$1:$12</definedName>
    <definedName name="_xlnm.Print_Titles" localSheetId="5">'JUNIO 2024'!$1:$12</definedName>
    <definedName name="_xlnm.Print_Titles" localSheetId="2">'MARZO 2024 '!$1:$12</definedName>
    <definedName name="_xlnm.Print_Titles" localSheetId="4">'MAYO 2024'!$1:$12</definedName>
    <definedName name="_xlnm.Print_Titles" localSheetId="10">'NOVIEMBRE 2024'!$1:$12</definedName>
    <definedName name="_xlnm.Print_Titles" localSheetId="9">'OCTUBRE 2024'!$1:$12</definedName>
    <definedName name="_xlnm.Print_Titles" localSheetId="8">'SEPTIEMBRE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4" l="1"/>
  <c r="F15" i="14" l="1"/>
  <c r="I15" i="14"/>
  <c r="I16" i="13" l="1"/>
  <c r="F16" i="13"/>
  <c r="I13" i="13"/>
  <c r="I14" i="13"/>
  <c r="I15" i="13"/>
  <c r="I13" i="12" l="1"/>
  <c r="I14" i="12" s="1"/>
  <c r="F14" i="12"/>
  <c r="F19" i="10" l="1"/>
  <c r="I18" i="10"/>
  <c r="I17" i="10"/>
  <c r="I16" i="10"/>
  <c r="I15" i="10"/>
  <c r="I14" i="10"/>
  <c r="I13" i="10"/>
  <c r="G13" i="9"/>
  <c r="H13" i="9"/>
  <c r="I19" i="10" l="1"/>
  <c r="F15" i="9"/>
  <c r="I14" i="9"/>
  <c r="I15" i="9" s="1"/>
  <c r="F19" i="8" l="1"/>
  <c r="I17" i="8" l="1"/>
  <c r="I16" i="8"/>
  <c r="I15" i="8"/>
  <c r="I14" i="8"/>
  <c r="I13" i="8"/>
  <c r="I18" i="8" l="1"/>
  <c r="I19" i="8" s="1"/>
  <c r="I16" i="7" l="1"/>
  <c r="I14" i="7" l="1"/>
  <c r="I15" i="7"/>
  <c r="I13" i="7"/>
  <c r="F18" i="7"/>
  <c r="I17" i="7"/>
  <c r="I18" i="7" l="1"/>
  <c r="F20" i="6"/>
  <c r="I17" i="6"/>
  <c r="I16" i="6" l="1"/>
  <c r="I15" i="6"/>
  <c r="I19" i="6" l="1"/>
  <c r="I18" i="6"/>
  <c r="I14" i="6"/>
  <c r="I13" i="6"/>
  <c r="I20" i="6" l="1"/>
  <c r="F17" i="5"/>
  <c r="I15" i="5" l="1"/>
  <c r="I14" i="5"/>
  <c r="I13" i="5"/>
  <c r="I16" i="5"/>
  <c r="I17" i="5" l="1"/>
  <c r="I20" i="4"/>
  <c r="I17" i="4"/>
  <c r="I18" i="4"/>
  <c r="I19" i="4"/>
  <c r="I21" i="4"/>
  <c r="I13" i="4"/>
  <c r="I14" i="4"/>
  <c r="I15" i="4"/>
  <c r="I16" i="4"/>
  <c r="F22" i="4"/>
  <c r="I22" i="4" l="1"/>
  <c r="F19" i="3"/>
  <c r="I15" i="3"/>
  <c r="I16" i="3"/>
  <c r="I17" i="3"/>
  <c r="I18" i="3"/>
  <c r="I14" i="3"/>
  <c r="I13" i="3"/>
  <c r="I19" i="3" l="1"/>
  <c r="F17" i="2" l="1"/>
  <c r="I16" i="2" l="1"/>
  <c r="I15" i="2"/>
  <c r="I14" i="2"/>
  <c r="I13" i="2"/>
  <c r="I17" i="2" l="1"/>
  <c r="I22" i="1"/>
  <c r="F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<sst xmlns="http://schemas.openxmlformats.org/spreadsheetml/2006/main" count="499" uniqueCount="162">
  <si>
    <t xml:space="preserve">INSTITUTO DE DESARROLLO Y CREDITO COOPERATIVO </t>
  </si>
  <si>
    <t>PAGO A PROVEEDORES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</si>
  <si>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</si>
  <si>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</si>
  <si>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</si>
  <si>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</si>
  <si>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</si>
  <si>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</si>
  <si>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</si>
  <si>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</si>
  <si>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</si>
  <si>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</si>
  <si>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</si>
  <si>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 xml:space="preserve">TOTAL </t>
  </si>
  <si>
    <t xml:space="preserve">                                                                                                             </t>
  </si>
  <si>
    <t xml:space="preserve"> María del Carmen Rojas</t>
  </si>
  <si>
    <t xml:space="preserve">Directora Financiera </t>
  </si>
  <si>
    <t>COMPAÑÍA DOMINICANA DE TELEFONO, SA</t>
  </si>
  <si>
    <t xml:space="preserve">FLOTAS TELEFOMICAS </t>
  </si>
  <si>
    <t>E450000032138</t>
  </si>
  <si>
    <t xml:space="preserve">SERVICIO TELEFONICO </t>
  </si>
  <si>
    <t>E450000031227</t>
  </si>
  <si>
    <t xml:space="preserve">EDESUR DOMINICANA, SA </t>
  </si>
  <si>
    <t>ENERGIA ELECTRICA</t>
  </si>
  <si>
    <t>B1500422678</t>
  </si>
  <si>
    <t>B1500422658</t>
  </si>
  <si>
    <t>B1500422676</t>
  </si>
  <si>
    <t>B1500422672</t>
  </si>
  <si>
    <t>B1500422665</t>
  </si>
  <si>
    <t>B1500422464</t>
  </si>
  <si>
    <t>B1500422654</t>
  </si>
  <si>
    <t xml:space="preserve">PAGADO </t>
  </si>
  <si>
    <t>31/01/2024</t>
  </si>
  <si>
    <t>SEGUROS RESERVAS</t>
  </si>
  <si>
    <t>POLIZA DE SEGUROS MOTOCILETA</t>
  </si>
  <si>
    <t>B1500045576</t>
  </si>
  <si>
    <t>B1500045580</t>
  </si>
  <si>
    <t>SEGURO  NACIONAL DE SALUD</t>
  </si>
  <si>
    <t xml:space="preserve">SEGUROS DE PERSONAS </t>
  </si>
  <si>
    <t>B1500010706</t>
  </si>
  <si>
    <t>HUMANOS SEGUROS,SA</t>
  </si>
  <si>
    <t>B1500031248</t>
  </si>
  <si>
    <t xml:space="preserve">Preparado por </t>
  </si>
  <si>
    <t xml:space="preserve">Yafreissy Torres </t>
  </si>
  <si>
    <t xml:space="preserve">Aprobado por </t>
  </si>
  <si>
    <t xml:space="preserve">Suanny Colon </t>
  </si>
  <si>
    <t xml:space="preserve">Maria del Carmen Rojas </t>
  </si>
  <si>
    <t xml:space="preserve">Revisado Por </t>
  </si>
  <si>
    <t>EDENORTE DOMINICANA</t>
  </si>
  <si>
    <t>B1500410688    B1500411574   B1500411684   B1500412890</t>
  </si>
  <si>
    <t>EMPRESA DISTRIBUIDORA DE ELECTRICIDAD DEL ESTE S.A</t>
  </si>
  <si>
    <t>B1500310034   B1500313531</t>
  </si>
  <si>
    <t>18/12/2023   19/12/2023</t>
  </si>
  <si>
    <t xml:space="preserve">AYUNTAMIENTO DEL DISTRITO NACIONAL </t>
  </si>
  <si>
    <t>B150049101   B150049126</t>
  </si>
  <si>
    <t xml:space="preserve">EDESUR DOMINICANA S.A </t>
  </si>
  <si>
    <t>B1500504406  B1500504965  B1500506126  B1500506496  B1500507440  B1500508029  B1500508831</t>
  </si>
  <si>
    <t>02/12/2023  08/12/2023  06/12/2023  02/12/2023    12/12/2023   04/12/2023 08/12/2023</t>
  </si>
  <si>
    <t>BANCO DE RESERVAS DE LA REP.DOM</t>
  </si>
  <si>
    <t>ENERGIA ELECTRICA-PA-022</t>
  </si>
  <si>
    <t>ENERGIA ELECTRICA-PA-021</t>
  </si>
  <si>
    <t>RECOGIDA DE BASURA-PA-024</t>
  </si>
  <si>
    <t>ENERGIA ELECTRICA-PA-023-P</t>
  </si>
  <si>
    <t>VISA FLOTILLAS CORPORATIVAS-PA-027-P</t>
  </si>
  <si>
    <t xml:space="preserve">RAMIREZ Y MOJICA </t>
  </si>
  <si>
    <t xml:space="preserve">COMPRA DE MONITOR Y DISCO DURO </t>
  </si>
  <si>
    <t>B1500002127</t>
  </si>
  <si>
    <t>AYUNTAMIENTO MUNICIPAL SANTIAGO</t>
  </si>
  <si>
    <t>RECOGIDA DE BASURA</t>
  </si>
  <si>
    <t>B1500006252</t>
  </si>
  <si>
    <t>B1500006229</t>
  </si>
  <si>
    <t xml:space="preserve">POLIZA INCENDIOS Y LINEAS ALIADAS </t>
  </si>
  <si>
    <t>B1500046700</t>
  </si>
  <si>
    <t xml:space="preserve">POLIZA RESPONSABILIDAD CIVIL </t>
  </si>
  <si>
    <t>B1500046702</t>
  </si>
  <si>
    <t>CAASD</t>
  </si>
  <si>
    <t xml:space="preserve">CONSUMO DE AGUA </t>
  </si>
  <si>
    <t>B1500136458</t>
  </si>
  <si>
    <t>B1500136970</t>
  </si>
  <si>
    <t xml:space="preserve">SERVICIOS ELECTRICOS PROFESIONALES SERPRONAL, SRL </t>
  </si>
  <si>
    <t xml:space="preserve">AIRE ACONDICIONADO Y CONDENSADOR </t>
  </si>
  <si>
    <t>B1500000168</t>
  </si>
  <si>
    <t>AYUNTAMIENTO DE BARAHONA</t>
  </si>
  <si>
    <t xml:space="preserve">PAGO ASEO CORRESP.ENERO </t>
  </si>
  <si>
    <t>PAGO ASEO CORRESP.MARZO</t>
  </si>
  <si>
    <t>B1500001939</t>
  </si>
  <si>
    <t>B1500 01892</t>
  </si>
  <si>
    <t xml:space="preserve">LISTIN DIARIO </t>
  </si>
  <si>
    <t>B1500009371</t>
  </si>
  <si>
    <t xml:space="preserve">RENOVACION PERIODICO </t>
  </si>
  <si>
    <t>WATERLUX ENTERPRISES SRL</t>
  </si>
  <si>
    <t>ALMUERZO ADMINISTRATIVO</t>
  </si>
  <si>
    <t>B1500001272</t>
  </si>
  <si>
    <t>PAGADO</t>
  </si>
  <si>
    <t>B1500001280</t>
  </si>
  <si>
    <t>00117277269</t>
  </si>
  <si>
    <t>RAFAEL ZAPATA GONZALEZ</t>
  </si>
  <si>
    <t>PUBLICIDAD</t>
  </si>
  <si>
    <t>B1500000112</t>
  </si>
  <si>
    <t>01800361865</t>
  </si>
  <si>
    <t>ROSA MARGARITA PEREZ CEBALLOS</t>
  </si>
  <si>
    <t xml:space="preserve">ALQUILER DAJABON </t>
  </si>
  <si>
    <t>B1500000003</t>
  </si>
  <si>
    <t>00114116361</t>
  </si>
  <si>
    <t xml:space="preserve">BARBARA VICTORIA HERNANDEZ FRIAS </t>
  </si>
  <si>
    <t>SERVICIOS MODERADOR PARA CONFERENCIA</t>
  </si>
  <si>
    <t>B1500000001</t>
  </si>
  <si>
    <t>EN GESTION</t>
  </si>
  <si>
    <t xml:space="preserve">EDESUR </t>
  </si>
  <si>
    <t>B1500528752   B1500527945  B1500527315  B1500524062  B1500524775  B1500526379  B1500525965</t>
  </si>
  <si>
    <t>ECO PETROLEO DOMINICANA (ECOPETRODOM)</t>
  </si>
  <si>
    <t>TICKETS DE COMBUSTIBLES</t>
  </si>
  <si>
    <t>B1500002332</t>
  </si>
  <si>
    <t>MILDRED V.RAMOS RODRIGUEZ DE GOMEZ</t>
  </si>
  <si>
    <t xml:space="preserve">ALQUILER </t>
  </si>
  <si>
    <t>BS-0004872-2024</t>
  </si>
  <si>
    <t>SERPRONAL</t>
  </si>
  <si>
    <t xml:space="preserve">COMPRA DE AIRES ACONDICIONADOS </t>
  </si>
  <si>
    <t>B1500000185</t>
  </si>
  <si>
    <t>WARCO TECH</t>
  </si>
  <si>
    <t xml:space="preserve">COMPRA DE IMPRESORAS </t>
  </si>
  <si>
    <t>B1500000002</t>
  </si>
  <si>
    <t>CORPORACION ESTATAL DE RADIO Y TELEVISION</t>
  </si>
  <si>
    <t xml:space="preserve">B1500009022   B1500009014  B1500009002  </t>
  </si>
  <si>
    <t>B1500009061</t>
  </si>
  <si>
    <t>PENDIENTE</t>
  </si>
  <si>
    <t xml:space="preserve">GRUPO DIARIO LIBRE </t>
  </si>
  <si>
    <t>B1500002429</t>
  </si>
  <si>
    <t>AYUNTAMIENTO BARAHONA</t>
  </si>
  <si>
    <t xml:space="preserve">RECOGIDA DE BASURA </t>
  </si>
  <si>
    <t>B1500001986</t>
  </si>
  <si>
    <t xml:space="preserve">Licda. Bernarda Gómez </t>
  </si>
  <si>
    <t xml:space="preserve">Licda. Suanny Colon </t>
  </si>
  <si>
    <t>04700234067</t>
  </si>
  <si>
    <t xml:space="preserve">ALQUILER LA VEGA </t>
  </si>
  <si>
    <t>HUMANOS SEGUROS SA.</t>
  </si>
  <si>
    <t>SEGUROS DE PERSONAS</t>
  </si>
  <si>
    <t>E450000001488</t>
  </si>
  <si>
    <t>SEGURO NACIONAL DE SALUD</t>
  </si>
  <si>
    <t>B1500012506</t>
  </si>
  <si>
    <t>AYUNTAMIENTO MUNICIPAL BARAHONA</t>
  </si>
  <si>
    <t>B1500002061</t>
  </si>
  <si>
    <t xml:space="preserve">OFICINA DE COORDINACION PRESIDENCIAL </t>
  </si>
  <si>
    <t xml:space="preserve">VIAJE AL EXTERIOR </t>
  </si>
  <si>
    <t>OF-FCR-00001821</t>
  </si>
  <si>
    <t>AGUA PLANETA AZUL</t>
  </si>
  <si>
    <t xml:space="preserve">200 PAQUETES FARDOS DE AGUA </t>
  </si>
  <si>
    <t>E450000001271</t>
  </si>
  <si>
    <t>APROBADOS</t>
  </si>
  <si>
    <t xml:space="preserve">EN GESTION </t>
  </si>
  <si>
    <t xml:space="preserve">AGUA PLANETA AZUL </t>
  </si>
  <si>
    <t xml:space="preserve">16.9OZ 200 FARDOS DE AGUA </t>
  </si>
  <si>
    <t>E450000005152</t>
  </si>
  <si>
    <t>REFRICENTRO DIFOT</t>
  </si>
  <si>
    <t xml:space="preserve">Adquisicion de aires acondicionados para diferentes areas de la institucion </t>
  </si>
  <si>
    <t>B1500000160</t>
  </si>
  <si>
    <t>AYUNTAMIENTO DEL MUNICIPIO DE SANTIAGO</t>
  </si>
  <si>
    <t>B1500006867</t>
  </si>
  <si>
    <t xml:space="preserve">EL CATADOR </t>
  </si>
  <si>
    <t>PAGO COMPLETIVO DE FACTURAS</t>
  </si>
  <si>
    <t xml:space="preserve">E45-1330                                                         E45-1331                        </t>
  </si>
  <si>
    <t>PAGO VIA CHEQUE NO. 0136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</si>
</sst>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color rgb="FFFF000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8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43" fontId="6" fillId="3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5" fillId="3" borderId="1" xfId="1" applyFont="1" applyFill="1" applyBorder="1" applyAlignment="1"/>
    <xf numFmtId="43" fontId="5" fillId="3" borderId="1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0" fontId="10" fillId="0" borderId="0" xfId="0" applyFont="1" applyAlignment="1">
      <alignment horizontal="left" wrapText="1"/>
    </xf>
    <xf numFmtId="43" fontId="2" fillId="3" borderId="0" xfId="0" applyNumberFormat="1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5" fillId="4" borderId="1" xfId="1" applyFont="1" applyFill="1" applyBorder="1" applyAlignment="1"/>
    <xf numFmtId="43" fontId="5" fillId="4" borderId="1" xfId="0" applyNumberFormat="1" applyFont="1" applyFill="1" applyBorder="1" applyAlignment="1"/>
    <xf numFmtId="164" fontId="6" fillId="3" borderId="1" xfId="1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right" vertical="center"/>
    </xf>
    <xf numFmtId="14" fontId="6" fillId="3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43" fontId="5" fillId="0" borderId="14" xfId="1" applyFont="1" applyFill="1" applyBorder="1" applyAlignment="1"/>
    <xf numFmtId="43" fontId="5" fillId="0" borderId="14" xfId="1" applyFont="1" applyFill="1" applyBorder="1" applyAlignment="1">
      <alignment horizontal="center"/>
    </xf>
    <xf numFmtId="43" fontId="5" fillId="0" borderId="14" xfId="0" applyNumberFormat="1" applyFont="1" applyFill="1" applyBorder="1" applyAlignment="1"/>
    <xf numFmtId="0" fontId="6" fillId="3" borderId="15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2" borderId="6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14" fontId="11" fillId="0" borderId="1" xfId="0" applyNumberFormat="1" applyFont="1" applyBorder="1" applyAlignment="1">
      <alignment horizontal="right" vertical="center"/>
    </xf>
    <xf numFmtId="43" fontId="11" fillId="0" borderId="1" xfId="1" applyFont="1" applyFill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43" fontId="11" fillId="3" borderId="1" xfId="1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 wrapText="1"/>
    </xf>
    <xf numFmtId="14" fontId="11" fillId="0" borderId="1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right" vertical="center" wrapText="1"/>
    </xf>
    <xf numFmtId="43" fontId="11" fillId="0" borderId="1" xfId="1" applyFont="1" applyFill="1" applyBorder="1" applyAlignment="1">
      <alignment vertical="center" wrapText="1"/>
    </xf>
    <xf numFmtId="14" fontId="11" fillId="0" borderId="1" xfId="1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/>
    </xf>
    <xf numFmtId="14" fontId="11" fillId="3" borderId="1" xfId="1" applyNumberFormat="1" applyFont="1" applyFill="1" applyBorder="1" applyAlignment="1">
      <alignment vertical="center"/>
    </xf>
    <xf numFmtId="43" fontId="11" fillId="0" borderId="14" xfId="1" applyFont="1" applyFill="1" applyBorder="1" applyAlignment="1"/>
    <xf numFmtId="43" fontId="11" fillId="0" borderId="14" xfId="1" applyFont="1" applyFill="1" applyBorder="1" applyAlignment="1">
      <alignment horizontal="center"/>
    </xf>
    <xf numFmtId="43" fontId="11" fillId="0" borderId="14" xfId="0" applyNumberFormat="1" applyFont="1" applyFill="1" applyBorder="1" applyAlignment="1"/>
    <xf numFmtId="0" fontId="11" fillId="3" borderId="15" xfId="0" applyFont="1" applyFill="1" applyBorder="1" applyAlignment="1">
      <alignment horizontal="center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/>
    <xf numFmtId="0" fontId="11" fillId="3" borderId="0" xfId="0" applyFont="1" applyFill="1" applyAlignment="1">
      <alignment wrapText="1"/>
    </xf>
    <xf numFmtId="43" fontId="11" fillId="3" borderId="0" xfId="1" applyFont="1" applyFill="1"/>
    <xf numFmtId="0" fontId="11" fillId="3" borderId="0" xfId="0" applyFont="1" applyFill="1" applyAlignment="1">
      <alignment horizontal="center" wrapText="1"/>
    </xf>
    <xf numFmtId="43" fontId="11" fillId="0" borderId="0" xfId="1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43" fontId="11" fillId="0" borderId="0" xfId="0" applyNumberFormat="1" applyFont="1"/>
    <xf numFmtId="0" fontId="14" fillId="0" borderId="0" xfId="0" applyFont="1" applyAlignment="1">
      <alignment horizontal="left" wrapText="1"/>
    </xf>
    <xf numFmtId="43" fontId="11" fillId="3" borderId="0" xfId="0" applyNumberFormat="1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14" fontId="15" fillId="0" borderId="1" xfId="0" applyNumberFormat="1" applyFont="1" applyFill="1" applyBorder="1" applyAlignment="1">
      <alignment horizontal="right" vertical="center"/>
    </xf>
    <xf numFmtId="43" fontId="15" fillId="0" borderId="1" xfId="1" applyFont="1" applyFill="1" applyBorder="1" applyAlignment="1">
      <alignment vertical="center"/>
    </xf>
    <xf numFmtId="14" fontId="15" fillId="0" borderId="1" xfId="1" applyNumberFormat="1" applyFont="1" applyFill="1" applyBorder="1" applyAlignment="1">
      <alignment vertical="center"/>
    </xf>
    <xf numFmtId="0" fontId="17" fillId="3" borderId="10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14" fontId="15" fillId="0" borderId="1" xfId="0" applyNumberFormat="1" applyFont="1" applyBorder="1" applyAlignment="1">
      <alignment horizontal="right" vertical="center"/>
    </xf>
    <xf numFmtId="14" fontId="15" fillId="3" borderId="1" xfId="1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3" borderId="11" xfId="0" applyFont="1" applyFill="1" applyBorder="1" applyAlignment="1">
      <alignment horizontal="right" wrapText="1"/>
    </xf>
    <xf numFmtId="0" fontId="5" fillId="3" borderId="12" xfId="0" applyFont="1" applyFill="1" applyBorder="1" applyAlignment="1">
      <alignment horizontal="right" wrapText="1"/>
    </xf>
    <xf numFmtId="0" fontId="5" fillId="3" borderId="13" xfId="0" applyFont="1" applyFill="1" applyBorder="1" applyAlignment="1">
      <alignment horizontal="right" wrapText="1"/>
    </xf>
    <xf numFmtId="0" fontId="11" fillId="3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 wrapText="1"/>
    </xf>
    <xf numFmtId="0" fontId="11" fillId="3" borderId="11" xfId="0" applyFont="1" applyFill="1" applyBorder="1" applyAlignment="1">
      <alignment horizontal="right" wrapText="1"/>
    </xf>
    <xf numFmtId="0" fontId="11" fillId="3" borderId="12" xfId="0" applyFont="1" applyFill="1" applyBorder="1" applyAlignment="1">
      <alignment horizontal="right" wrapText="1"/>
    </xf>
    <xf numFmtId="0" fontId="11" fillId="3" borderId="13" xfId="0" applyFont="1" applyFill="1" applyBorder="1" applyAlignment="1">
      <alignment horizontal="right" wrapText="1"/>
    </xf>
    <xf numFmtId="0" fontId="11" fillId="0" borderId="0" xfId="0" applyFont="1" applyAlignment="1">
      <alignment horizontal="center"/>
    </xf>
    <xf numFmtId="43" fontId="11" fillId="0" borderId="0" xfId="0" applyNumberFormat="1" applyFont="1" applyAlignment="1">
      <alignment horizontal="center"/>
    </xf>
    <xf numFmtId="0" fontId="13" fillId="0" borderId="16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1754842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0791" y="190500"/>
          <a:ext cx="195262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816429</xdr:colOff>
      <xdr:row>5</xdr:row>
      <xdr:rowOff>175532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4642" y="204107"/>
          <a:ext cx="2743680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5</xdr:row>
      <xdr:rowOff>175532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6003" y="204107"/>
          <a:ext cx="274640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204107"/>
          <a:ext cx="2746402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K272"/>
  <sheetViews>
    <sheetView showGridLines="0" view="pageBreakPreview" zoomScale="70" zoomScaleNormal="70" zoomScaleSheetLayoutView="70" workbookViewId="0">
      <selection activeCell="F19" sqref="F19"/>
    </sheetView>
  </sheetViews>
  <sheetFormatPr baseColWidth="10" defaultColWidth="11.42578125" defaultRowHeight="15" x14ac:dyDescent="0.25"/>
  <cols>
    <col min="1" max="1" width="29.5703125" style="1" customWidth="1"/>
    <col min="2" max="2" width="45.5703125" style="4" customWidth="1"/>
    <col min="3" max="3" width="39.57031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5"/>
      <c r="C6" s="6"/>
      <c r="D6" s="5"/>
      <c r="E6" s="5"/>
      <c r="F6" s="5"/>
      <c r="G6" s="5"/>
      <c r="H6" s="5"/>
      <c r="I6" s="5"/>
      <c r="J6" s="5"/>
    </row>
    <row r="7" spans="1:10" ht="21" x14ac:dyDescent="0.35">
      <c r="A7" s="145" t="s">
        <v>0</v>
      </c>
      <c r="B7" s="145"/>
      <c r="C7" s="145"/>
      <c r="D7" s="145"/>
      <c r="E7" s="145"/>
      <c r="F7" s="145"/>
      <c r="G7" s="145"/>
      <c r="H7" s="145"/>
      <c r="I7" s="145"/>
      <c r="J7" s="145"/>
    </row>
    <row r="8" spans="1:10" ht="21" x14ac:dyDescent="0.35">
      <c r="A8" s="145" t="s">
        <v>1</v>
      </c>
      <c r="B8" s="145"/>
      <c r="C8" s="145"/>
      <c r="D8" s="145"/>
      <c r="E8" s="145"/>
      <c r="F8" s="145"/>
      <c r="G8" s="145"/>
      <c r="H8" s="145"/>
      <c r="I8" s="145"/>
      <c r="J8" s="145"/>
    </row>
    <row r="9" spans="1:10" ht="21" x14ac:dyDescent="0.35">
      <c r="A9" s="146" t="s">
        <v>32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0" ht="21" x14ac:dyDescent="0.35">
      <c r="A10" s="146" t="s">
        <v>2</v>
      </c>
      <c r="B10" s="146"/>
      <c r="C10" s="146"/>
      <c r="D10" s="146"/>
      <c r="E10" s="146"/>
      <c r="F10" s="146"/>
      <c r="G10" s="146"/>
      <c r="H10" s="146"/>
      <c r="I10" s="146"/>
      <c r="J10" s="146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15" customFormat="1" ht="21" customHeight="1" x14ac:dyDescent="0.25">
      <c r="A13" s="9">
        <v>101001577</v>
      </c>
      <c r="B13" s="10" t="s">
        <v>17</v>
      </c>
      <c r="C13" s="11" t="s">
        <v>18</v>
      </c>
      <c r="D13" s="36" t="s">
        <v>19</v>
      </c>
      <c r="E13" s="40">
        <v>45287</v>
      </c>
      <c r="F13" s="37">
        <v>191056.42</v>
      </c>
      <c r="G13" s="40">
        <v>45657</v>
      </c>
      <c r="H13" s="12">
        <v>0</v>
      </c>
      <c r="I13" s="13">
        <f t="shared" ref="I13:I21" si="0">F13-H13</f>
        <v>191056.42</v>
      </c>
      <c r="J13" s="14" t="s">
        <v>31</v>
      </c>
    </row>
    <row r="14" spans="1:10" s="15" customFormat="1" ht="21" customHeight="1" x14ac:dyDescent="0.25">
      <c r="A14" s="9">
        <v>101001577</v>
      </c>
      <c r="B14" s="10" t="s">
        <v>17</v>
      </c>
      <c r="C14" s="11" t="s">
        <v>20</v>
      </c>
      <c r="D14" s="36" t="s">
        <v>21</v>
      </c>
      <c r="E14" s="40">
        <v>45287</v>
      </c>
      <c r="F14" s="37">
        <v>260515.97</v>
      </c>
      <c r="G14" s="40">
        <v>45657</v>
      </c>
      <c r="H14" s="12">
        <v>0</v>
      </c>
      <c r="I14" s="13">
        <f t="shared" si="0"/>
        <v>260515.97</v>
      </c>
      <c r="J14" s="14" t="s">
        <v>31</v>
      </c>
    </row>
    <row r="15" spans="1:10" s="15" customFormat="1" ht="21" customHeight="1" x14ac:dyDescent="0.25">
      <c r="A15" s="9">
        <v>101821248</v>
      </c>
      <c r="B15" s="10" t="s">
        <v>22</v>
      </c>
      <c r="C15" s="11" t="s">
        <v>23</v>
      </c>
      <c r="D15" s="36" t="s">
        <v>24</v>
      </c>
      <c r="E15" s="40">
        <v>45287</v>
      </c>
      <c r="F15" s="37">
        <v>827.18</v>
      </c>
      <c r="G15" s="40">
        <v>45291</v>
      </c>
      <c r="H15" s="12">
        <v>0</v>
      </c>
      <c r="I15" s="13">
        <f t="shared" si="0"/>
        <v>827.18</v>
      </c>
      <c r="J15" s="14" t="s">
        <v>31</v>
      </c>
    </row>
    <row r="16" spans="1:10" s="15" customFormat="1" ht="21" customHeight="1" x14ac:dyDescent="0.25">
      <c r="A16" s="9">
        <v>101821248</v>
      </c>
      <c r="B16" s="10" t="s">
        <v>22</v>
      </c>
      <c r="C16" s="11" t="s">
        <v>23</v>
      </c>
      <c r="D16" s="36" t="s">
        <v>25</v>
      </c>
      <c r="E16" s="40">
        <v>45287</v>
      </c>
      <c r="F16" s="37">
        <v>128.96</v>
      </c>
      <c r="G16" s="40">
        <v>45291</v>
      </c>
      <c r="H16" s="12">
        <v>0</v>
      </c>
      <c r="I16" s="13">
        <f t="shared" si="0"/>
        <v>128.96</v>
      </c>
      <c r="J16" s="14" t="s">
        <v>31</v>
      </c>
    </row>
    <row r="17" spans="1:10" s="15" customFormat="1" ht="21" customHeight="1" x14ac:dyDescent="0.25">
      <c r="A17" s="9">
        <v>101821248</v>
      </c>
      <c r="B17" s="10" t="s">
        <v>22</v>
      </c>
      <c r="C17" s="11" t="s">
        <v>23</v>
      </c>
      <c r="D17" s="36" t="s">
        <v>26</v>
      </c>
      <c r="E17" s="40">
        <v>45287</v>
      </c>
      <c r="F17" s="37">
        <v>1206.46</v>
      </c>
      <c r="G17" s="40">
        <v>45291</v>
      </c>
      <c r="H17" s="12">
        <v>0</v>
      </c>
      <c r="I17" s="13">
        <f t="shared" si="0"/>
        <v>1206.46</v>
      </c>
      <c r="J17" s="14" t="s">
        <v>31</v>
      </c>
    </row>
    <row r="18" spans="1:10" s="15" customFormat="1" ht="21" customHeight="1" x14ac:dyDescent="0.25">
      <c r="A18" s="9">
        <v>101821248</v>
      </c>
      <c r="B18" s="10" t="s">
        <v>22</v>
      </c>
      <c r="C18" s="11" t="s">
        <v>23</v>
      </c>
      <c r="D18" s="36" t="s">
        <v>27</v>
      </c>
      <c r="E18" s="40">
        <v>45287</v>
      </c>
      <c r="F18" s="37">
        <v>2639.92</v>
      </c>
      <c r="G18" s="40">
        <v>45291</v>
      </c>
      <c r="H18" s="12">
        <v>0</v>
      </c>
      <c r="I18" s="13">
        <f t="shared" si="0"/>
        <v>2639.92</v>
      </c>
      <c r="J18" s="14" t="s">
        <v>31</v>
      </c>
    </row>
    <row r="19" spans="1:10" s="15" customFormat="1" ht="21" customHeight="1" x14ac:dyDescent="0.25">
      <c r="A19" s="9">
        <v>101821248</v>
      </c>
      <c r="B19" s="10" t="s">
        <v>22</v>
      </c>
      <c r="C19" s="11" t="s">
        <v>23</v>
      </c>
      <c r="D19" s="36" t="s">
        <v>28</v>
      </c>
      <c r="E19" s="40">
        <v>45287</v>
      </c>
      <c r="F19" s="37">
        <v>1206.46</v>
      </c>
      <c r="G19" s="40">
        <v>45291</v>
      </c>
      <c r="H19" s="12">
        <v>0</v>
      </c>
      <c r="I19" s="13">
        <f t="shared" si="0"/>
        <v>1206.46</v>
      </c>
      <c r="J19" s="14" t="s">
        <v>31</v>
      </c>
    </row>
    <row r="20" spans="1:10" s="15" customFormat="1" ht="21" customHeight="1" x14ac:dyDescent="0.25">
      <c r="A20" s="9">
        <v>101821248</v>
      </c>
      <c r="B20" s="10" t="s">
        <v>22</v>
      </c>
      <c r="C20" s="11" t="s">
        <v>23</v>
      </c>
      <c r="D20" s="36" t="s">
        <v>29</v>
      </c>
      <c r="E20" s="40">
        <v>45287</v>
      </c>
      <c r="F20" s="37">
        <v>11034.12</v>
      </c>
      <c r="G20" s="40">
        <v>45291</v>
      </c>
      <c r="H20" s="12">
        <v>0</v>
      </c>
      <c r="I20" s="13">
        <f t="shared" si="0"/>
        <v>11034.12</v>
      </c>
      <c r="J20" s="14" t="s">
        <v>31</v>
      </c>
    </row>
    <row r="21" spans="1:10" s="15" customFormat="1" ht="21" customHeight="1" x14ac:dyDescent="0.25">
      <c r="A21" s="9">
        <v>101821248</v>
      </c>
      <c r="B21" s="10" t="s">
        <v>22</v>
      </c>
      <c r="C21" s="11" t="s">
        <v>23</v>
      </c>
      <c r="D21" s="36" t="s">
        <v>30</v>
      </c>
      <c r="E21" s="40">
        <v>45287</v>
      </c>
      <c r="F21" s="37">
        <v>441198.01</v>
      </c>
      <c r="G21" s="40">
        <v>45291</v>
      </c>
      <c r="H21" s="12">
        <v>0</v>
      </c>
      <c r="I21" s="13">
        <f t="shared" si="0"/>
        <v>441198.01</v>
      </c>
      <c r="J21" s="14" t="s">
        <v>31</v>
      </c>
    </row>
    <row r="22" spans="1:10" s="15" customFormat="1" ht="21" customHeight="1" x14ac:dyDescent="0.35">
      <c r="A22" s="147" t="s">
        <v>13</v>
      </c>
      <c r="B22" s="148"/>
      <c r="C22" s="148"/>
      <c r="D22" s="148"/>
      <c r="E22" s="149"/>
      <c r="F22" s="38">
        <f>SUM(F13:F21)</f>
        <v>909813.5</v>
      </c>
      <c r="G22" s="16"/>
      <c r="H22" s="17"/>
      <c r="I22" s="39">
        <f>SUM(I13:I21)</f>
        <v>909813.5</v>
      </c>
      <c r="J22" s="18"/>
    </row>
    <row r="23" spans="1:10" s="15" customFormat="1" ht="21" customHeight="1" x14ac:dyDescent="0.25">
      <c r="A23" s="19"/>
      <c r="B23" s="20"/>
      <c r="C23" s="21"/>
      <c r="D23" s="20"/>
      <c r="E23" s="20"/>
      <c r="F23" s="22" t="s">
        <v>14</v>
      </c>
      <c r="G23" s="22"/>
      <c r="H23" s="23"/>
      <c r="I23" s="23"/>
      <c r="J23" s="23"/>
    </row>
    <row r="24" spans="1:10" s="15" customFormat="1" ht="21" customHeight="1" x14ac:dyDescent="0.25">
      <c r="A24" s="150"/>
      <c r="B24" s="150"/>
      <c r="C24" s="24"/>
      <c r="D24" s="4"/>
      <c r="E24" s="4"/>
      <c r="F24" s="25"/>
      <c r="G24" s="25"/>
      <c r="H24" s="6"/>
      <c r="I24" s="6"/>
      <c r="J24" s="6"/>
    </row>
    <row r="25" spans="1:10" s="15" customFormat="1" ht="21" customHeight="1" x14ac:dyDescent="0.25">
      <c r="A25" s="150"/>
      <c r="B25" s="150"/>
      <c r="C25" s="26"/>
      <c r="D25" s="4"/>
      <c r="E25" s="4"/>
      <c r="F25" s="4"/>
      <c r="G25" s="4"/>
      <c r="H25" s="6"/>
      <c r="I25" s="6"/>
      <c r="J25" s="6"/>
    </row>
    <row r="26" spans="1:10" s="15" customFormat="1" ht="21" customHeight="1" x14ac:dyDescent="0.25">
      <c r="A26" s="150"/>
      <c r="B26" s="150"/>
      <c r="C26" s="26"/>
      <c r="D26" s="4"/>
      <c r="E26" s="4"/>
      <c r="F26" s="4"/>
      <c r="G26" s="4"/>
      <c r="H26" s="6"/>
      <c r="I26" s="6"/>
      <c r="J26" s="6"/>
    </row>
    <row r="27" spans="1:10" s="15" customFormat="1" ht="21" customHeight="1" x14ac:dyDescent="0.25">
      <c r="A27" s="27"/>
      <c r="B27" s="27"/>
      <c r="C27" s="26"/>
      <c r="D27" s="4"/>
      <c r="E27" s="4"/>
      <c r="F27" s="4"/>
      <c r="G27" s="4"/>
      <c r="H27" s="4"/>
      <c r="I27" s="4"/>
      <c r="J27" s="4"/>
    </row>
    <row r="28" spans="1:10" s="15" customFormat="1" ht="21" customHeight="1" x14ac:dyDescent="0.3">
      <c r="A28" s="27"/>
      <c r="B28" s="27"/>
      <c r="C28" s="28"/>
      <c r="D28" s="29"/>
      <c r="E28" s="29"/>
      <c r="F28" s="6"/>
      <c r="G28" s="6"/>
      <c r="H28" s="4"/>
      <c r="I28" s="4"/>
      <c r="J28" s="4"/>
    </row>
    <row r="29" spans="1:10" s="15" customFormat="1" ht="21" customHeight="1" x14ac:dyDescent="0.25">
      <c r="A29" s="30"/>
      <c r="B29" s="28"/>
      <c r="C29" s="28"/>
      <c r="E29" s="141" t="s">
        <v>15</v>
      </c>
      <c r="F29" s="141"/>
      <c r="G29" s="6"/>
      <c r="J29" s="6"/>
    </row>
    <row r="30" spans="1:10" s="15" customFormat="1" ht="21" customHeight="1" x14ac:dyDescent="0.3">
      <c r="A30" s="30"/>
      <c r="B30" s="28"/>
      <c r="C30" s="28"/>
      <c r="E30" s="142" t="s">
        <v>16</v>
      </c>
      <c r="F30" s="142"/>
      <c r="G30" s="6"/>
      <c r="J30" s="6"/>
    </row>
    <row r="31" spans="1:10" s="15" customFormat="1" ht="21" customHeight="1" x14ac:dyDescent="0.25">
      <c r="A31" s="31"/>
      <c r="B31" s="4"/>
      <c r="C31" s="24"/>
      <c r="D31" s="4"/>
      <c r="E31" s="4"/>
      <c r="F31" s="4"/>
      <c r="G31" s="4"/>
      <c r="H31" s="143"/>
      <c r="I31" s="144"/>
      <c r="J31" s="144"/>
    </row>
    <row r="32" spans="1:10" s="15" customFormat="1" ht="21" customHeight="1" x14ac:dyDescent="0.25">
      <c r="A32" s="31"/>
      <c r="B32" s="4"/>
      <c r="C32" s="24"/>
      <c r="D32" s="4"/>
      <c r="E32" s="4"/>
      <c r="F32" s="4"/>
      <c r="G32" s="4"/>
      <c r="H32" s="4"/>
      <c r="I32" s="4"/>
      <c r="J32" s="4"/>
    </row>
    <row r="33" spans="1:10" s="15" customFormat="1" ht="21" customHeight="1" x14ac:dyDescent="0.25">
      <c r="A33" s="31"/>
      <c r="B33" s="4"/>
      <c r="C33" s="24"/>
      <c r="D33" s="4"/>
      <c r="E33" s="4"/>
      <c r="F33" s="6"/>
      <c r="G33" s="6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6"/>
      <c r="E34" s="6"/>
      <c r="F34" s="6"/>
      <c r="G34" s="6"/>
      <c r="H34" s="4"/>
      <c r="I34" s="4"/>
      <c r="J34" s="4"/>
    </row>
    <row r="35" spans="1:10" s="15" customFormat="1" ht="21" customHeight="1" x14ac:dyDescent="0.25">
      <c r="A35" s="31"/>
      <c r="B35" s="4"/>
      <c r="C35" s="24"/>
      <c r="D35" s="6"/>
      <c r="E35" s="6"/>
      <c r="F35" s="6"/>
      <c r="G35" s="6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32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21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1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21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1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1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39.75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0.25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0.25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20.25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21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21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21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21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32.2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8.2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29.2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29.2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4.5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4.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4.5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3.7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35.25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36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39.75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32.25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35.25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1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1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3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1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1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0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0" s="15" customFormat="1" ht="24.75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0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0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0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0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0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0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0" s="15" customFormat="1" ht="21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0" s="15" customFormat="1" ht="21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0" s="15" customFormat="1" ht="21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0" s="15" customFormat="1" ht="21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</row>
    <row r="141" spans="1:10" s="15" customFormat="1" ht="21" customHeigh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0" s="15" customFormat="1" ht="20.25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</row>
    <row r="143" spans="1:10" s="15" customFormat="1" ht="20.25" customHeigh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0" s="15" customFormat="1" ht="20.25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1" s="23" customFormat="1" ht="18" customHeight="1" x14ac:dyDescent="0.25">
      <c r="A145" s="31"/>
      <c r="B145" s="4"/>
      <c r="C145" s="24"/>
      <c r="D145" s="4"/>
      <c r="E145" s="4"/>
      <c r="F145" s="4"/>
      <c r="G145" s="4"/>
      <c r="H145" s="4"/>
      <c r="I145" s="4"/>
      <c r="J145" s="4"/>
      <c r="K145" s="34"/>
    </row>
    <row r="146" spans="1:11" s="23" customFormat="1" x14ac:dyDescent="0.25">
      <c r="A146" s="31"/>
      <c r="B146" s="4"/>
      <c r="C146" s="24"/>
      <c r="D146" s="4"/>
      <c r="E146" s="4"/>
      <c r="F146" s="4"/>
      <c r="G146" s="4"/>
      <c r="H146" s="4"/>
      <c r="I146" s="4"/>
      <c r="J146" s="4"/>
    </row>
    <row r="147" spans="1:11" s="6" customFormat="1" ht="60" customHeight="1" x14ac:dyDescent="0.25">
      <c r="A147" s="31"/>
      <c r="B147" s="4"/>
      <c r="C147" s="24"/>
      <c r="D147" s="4"/>
      <c r="E147" s="4"/>
      <c r="F147" s="4"/>
      <c r="G147" s="4"/>
      <c r="H147" s="4"/>
      <c r="I147" s="4"/>
      <c r="J147" s="4"/>
    </row>
    <row r="148" spans="1:11" s="6" customFormat="1" ht="15" customHeight="1" x14ac:dyDescent="0.25">
      <c r="A148" s="31"/>
      <c r="B148" s="4"/>
      <c r="C148" s="24"/>
      <c r="D148" s="4"/>
      <c r="E148" s="4"/>
      <c r="F148" s="4"/>
      <c r="G148" s="4"/>
      <c r="H148" s="4"/>
      <c r="I148" s="4"/>
      <c r="J148" s="4"/>
    </row>
    <row r="149" spans="1:11" s="6" customFormat="1" ht="15" customHeight="1" x14ac:dyDescent="0.25">
      <c r="A149" s="31"/>
      <c r="B149" s="4"/>
      <c r="C149" s="24"/>
      <c r="D149" s="4"/>
      <c r="E149" s="4"/>
      <c r="F149" s="4"/>
      <c r="G149" s="4"/>
      <c r="H149" s="4"/>
      <c r="I149" s="4"/>
      <c r="J149" s="4"/>
    </row>
    <row r="150" spans="1:11" s="23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1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1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1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1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1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1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1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1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1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1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ht="16.5" customHeigh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35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  <row r="268" spans="1:10" s="6" customFormat="1" x14ac:dyDescent="0.25">
      <c r="A268" s="1"/>
      <c r="B268" s="4"/>
      <c r="C268" s="24"/>
      <c r="D268" s="4"/>
      <c r="E268" s="4"/>
      <c r="F268" s="4"/>
      <c r="G268" s="4"/>
      <c r="H268" s="4"/>
      <c r="I268" s="4"/>
      <c r="J268" s="4"/>
    </row>
    <row r="269" spans="1:10" s="6" customFormat="1" x14ac:dyDescent="0.25">
      <c r="A269" s="1"/>
      <c r="B269" s="4"/>
      <c r="C269" s="24"/>
      <c r="D269" s="4"/>
      <c r="E269" s="4"/>
      <c r="F269" s="4"/>
      <c r="G269" s="4"/>
      <c r="H269" s="4"/>
      <c r="I269" s="4"/>
      <c r="J269" s="4"/>
    </row>
    <row r="270" spans="1:10" s="6" customFormat="1" x14ac:dyDescent="0.25">
      <c r="A270" s="1"/>
      <c r="B270" s="4"/>
      <c r="C270" s="24"/>
      <c r="D270" s="4"/>
      <c r="E270" s="4"/>
      <c r="F270" s="4"/>
      <c r="G270" s="4"/>
      <c r="H270" s="4"/>
      <c r="I270" s="4"/>
      <c r="J270" s="4"/>
    </row>
    <row r="271" spans="1:10" s="6" customFormat="1" x14ac:dyDescent="0.25">
      <c r="A271" s="1"/>
      <c r="B271" s="4"/>
      <c r="C271" s="24"/>
      <c r="D271" s="4"/>
      <c r="E271" s="4"/>
      <c r="F271" s="4"/>
      <c r="G271" s="4"/>
      <c r="H271" s="4"/>
      <c r="I271" s="4"/>
      <c r="J271" s="4"/>
    </row>
    <row r="272" spans="1:10" s="6" customFormat="1" ht="18.75" customHeight="1" x14ac:dyDescent="0.25">
      <c r="A272" s="1"/>
      <c r="B272" s="4"/>
      <c r="C272" s="24"/>
      <c r="D272" s="4"/>
      <c r="E272" s="4"/>
      <c r="F272" s="4"/>
      <c r="G272" s="4"/>
      <c r="H272" s="4"/>
      <c r="I272" s="4"/>
      <c r="J272" s="4"/>
    </row>
  </sheetData>
  <mergeCells count="9">
    <mergeCell ref="E29:F29"/>
    <mergeCell ref="E30:F30"/>
    <mergeCell ref="H31:J31"/>
    <mergeCell ref="A7:J7"/>
    <mergeCell ref="A8:J8"/>
    <mergeCell ref="A9:J9"/>
    <mergeCell ref="A10:J10"/>
    <mergeCell ref="A22:E22"/>
    <mergeCell ref="A24:B26"/>
  </mergeCells>
  <printOptions horizontalCentered="1"/>
  <pageMargins left="0.23622047244094491" right="0.23622047244094491" top="0.74803149606299213" bottom="0.74803149606299213" header="0.31496062992125984" footer="0.31496062992125984"/>
  <pageSetup scale="49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9"/>
  <sheetViews>
    <sheetView showGridLines="0" view="pageBreakPreview" topLeftCell="A10" zoomScale="50" zoomScaleNormal="70" zoomScaleSheetLayoutView="50" workbookViewId="0">
      <selection activeCell="B17" sqref="B17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25.5703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32"/>
      <c r="C6" s="63"/>
      <c r="D6" s="132"/>
      <c r="E6" s="132"/>
      <c r="F6" s="132"/>
      <c r="G6" s="132"/>
      <c r="H6" s="132"/>
      <c r="I6" s="132"/>
      <c r="J6" s="132"/>
    </row>
    <row r="7" spans="1:10" x14ac:dyDescent="0.35">
      <c r="A7" s="159" t="s">
        <v>0</v>
      </c>
      <c r="B7" s="159"/>
      <c r="C7" s="159"/>
      <c r="D7" s="159"/>
      <c r="E7" s="159"/>
      <c r="F7" s="159"/>
      <c r="G7" s="159"/>
      <c r="H7" s="159"/>
      <c r="I7" s="159"/>
      <c r="J7" s="159"/>
    </row>
    <row r="8" spans="1:10" x14ac:dyDescent="0.35">
      <c r="A8" s="159" t="s">
        <v>1</v>
      </c>
      <c r="B8" s="159"/>
      <c r="C8" s="159"/>
      <c r="D8" s="159"/>
      <c r="E8" s="159"/>
      <c r="F8" s="159"/>
      <c r="G8" s="159"/>
      <c r="H8" s="159"/>
      <c r="I8" s="159"/>
      <c r="J8" s="159"/>
    </row>
    <row r="9" spans="1:10" x14ac:dyDescent="0.35">
      <c r="A9" s="160">
        <v>45596</v>
      </c>
      <c r="B9" s="160"/>
      <c r="C9" s="160"/>
      <c r="D9" s="160"/>
      <c r="E9" s="160"/>
      <c r="F9" s="160"/>
      <c r="G9" s="160"/>
      <c r="H9" s="160"/>
      <c r="I9" s="160"/>
      <c r="J9" s="160"/>
    </row>
    <row r="10" spans="1:10" x14ac:dyDescent="0.35">
      <c r="A10" s="160" t="s">
        <v>2</v>
      </c>
      <c r="B10" s="160"/>
      <c r="C10" s="160"/>
      <c r="D10" s="160"/>
      <c r="E10" s="160"/>
      <c r="F10" s="160"/>
      <c r="G10" s="160"/>
      <c r="H10" s="160"/>
      <c r="I10" s="160"/>
      <c r="J10" s="160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78" customHeight="1" x14ac:dyDescent="0.25">
      <c r="A13" s="125">
        <v>102017174</v>
      </c>
      <c r="B13" s="112" t="s">
        <v>135</v>
      </c>
      <c r="C13" s="125" t="s">
        <v>136</v>
      </c>
      <c r="D13" s="129" t="s">
        <v>137</v>
      </c>
      <c r="E13" s="117">
        <v>45536</v>
      </c>
      <c r="F13" s="116">
        <v>69208.84</v>
      </c>
      <c r="G13" s="122">
        <v>46022</v>
      </c>
      <c r="H13" s="127">
        <v>0</v>
      </c>
      <c r="I13" s="128">
        <f>+F13</f>
        <v>69208.84</v>
      </c>
      <c r="J13" s="133" t="s">
        <v>148</v>
      </c>
    </row>
    <row r="14" spans="1:10" s="78" customFormat="1" ht="78" customHeight="1" x14ac:dyDescent="0.25">
      <c r="A14" s="125">
        <v>401516454</v>
      </c>
      <c r="B14" s="112" t="s">
        <v>138</v>
      </c>
      <c r="C14" s="125" t="s">
        <v>136</v>
      </c>
      <c r="D14" s="129" t="s">
        <v>139</v>
      </c>
      <c r="E14" s="117">
        <v>45536</v>
      </c>
      <c r="F14" s="116">
        <v>20424.64</v>
      </c>
      <c r="G14" s="122">
        <v>45657</v>
      </c>
      <c r="H14" s="127">
        <v>0</v>
      </c>
      <c r="I14" s="128">
        <f>+F14</f>
        <v>20424.64</v>
      </c>
      <c r="J14" s="133" t="s">
        <v>148</v>
      </c>
    </row>
    <row r="15" spans="1:10" s="134" customFormat="1" ht="48" customHeight="1" x14ac:dyDescent="0.25">
      <c r="A15" s="125">
        <v>417000172</v>
      </c>
      <c r="B15" s="114" t="s">
        <v>140</v>
      </c>
      <c r="C15" s="125" t="s">
        <v>129</v>
      </c>
      <c r="D15" s="129" t="s">
        <v>130</v>
      </c>
      <c r="E15" s="117">
        <v>45413</v>
      </c>
      <c r="F15" s="116">
        <v>2500</v>
      </c>
      <c r="G15" s="122">
        <v>46022</v>
      </c>
      <c r="H15" s="127">
        <v>0</v>
      </c>
      <c r="I15" s="128">
        <f t="shared" ref="I15:I17" si="0">+F15</f>
        <v>2500</v>
      </c>
      <c r="J15" s="133" t="s">
        <v>148</v>
      </c>
    </row>
    <row r="16" spans="1:10" s="134" customFormat="1" ht="48" customHeight="1" x14ac:dyDescent="0.25">
      <c r="A16" s="125">
        <v>417000172</v>
      </c>
      <c r="B16" s="114" t="s">
        <v>140</v>
      </c>
      <c r="C16" s="125" t="s">
        <v>129</v>
      </c>
      <c r="D16" s="126" t="s">
        <v>141</v>
      </c>
      <c r="E16" s="117">
        <v>45505</v>
      </c>
      <c r="F16" s="116">
        <v>2500</v>
      </c>
      <c r="G16" s="122">
        <v>46022</v>
      </c>
      <c r="H16" s="127">
        <v>0</v>
      </c>
      <c r="I16" s="128">
        <f t="shared" si="0"/>
        <v>2500</v>
      </c>
      <c r="J16" s="133" t="s">
        <v>148</v>
      </c>
    </row>
    <row r="17" spans="1:10" s="134" customFormat="1" ht="48" customHeight="1" x14ac:dyDescent="0.25">
      <c r="A17" s="125">
        <v>401510472</v>
      </c>
      <c r="B17" s="114" t="s">
        <v>142</v>
      </c>
      <c r="C17" s="125" t="s">
        <v>143</v>
      </c>
      <c r="D17" s="129" t="s">
        <v>144</v>
      </c>
      <c r="E17" s="117">
        <v>45362</v>
      </c>
      <c r="F17" s="116">
        <v>256276.72</v>
      </c>
      <c r="G17" s="122">
        <v>46022</v>
      </c>
      <c r="H17" s="127">
        <v>0</v>
      </c>
      <c r="I17" s="128">
        <f t="shared" si="0"/>
        <v>256276.72</v>
      </c>
      <c r="J17" s="133" t="s">
        <v>149</v>
      </c>
    </row>
    <row r="18" spans="1:10" s="134" customFormat="1" ht="48" customHeight="1" x14ac:dyDescent="0.25">
      <c r="A18" s="125">
        <v>101503939</v>
      </c>
      <c r="B18" s="112" t="s">
        <v>145</v>
      </c>
      <c r="C18" s="135" t="s">
        <v>146</v>
      </c>
      <c r="D18" s="129" t="s">
        <v>147</v>
      </c>
      <c r="E18" s="117">
        <v>45547</v>
      </c>
      <c r="F18" s="116">
        <v>27000</v>
      </c>
      <c r="G18" s="122">
        <v>46022</v>
      </c>
      <c r="H18" s="127">
        <v>0</v>
      </c>
      <c r="I18" s="128">
        <f>+F18</f>
        <v>27000</v>
      </c>
      <c r="J18" s="133" t="s">
        <v>148</v>
      </c>
    </row>
    <row r="19" spans="1:10" s="78" customFormat="1" ht="21" customHeight="1" thickBot="1" x14ac:dyDescent="0.4">
      <c r="A19" s="161" t="s">
        <v>13</v>
      </c>
      <c r="B19" s="162"/>
      <c r="C19" s="162"/>
      <c r="D19" s="162"/>
      <c r="E19" s="163"/>
      <c r="F19" s="90">
        <f>SUM(F13:F18)</f>
        <v>377910.2</v>
      </c>
      <c r="G19" s="90"/>
      <c r="H19" s="91"/>
      <c r="I19" s="92">
        <f>SUM(I13:I18)</f>
        <v>377910.2</v>
      </c>
      <c r="J19" s="93"/>
    </row>
    <row r="20" spans="1:10" s="78" customFormat="1" ht="21" customHeight="1" x14ac:dyDescent="0.35">
      <c r="A20" s="94"/>
      <c r="B20" s="95"/>
      <c r="C20" s="96"/>
      <c r="D20" s="95"/>
      <c r="E20" s="95"/>
      <c r="F20" s="97" t="s">
        <v>14</v>
      </c>
      <c r="G20" s="97"/>
      <c r="H20" s="98"/>
      <c r="I20" s="98"/>
      <c r="J20" s="98"/>
    </row>
    <row r="21" spans="1:10" s="78" customFormat="1" ht="21" customHeight="1" x14ac:dyDescent="0.35">
      <c r="A21" s="158"/>
      <c r="B21" s="158"/>
      <c r="C21" s="64"/>
      <c r="D21" s="60"/>
      <c r="E21" s="60"/>
      <c r="F21" s="99"/>
      <c r="G21" s="99"/>
      <c r="H21" s="59"/>
      <c r="I21" s="59"/>
      <c r="J21" s="59"/>
    </row>
    <row r="22" spans="1:10" s="78" customFormat="1" ht="21" customHeight="1" x14ac:dyDescent="0.35">
      <c r="A22" s="158"/>
      <c r="B22" s="158"/>
      <c r="C22" s="100"/>
      <c r="D22" s="60"/>
      <c r="E22" s="60"/>
      <c r="F22" s="60"/>
      <c r="G22" s="60"/>
      <c r="H22" s="59"/>
      <c r="I22" s="59"/>
      <c r="J22" s="59"/>
    </row>
    <row r="23" spans="1:10" s="78" customFormat="1" ht="21" customHeight="1" x14ac:dyDescent="0.35">
      <c r="A23" s="158"/>
      <c r="B23" s="158"/>
      <c r="C23" s="100"/>
      <c r="D23" s="60"/>
      <c r="E23" s="60"/>
      <c r="F23" s="60"/>
      <c r="G23" s="60"/>
      <c r="H23" s="59"/>
      <c r="I23" s="59"/>
      <c r="J23" s="59"/>
    </row>
    <row r="24" spans="1:10" s="78" customFormat="1" ht="21" customHeight="1" x14ac:dyDescent="0.35">
      <c r="A24" s="101"/>
      <c r="B24" s="101"/>
      <c r="C24" s="100"/>
      <c r="D24" s="60"/>
      <c r="E24" s="60"/>
      <c r="F24" s="60"/>
      <c r="G24" s="60"/>
      <c r="H24" s="60"/>
      <c r="I24" s="60"/>
      <c r="J24" s="60"/>
    </row>
    <row r="25" spans="1:10" s="78" customFormat="1" ht="21" customHeight="1" x14ac:dyDescent="0.35">
      <c r="A25" s="166" t="s">
        <v>43</v>
      </c>
      <c r="B25" s="166"/>
      <c r="C25" s="102"/>
      <c r="D25" s="167" t="s">
        <v>131</v>
      </c>
      <c r="E25" s="167"/>
      <c r="F25" s="59"/>
      <c r="G25" s="59"/>
      <c r="H25" s="167" t="s">
        <v>132</v>
      </c>
      <c r="I25" s="167"/>
      <c r="J25" s="60"/>
    </row>
    <row r="26" spans="1:10" s="78" customFormat="1" ht="21" customHeight="1" x14ac:dyDescent="0.35">
      <c r="A26" s="168" t="s">
        <v>42</v>
      </c>
      <c r="B26" s="168"/>
      <c r="C26" s="102"/>
      <c r="D26" s="168" t="s">
        <v>44</v>
      </c>
      <c r="E26" s="168"/>
      <c r="G26" s="59"/>
      <c r="H26" s="168" t="s">
        <v>47</v>
      </c>
      <c r="I26" s="168"/>
      <c r="J26" s="59"/>
    </row>
    <row r="27" spans="1:10" s="78" customFormat="1" ht="21" customHeight="1" x14ac:dyDescent="0.35">
      <c r="A27" s="164"/>
      <c r="B27" s="164"/>
      <c r="C27" s="102"/>
      <c r="D27" s="164"/>
      <c r="E27" s="164"/>
      <c r="G27" s="59"/>
      <c r="H27" s="164"/>
      <c r="I27" s="164"/>
      <c r="J27" s="59"/>
    </row>
    <row r="28" spans="1:10" s="78" customFormat="1" ht="21" customHeight="1" x14ac:dyDescent="0.35">
      <c r="A28" s="103"/>
      <c r="B28" s="60"/>
      <c r="C28" s="64"/>
      <c r="D28" s="60"/>
      <c r="E28" s="60"/>
      <c r="F28" s="60"/>
      <c r="G28" s="60"/>
      <c r="H28" s="165"/>
      <c r="I28" s="164"/>
      <c r="J28" s="164"/>
    </row>
    <row r="29" spans="1:10" s="78" customFormat="1" ht="21" customHeight="1" x14ac:dyDescent="0.35">
      <c r="A29" s="103"/>
      <c r="B29" s="60"/>
      <c r="C29" s="64"/>
      <c r="D29" s="60"/>
      <c r="E29" s="60"/>
      <c r="F29" s="60"/>
      <c r="G29" s="60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60"/>
      <c r="E30" s="60"/>
      <c r="F30" s="59"/>
      <c r="G30" s="59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59"/>
      <c r="E31" s="59"/>
      <c r="F31" s="59"/>
      <c r="G31" s="59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59"/>
      <c r="E32" s="59"/>
      <c r="F32" s="59"/>
      <c r="G32" s="59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104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1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39.75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0.25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0.25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0.25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1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1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1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32.2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38.2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29.2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29.2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4.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4.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4.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3.7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5.2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6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9.7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32.25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35.25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5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4.75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1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78" customFormat="1" ht="20.25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78" customFormat="1" ht="20.25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78" customFormat="1" ht="20.25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98" customFormat="1" ht="18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  <c r="K142" s="106"/>
    </row>
    <row r="143" spans="1:11" s="98" customForma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ht="60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ht="15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ht="15" customHeight="1" x14ac:dyDescent="0.35">
      <c r="A146" s="103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98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ht="16.5" customHeigh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107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  <row r="269" spans="1:10" s="59" customFormat="1" ht="18.75" customHeight="1" x14ac:dyDescent="0.35">
      <c r="A269" s="58"/>
      <c r="B269" s="60"/>
      <c r="C269" s="64"/>
      <c r="D269" s="60"/>
      <c r="E269" s="60"/>
      <c r="F269" s="60"/>
      <c r="G269" s="60"/>
      <c r="H269" s="60"/>
      <c r="I269" s="60"/>
      <c r="J269" s="60"/>
    </row>
  </sheetData>
  <mergeCells count="16">
    <mergeCell ref="A27:B27"/>
    <mergeCell ref="D27:E27"/>
    <mergeCell ref="H27:I27"/>
    <mergeCell ref="H28:J28"/>
    <mergeCell ref="A25:B25"/>
    <mergeCell ref="D25:E25"/>
    <mergeCell ref="H25:I25"/>
    <mergeCell ref="A26:B26"/>
    <mergeCell ref="D26:E26"/>
    <mergeCell ref="H26:I26"/>
    <mergeCell ref="A21:B23"/>
    <mergeCell ref="A7:J7"/>
    <mergeCell ref="A8:J8"/>
    <mergeCell ref="A9:J9"/>
    <mergeCell ref="A10:J10"/>
    <mergeCell ref="A19:E19"/>
  </mergeCell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4294967295" verticalDpi="4294967295" r:id="rId1"/>
  <headerFooter>
    <oddFooter>Página &amp;P</oddFooter>
  </headerFooter>
  <colBreaks count="1" manualBreakCount="1">
    <brk id="10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4"/>
  <sheetViews>
    <sheetView showGridLines="0" view="pageBreakPreview" zoomScale="50" zoomScaleNormal="70" zoomScaleSheetLayoutView="50" workbookViewId="0">
      <selection activeCell="C12" sqref="C12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25.5703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36"/>
      <c r="C6" s="63"/>
      <c r="D6" s="136"/>
      <c r="E6" s="136"/>
      <c r="F6" s="136"/>
      <c r="G6" s="136"/>
      <c r="H6" s="136"/>
      <c r="I6" s="136"/>
      <c r="J6" s="136"/>
    </row>
    <row r="7" spans="1:10" x14ac:dyDescent="0.35">
      <c r="A7" s="159" t="s">
        <v>0</v>
      </c>
      <c r="B7" s="159"/>
      <c r="C7" s="159"/>
      <c r="D7" s="159"/>
      <c r="E7" s="159"/>
      <c r="F7" s="159"/>
      <c r="G7" s="159"/>
      <c r="H7" s="159"/>
      <c r="I7" s="159"/>
      <c r="J7" s="159"/>
    </row>
    <row r="8" spans="1:10" x14ac:dyDescent="0.35">
      <c r="A8" s="159" t="s">
        <v>1</v>
      </c>
      <c r="B8" s="159"/>
      <c r="C8" s="159"/>
      <c r="D8" s="159"/>
      <c r="E8" s="159"/>
      <c r="F8" s="159"/>
      <c r="G8" s="159"/>
      <c r="H8" s="159"/>
      <c r="I8" s="159"/>
      <c r="J8" s="159"/>
    </row>
    <row r="9" spans="1:10" x14ac:dyDescent="0.35">
      <c r="A9" s="160">
        <v>45626</v>
      </c>
      <c r="B9" s="160"/>
      <c r="C9" s="160"/>
      <c r="D9" s="160"/>
      <c r="E9" s="160"/>
      <c r="F9" s="160"/>
      <c r="G9" s="160"/>
      <c r="H9" s="160"/>
      <c r="I9" s="160"/>
      <c r="J9" s="160"/>
    </row>
    <row r="10" spans="1:10" x14ac:dyDescent="0.35">
      <c r="A10" s="160" t="s">
        <v>2</v>
      </c>
      <c r="B10" s="160"/>
      <c r="C10" s="160"/>
      <c r="D10" s="160"/>
      <c r="E10" s="160"/>
      <c r="F10" s="160"/>
      <c r="G10" s="160"/>
      <c r="H10" s="160"/>
      <c r="I10" s="160"/>
      <c r="J10" s="160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78" customHeight="1" x14ac:dyDescent="0.25">
      <c r="A13" s="79" t="s">
        <v>99</v>
      </c>
      <c r="B13" s="82" t="s">
        <v>100</v>
      </c>
      <c r="C13" s="70" t="s">
        <v>101</v>
      </c>
      <c r="D13" s="71" t="s">
        <v>102</v>
      </c>
      <c r="E13" s="81">
        <v>45411</v>
      </c>
      <c r="F13" s="73">
        <v>217067.75</v>
      </c>
      <c r="G13" s="74">
        <v>45657</v>
      </c>
      <c r="H13" s="75">
        <v>0</v>
      </c>
      <c r="I13" s="76">
        <f>+F13</f>
        <v>217067.75</v>
      </c>
      <c r="J13" s="110" t="s">
        <v>107</v>
      </c>
    </row>
    <row r="14" spans="1:10" s="78" customFormat="1" ht="21" customHeight="1" thickBot="1" x14ac:dyDescent="0.4">
      <c r="A14" s="161" t="s">
        <v>13</v>
      </c>
      <c r="B14" s="162"/>
      <c r="C14" s="162"/>
      <c r="D14" s="162"/>
      <c r="E14" s="163"/>
      <c r="F14" s="90">
        <f>SUM(F13:F13)</f>
        <v>217067.75</v>
      </c>
      <c r="G14" s="90"/>
      <c r="H14" s="91"/>
      <c r="I14" s="92">
        <f>SUM(I13:I13)</f>
        <v>217067.75</v>
      </c>
      <c r="J14" s="93"/>
    </row>
    <row r="15" spans="1:10" s="78" customFormat="1" ht="21" customHeight="1" x14ac:dyDescent="0.35">
      <c r="A15" s="94"/>
      <c r="B15" s="95"/>
      <c r="C15" s="96"/>
      <c r="D15" s="95"/>
      <c r="E15" s="95"/>
      <c r="F15" s="97" t="s">
        <v>14</v>
      </c>
      <c r="G15" s="97"/>
      <c r="H15" s="98"/>
      <c r="I15" s="98"/>
      <c r="J15" s="98"/>
    </row>
    <row r="16" spans="1:10" s="78" customFormat="1" ht="21" customHeight="1" x14ac:dyDescent="0.35">
      <c r="A16" s="158"/>
      <c r="B16" s="158"/>
      <c r="C16" s="64"/>
      <c r="D16" s="60"/>
      <c r="E16" s="60"/>
      <c r="F16" s="99"/>
      <c r="G16" s="99"/>
      <c r="H16" s="59"/>
      <c r="I16" s="59"/>
      <c r="J16" s="59"/>
    </row>
    <row r="17" spans="1:10" s="78" customFormat="1" ht="21" customHeight="1" x14ac:dyDescent="0.35">
      <c r="A17" s="158"/>
      <c r="B17" s="158"/>
      <c r="C17" s="100"/>
      <c r="D17" s="60"/>
      <c r="E17" s="60"/>
      <c r="F17" s="60"/>
      <c r="G17" s="60"/>
      <c r="H17" s="59"/>
      <c r="I17" s="59"/>
      <c r="J17" s="59"/>
    </row>
    <row r="18" spans="1:10" s="78" customFormat="1" ht="21" customHeight="1" x14ac:dyDescent="0.35">
      <c r="A18" s="158"/>
      <c r="B18" s="158"/>
      <c r="C18" s="100"/>
      <c r="D18" s="60"/>
      <c r="E18" s="60"/>
      <c r="F18" s="60"/>
      <c r="G18" s="60"/>
      <c r="H18" s="59"/>
      <c r="I18" s="59"/>
      <c r="J18" s="59"/>
    </row>
    <row r="19" spans="1:10" s="78" customFormat="1" ht="21" customHeight="1" x14ac:dyDescent="0.35">
      <c r="A19" s="101"/>
      <c r="B19" s="101"/>
      <c r="C19" s="100"/>
      <c r="D19" s="60"/>
      <c r="E19" s="60"/>
      <c r="F19" s="60"/>
      <c r="G19" s="60"/>
      <c r="H19" s="60"/>
      <c r="I19" s="60"/>
      <c r="J19" s="60"/>
    </row>
    <row r="20" spans="1:10" s="78" customFormat="1" ht="21" customHeight="1" x14ac:dyDescent="0.35">
      <c r="A20" s="166" t="s">
        <v>43</v>
      </c>
      <c r="B20" s="166"/>
      <c r="C20" s="102"/>
      <c r="D20" s="167" t="s">
        <v>131</v>
      </c>
      <c r="E20" s="167"/>
      <c r="F20" s="59"/>
      <c r="G20" s="59"/>
      <c r="H20" s="167" t="s">
        <v>132</v>
      </c>
      <c r="I20" s="167"/>
      <c r="J20" s="60"/>
    </row>
    <row r="21" spans="1:10" s="78" customFormat="1" ht="21" customHeight="1" x14ac:dyDescent="0.35">
      <c r="A21" s="168" t="s">
        <v>42</v>
      </c>
      <c r="B21" s="168"/>
      <c r="C21" s="102"/>
      <c r="D21" s="168" t="s">
        <v>44</v>
      </c>
      <c r="E21" s="168"/>
      <c r="G21" s="59"/>
      <c r="H21" s="168" t="s">
        <v>47</v>
      </c>
      <c r="I21" s="168"/>
      <c r="J21" s="59"/>
    </row>
    <row r="22" spans="1:10" s="78" customFormat="1" ht="21" customHeight="1" x14ac:dyDescent="0.35">
      <c r="A22" s="164"/>
      <c r="B22" s="164"/>
      <c r="C22" s="102"/>
      <c r="D22" s="164"/>
      <c r="E22" s="164"/>
      <c r="G22" s="59"/>
      <c r="H22" s="164"/>
      <c r="I22" s="164"/>
      <c r="J22" s="59"/>
    </row>
    <row r="23" spans="1:10" s="78" customFormat="1" ht="21" customHeight="1" x14ac:dyDescent="0.35">
      <c r="A23" s="103"/>
      <c r="B23" s="60"/>
      <c r="C23" s="64"/>
      <c r="D23" s="60"/>
      <c r="E23" s="60"/>
      <c r="F23" s="60"/>
      <c r="G23" s="60"/>
      <c r="H23" s="165"/>
      <c r="I23" s="164"/>
      <c r="J23" s="164"/>
    </row>
    <row r="24" spans="1:10" s="78" customFormat="1" ht="21" customHeight="1" x14ac:dyDescent="0.35">
      <c r="A24" s="103"/>
      <c r="B24" s="60"/>
      <c r="C24" s="64"/>
      <c r="D24" s="60"/>
      <c r="E24" s="60"/>
      <c r="F24" s="60"/>
      <c r="G24" s="60"/>
      <c r="H24" s="60"/>
      <c r="I24" s="60"/>
      <c r="J24" s="60"/>
    </row>
    <row r="25" spans="1:10" s="78" customFormat="1" ht="21" customHeight="1" x14ac:dyDescent="0.35">
      <c r="A25" s="103"/>
      <c r="B25" s="60"/>
      <c r="C25" s="64"/>
      <c r="D25" s="60"/>
      <c r="E25" s="60"/>
      <c r="F25" s="59"/>
      <c r="G25" s="59"/>
      <c r="H25" s="60"/>
      <c r="I25" s="60"/>
      <c r="J25" s="60"/>
    </row>
    <row r="26" spans="1:10" s="78" customFormat="1" ht="21" customHeight="1" x14ac:dyDescent="0.35">
      <c r="A26" s="103"/>
      <c r="B26" s="60"/>
      <c r="C26" s="64"/>
      <c r="D26" s="59"/>
      <c r="E26" s="59"/>
      <c r="F26" s="59"/>
      <c r="G26" s="59"/>
      <c r="H26" s="60"/>
      <c r="I26" s="60"/>
      <c r="J26" s="60"/>
    </row>
    <row r="27" spans="1:10" s="78" customFormat="1" ht="21" customHeight="1" x14ac:dyDescent="0.35">
      <c r="A27" s="103"/>
      <c r="B27" s="60"/>
      <c r="C27" s="64"/>
      <c r="D27" s="59"/>
      <c r="E27" s="59"/>
      <c r="F27" s="59"/>
      <c r="G27" s="59"/>
      <c r="H27" s="60"/>
      <c r="I27" s="60"/>
      <c r="J27" s="60"/>
    </row>
    <row r="28" spans="1:10" s="78" customFormat="1" ht="21" customHeight="1" x14ac:dyDescent="0.35">
      <c r="A28" s="103"/>
      <c r="B28" s="60"/>
      <c r="C28" s="64"/>
      <c r="D28" s="60"/>
      <c r="E28" s="60"/>
      <c r="F28" s="60"/>
      <c r="G28" s="60"/>
      <c r="H28" s="60"/>
      <c r="I28" s="60"/>
      <c r="J28" s="60"/>
    </row>
    <row r="29" spans="1:10" s="78" customFormat="1" ht="21" customHeight="1" x14ac:dyDescent="0.35">
      <c r="A29" s="103"/>
      <c r="B29" s="60"/>
      <c r="C29" s="64"/>
      <c r="D29" s="60"/>
      <c r="E29" s="60"/>
      <c r="F29" s="60"/>
      <c r="G29" s="60"/>
      <c r="H29" s="60"/>
      <c r="I29" s="60"/>
      <c r="J29" s="104"/>
    </row>
    <row r="30" spans="1:10" s="78" customFormat="1" ht="21" customHeight="1" x14ac:dyDescent="0.35">
      <c r="A30" s="103"/>
      <c r="B30" s="60"/>
      <c r="C30" s="64"/>
      <c r="D30" s="60"/>
      <c r="E30" s="60"/>
      <c r="F30" s="60"/>
      <c r="G30" s="60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39.75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0.25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0.25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0.25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1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1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1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32.25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38.25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9.25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9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34.5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34.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34.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33.7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5.2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6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9.7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2.2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5.2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21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21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21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21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21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5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4.75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0.25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0.25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0.25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98" customFormat="1" ht="18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  <c r="K137" s="106"/>
    </row>
    <row r="138" spans="1:11" s="98" customForma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59" customFormat="1" ht="60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59" customFormat="1" ht="15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59" customFormat="1" ht="15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98" customFormat="1" x14ac:dyDescent="0.35">
      <c r="A142" s="58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59" customFormat="1" x14ac:dyDescent="0.35">
      <c r="A143" s="58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x14ac:dyDescent="0.35">
      <c r="A144" s="58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x14ac:dyDescent="0.35">
      <c r="A145" s="58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x14ac:dyDescent="0.35">
      <c r="A146" s="58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ht="16.5" customHeigh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107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ht="18.75" customHeigh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</sheetData>
  <mergeCells count="16">
    <mergeCell ref="A22:B22"/>
    <mergeCell ref="D22:E22"/>
    <mergeCell ref="H22:I22"/>
    <mergeCell ref="H23:J23"/>
    <mergeCell ref="A20:B20"/>
    <mergeCell ref="D20:E20"/>
    <mergeCell ref="H20:I20"/>
    <mergeCell ref="A21:B21"/>
    <mergeCell ref="D21:E21"/>
    <mergeCell ref="H21:I21"/>
    <mergeCell ref="A16:B18"/>
    <mergeCell ref="A7:J7"/>
    <mergeCell ref="A8:J8"/>
    <mergeCell ref="A9:J9"/>
    <mergeCell ref="A10:J10"/>
    <mergeCell ref="A14:E14"/>
  </mergeCells>
  <printOptions horizontalCentered="1"/>
  <pageMargins left="0.23622047244094491" right="0.23622047244094491" top="0.74803149606299213" bottom="0.74803149606299213" header="0.31496062992125984" footer="0.31496062992125984"/>
  <pageSetup scale="44" orientation="landscape" horizontalDpi="4294967295" verticalDpi="4294967295" r:id="rId1"/>
  <headerFooter>
    <oddFooter>Página &amp;P</oddFooter>
  </headerFooter>
  <colBreaks count="1" manualBreakCount="1">
    <brk id="10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6"/>
  <sheetViews>
    <sheetView showGridLines="0" view="pageBreakPreview" topLeftCell="A7" zoomScale="50" zoomScaleNormal="70" zoomScaleSheetLayoutView="50" workbookViewId="0">
      <selection activeCell="B15" sqref="B15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25.5703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37"/>
      <c r="C6" s="63"/>
      <c r="D6" s="137"/>
      <c r="E6" s="137"/>
      <c r="F6" s="137"/>
      <c r="G6" s="137"/>
      <c r="H6" s="137"/>
      <c r="I6" s="137"/>
      <c r="J6" s="137"/>
    </row>
    <row r="7" spans="1:10" x14ac:dyDescent="0.35">
      <c r="A7" s="159" t="s">
        <v>0</v>
      </c>
      <c r="B7" s="159"/>
      <c r="C7" s="159"/>
      <c r="D7" s="159"/>
      <c r="E7" s="159"/>
      <c r="F7" s="159"/>
      <c r="G7" s="159"/>
      <c r="H7" s="159"/>
      <c r="I7" s="159"/>
      <c r="J7" s="159"/>
    </row>
    <row r="8" spans="1:10" x14ac:dyDescent="0.35">
      <c r="A8" s="159" t="s">
        <v>1</v>
      </c>
      <c r="B8" s="159"/>
      <c r="C8" s="159"/>
      <c r="D8" s="159"/>
      <c r="E8" s="159"/>
      <c r="F8" s="159"/>
      <c r="G8" s="159"/>
      <c r="H8" s="159"/>
      <c r="I8" s="159"/>
      <c r="J8" s="159"/>
    </row>
    <row r="9" spans="1:10" x14ac:dyDescent="0.35">
      <c r="A9" s="160">
        <v>45656</v>
      </c>
      <c r="B9" s="160"/>
      <c r="C9" s="160"/>
      <c r="D9" s="160"/>
      <c r="E9" s="160"/>
      <c r="F9" s="160"/>
      <c r="G9" s="160"/>
      <c r="H9" s="160"/>
      <c r="I9" s="160"/>
      <c r="J9" s="160"/>
    </row>
    <row r="10" spans="1:10" x14ac:dyDescent="0.35">
      <c r="A10" s="160" t="s">
        <v>2</v>
      </c>
      <c r="B10" s="160"/>
      <c r="C10" s="160"/>
      <c r="D10" s="160"/>
      <c r="E10" s="160"/>
      <c r="F10" s="160"/>
      <c r="G10" s="160"/>
      <c r="H10" s="160"/>
      <c r="I10" s="160"/>
      <c r="J10" s="160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59" customFormat="1" ht="77.25" customHeight="1" x14ac:dyDescent="0.35">
      <c r="A13" s="139">
        <v>402002364</v>
      </c>
      <c r="B13" s="112" t="s">
        <v>156</v>
      </c>
      <c r="C13" s="120" t="s">
        <v>68</v>
      </c>
      <c r="D13" s="129" t="s">
        <v>157</v>
      </c>
      <c r="E13" s="117">
        <v>45567</v>
      </c>
      <c r="F13" s="116">
        <v>7520</v>
      </c>
      <c r="G13" s="122">
        <v>46022</v>
      </c>
      <c r="H13" s="127">
        <v>0</v>
      </c>
      <c r="I13" s="128">
        <f t="shared" ref="I13" si="0">+F13</f>
        <v>7520</v>
      </c>
      <c r="J13" s="133" t="s">
        <v>93</v>
      </c>
    </row>
    <row r="14" spans="1:10" s="59" customFormat="1" ht="77.25" customHeight="1" x14ac:dyDescent="0.35">
      <c r="A14" s="139">
        <v>130378632</v>
      </c>
      <c r="B14" s="112" t="s">
        <v>153</v>
      </c>
      <c r="C14" s="140" t="s">
        <v>154</v>
      </c>
      <c r="D14" s="129" t="s">
        <v>155</v>
      </c>
      <c r="E14" s="117">
        <v>45625</v>
      </c>
      <c r="F14" s="116">
        <v>451859.99</v>
      </c>
      <c r="G14" s="122">
        <v>46022</v>
      </c>
      <c r="H14" s="127">
        <v>0</v>
      </c>
      <c r="I14" s="128">
        <f t="shared" ref="I14" si="1">+F14</f>
        <v>451859.99</v>
      </c>
      <c r="J14" s="133" t="s">
        <v>93</v>
      </c>
    </row>
    <row r="15" spans="1:10" s="78" customFormat="1" ht="78" customHeight="1" x14ac:dyDescent="0.25">
      <c r="A15" s="139">
        <v>101503939</v>
      </c>
      <c r="B15" s="112" t="s">
        <v>150</v>
      </c>
      <c r="C15" s="120" t="s">
        <v>151</v>
      </c>
      <c r="D15" s="129" t="s">
        <v>152</v>
      </c>
      <c r="E15" s="117">
        <v>45596</v>
      </c>
      <c r="F15" s="116">
        <v>27000</v>
      </c>
      <c r="G15" s="122">
        <v>46022</v>
      </c>
      <c r="H15" s="127">
        <v>0</v>
      </c>
      <c r="I15" s="128">
        <f t="shared" ref="I15" si="2">+F15</f>
        <v>27000</v>
      </c>
      <c r="J15" s="133" t="s">
        <v>93</v>
      </c>
    </row>
    <row r="16" spans="1:10" s="78" customFormat="1" ht="21" customHeight="1" thickBot="1" x14ac:dyDescent="0.4">
      <c r="A16" s="161" t="s">
        <v>13</v>
      </c>
      <c r="B16" s="162"/>
      <c r="C16" s="162"/>
      <c r="D16" s="162"/>
      <c r="E16" s="163"/>
      <c r="F16" s="90">
        <f>SUM(F13:F15)</f>
        <v>486379.99</v>
      </c>
      <c r="G16" s="90"/>
      <c r="H16" s="91"/>
      <c r="I16" s="92">
        <f>SUM(I13:I15)</f>
        <v>486379.99</v>
      </c>
      <c r="J16" s="93"/>
    </row>
    <row r="17" spans="1:10" s="78" customFormat="1" ht="21" customHeight="1" x14ac:dyDescent="0.35">
      <c r="A17" s="94"/>
      <c r="B17" s="95"/>
      <c r="C17" s="96"/>
      <c r="D17" s="95"/>
      <c r="E17" s="95"/>
      <c r="F17" s="97" t="s">
        <v>14</v>
      </c>
      <c r="G17" s="97"/>
      <c r="H17" s="98"/>
      <c r="I17" s="98"/>
      <c r="J17" s="98"/>
    </row>
    <row r="18" spans="1:10" s="78" customFormat="1" ht="21" customHeight="1" x14ac:dyDescent="0.35">
      <c r="A18" s="158"/>
      <c r="B18" s="158"/>
      <c r="C18" s="64"/>
      <c r="D18" s="60"/>
      <c r="E18" s="60"/>
      <c r="F18" s="99"/>
      <c r="G18" s="99"/>
      <c r="H18" s="59"/>
      <c r="I18" s="59"/>
      <c r="J18" s="59"/>
    </row>
    <row r="19" spans="1:10" s="78" customFormat="1" ht="21" customHeight="1" x14ac:dyDescent="0.35">
      <c r="A19" s="158"/>
      <c r="B19" s="158"/>
      <c r="C19" s="100"/>
      <c r="D19" s="60"/>
      <c r="E19" s="60"/>
      <c r="F19" s="60"/>
      <c r="G19" s="60"/>
      <c r="H19" s="59"/>
      <c r="I19" s="59"/>
      <c r="J19" s="59"/>
    </row>
    <row r="20" spans="1:10" s="78" customFormat="1" ht="21" customHeight="1" x14ac:dyDescent="0.35">
      <c r="A20" s="158"/>
      <c r="B20" s="158"/>
      <c r="C20" s="100"/>
      <c r="D20" s="60"/>
      <c r="E20" s="60"/>
      <c r="F20" s="60"/>
      <c r="G20" s="60"/>
      <c r="H20" s="59"/>
      <c r="I20" s="59"/>
      <c r="J20" s="59"/>
    </row>
    <row r="21" spans="1:10" s="78" customFormat="1" ht="21" customHeight="1" x14ac:dyDescent="0.35">
      <c r="A21" s="101"/>
      <c r="B21" s="101"/>
      <c r="C21" s="100"/>
      <c r="D21" s="60"/>
      <c r="E21" s="60"/>
      <c r="F21" s="60"/>
      <c r="G21" s="60"/>
      <c r="H21" s="60"/>
      <c r="I21" s="60"/>
      <c r="J21" s="60"/>
    </row>
    <row r="22" spans="1:10" s="78" customFormat="1" ht="21" customHeight="1" x14ac:dyDescent="0.35">
      <c r="A22" s="166" t="s">
        <v>43</v>
      </c>
      <c r="B22" s="166"/>
      <c r="C22" s="102"/>
      <c r="D22" s="167" t="s">
        <v>131</v>
      </c>
      <c r="E22" s="167"/>
      <c r="F22" s="59"/>
      <c r="G22" s="59"/>
      <c r="H22" s="167" t="s">
        <v>132</v>
      </c>
      <c r="I22" s="167"/>
      <c r="J22" s="60"/>
    </row>
    <row r="23" spans="1:10" s="78" customFormat="1" ht="21" customHeight="1" x14ac:dyDescent="0.35">
      <c r="A23" s="168" t="s">
        <v>42</v>
      </c>
      <c r="B23" s="168"/>
      <c r="C23" s="102"/>
      <c r="D23" s="168" t="s">
        <v>44</v>
      </c>
      <c r="E23" s="168"/>
      <c r="G23" s="59"/>
      <c r="H23" s="168" t="s">
        <v>47</v>
      </c>
      <c r="I23" s="168"/>
      <c r="J23" s="59"/>
    </row>
    <row r="24" spans="1:10" s="78" customFormat="1" ht="21" customHeight="1" x14ac:dyDescent="0.35">
      <c r="A24" s="164"/>
      <c r="B24" s="164"/>
      <c r="C24" s="102"/>
      <c r="D24" s="164"/>
      <c r="E24" s="164"/>
      <c r="G24" s="59"/>
      <c r="H24" s="164"/>
      <c r="I24" s="164"/>
      <c r="J24" s="59"/>
    </row>
    <row r="25" spans="1:10" s="78" customFormat="1" ht="21" customHeight="1" x14ac:dyDescent="0.35">
      <c r="A25" s="103"/>
      <c r="B25" s="60"/>
      <c r="C25" s="64"/>
      <c r="D25" s="60"/>
      <c r="E25" s="60"/>
      <c r="F25" s="60"/>
      <c r="G25" s="60"/>
      <c r="H25" s="165"/>
      <c r="I25" s="164"/>
      <c r="J25" s="164"/>
    </row>
    <row r="26" spans="1:10" s="78" customFormat="1" ht="21" customHeight="1" x14ac:dyDescent="0.35">
      <c r="A26" s="103"/>
      <c r="B26" s="60"/>
      <c r="C26" s="64"/>
      <c r="D26" s="60"/>
      <c r="E26" s="60"/>
      <c r="F26" s="60"/>
      <c r="G26" s="60"/>
      <c r="H26" s="60"/>
      <c r="I26" s="60"/>
      <c r="J26" s="60"/>
    </row>
    <row r="27" spans="1:10" s="78" customFormat="1" ht="21" customHeight="1" x14ac:dyDescent="0.35">
      <c r="A27" s="103"/>
      <c r="B27" s="60"/>
      <c r="C27" s="64"/>
      <c r="D27" s="60"/>
      <c r="E27" s="60"/>
      <c r="F27" s="59"/>
      <c r="G27" s="59"/>
      <c r="H27" s="60"/>
      <c r="I27" s="60"/>
      <c r="J27" s="60"/>
    </row>
    <row r="28" spans="1:10" s="78" customFormat="1" ht="21" customHeight="1" x14ac:dyDescent="0.35">
      <c r="A28" s="103"/>
      <c r="B28" s="60"/>
      <c r="C28" s="64"/>
      <c r="D28" s="59"/>
      <c r="E28" s="59"/>
      <c r="F28" s="59"/>
      <c r="G28" s="59"/>
      <c r="H28" s="60"/>
      <c r="I28" s="60"/>
      <c r="J28" s="60"/>
    </row>
    <row r="29" spans="1:10" s="78" customFormat="1" ht="21" customHeight="1" x14ac:dyDescent="0.35">
      <c r="A29" s="103"/>
      <c r="B29" s="60"/>
      <c r="C29" s="64"/>
      <c r="D29" s="59"/>
      <c r="E29" s="59"/>
      <c r="F29" s="59"/>
      <c r="G29" s="59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60"/>
      <c r="E30" s="60"/>
      <c r="F30" s="60"/>
      <c r="G30" s="60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60"/>
      <c r="I31" s="60"/>
      <c r="J31" s="104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39.75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0.25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0.25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0.25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1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1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1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32.25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38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9.25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9.2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34.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34.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4.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3.7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5.2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6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9.7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2.2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5.2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21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21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21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5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4.75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0.25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0.25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0.25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98" customFormat="1" ht="18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  <c r="K139" s="106"/>
    </row>
    <row r="140" spans="1:11" s="98" customForma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59" customFormat="1" ht="60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59" customFormat="1" ht="15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59" customFormat="1" ht="15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98" customFormat="1" x14ac:dyDescent="0.35">
      <c r="A144" s="58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x14ac:dyDescent="0.35">
      <c r="A145" s="58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x14ac:dyDescent="0.35">
      <c r="A146" s="58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ht="16.5" customHeigh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107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ht="18.75" customHeigh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</sheetData>
  <mergeCells count="16">
    <mergeCell ref="A24:B24"/>
    <mergeCell ref="D24:E24"/>
    <mergeCell ref="H24:I24"/>
    <mergeCell ref="H25:J25"/>
    <mergeCell ref="A22:B22"/>
    <mergeCell ref="D22:E22"/>
    <mergeCell ref="H22:I22"/>
    <mergeCell ref="A23:B23"/>
    <mergeCell ref="D23:E23"/>
    <mergeCell ref="H23:I23"/>
    <mergeCell ref="A18:B20"/>
    <mergeCell ref="A7:J7"/>
    <mergeCell ref="A8:J8"/>
    <mergeCell ref="A9:J9"/>
    <mergeCell ref="A10:J10"/>
    <mergeCell ref="A16:E16"/>
  </mergeCells>
  <printOptions horizontalCentered="1"/>
  <pageMargins left="0.23622047244094491" right="0.23622047244094491" top="0.74803149606299213" bottom="0.74803149606299213" header="0.31496062992125984" footer="0.31496062992125984"/>
  <pageSetup scale="44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5:K265"/>
  <sheetViews>
    <sheetView showGridLines="0" tabSelected="1" view="pageBreakPreview" topLeftCell="A7" zoomScale="50" zoomScaleNormal="70" zoomScaleSheetLayoutView="50" workbookViewId="0">
      <selection activeCell="A15" sqref="A15:XFD15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25.5703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38"/>
      <c r="C6" s="63"/>
      <c r="D6" s="138"/>
      <c r="E6" s="138"/>
      <c r="F6" s="138"/>
      <c r="G6" s="138"/>
      <c r="H6" s="138"/>
      <c r="I6" s="138"/>
      <c r="J6" s="138"/>
    </row>
    <row r="7" spans="1:10" x14ac:dyDescent="0.35">
      <c r="A7" s="159" t="s">
        <v>0</v>
      </c>
      <c r="B7" s="159"/>
      <c r="C7" s="159"/>
      <c r="D7" s="159"/>
      <c r="E7" s="159"/>
      <c r="F7" s="159"/>
      <c r="G7" s="159"/>
      <c r="H7" s="159"/>
      <c r="I7" s="159"/>
      <c r="J7" s="159"/>
    </row>
    <row r="8" spans="1:10" x14ac:dyDescent="0.35">
      <c r="A8" s="159" t="s">
        <v>1</v>
      </c>
      <c r="B8" s="159"/>
      <c r="C8" s="159"/>
      <c r="D8" s="159"/>
      <c r="E8" s="159"/>
      <c r="F8" s="159"/>
      <c r="G8" s="159"/>
      <c r="H8" s="159"/>
      <c r="I8" s="159"/>
      <c r="J8" s="159"/>
    </row>
    <row r="9" spans="1:10" x14ac:dyDescent="0.35">
      <c r="A9" s="160">
        <v>45688</v>
      </c>
      <c r="B9" s="160"/>
      <c r="C9" s="160"/>
      <c r="D9" s="160"/>
      <c r="E9" s="160"/>
      <c r="F9" s="160"/>
      <c r="G9" s="160"/>
      <c r="H9" s="160"/>
      <c r="I9" s="160"/>
      <c r="J9" s="160"/>
    </row>
    <row r="10" spans="1:10" x14ac:dyDescent="0.35">
      <c r="A10" s="160" t="s">
        <v>2</v>
      </c>
      <c r="B10" s="160"/>
      <c r="C10" s="160"/>
      <c r="D10" s="160"/>
      <c r="E10" s="160"/>
      <c r="F10" s="160"/>
      <c r="G10" s="160"/>
      <c r="H10" s="160"/>
      <c r="I10" s="160"/>
      <c r="J10" s="160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59" customFormat="1" ht="77.25" customHeight="1" x14ac:dyDescent="0.35">
      <c r="A13" s="139">
        <v>101060702</v>
      </c>
      <c r="B13" s="114" t="s">
        <v>158</v>
      </c>
      <c r="C13" s="140" t="s">
        <v>159</v>
      </c>
      <c r="D13" s="126" t="s">
        <v>160</v>
      </c>
      <c r="E13" s="117">
        <v>45638</v>
      </c>
      <c r="F13" s="116">
        <v>1725.79</v>
      </c>
      <c r="G13" s="117">
        <v>45657</v>
      </c>
      <c r="H13" s="127">
        <v>0</v>
      </c>
      <c r="I13" s="128">
        <f t="shared" ref="I13" si="0">+F13</f>
        <v>1725.79</v>
      </c>
      <c r="J13" s="126" t="s">
        <v>161</v>
      </c>
    </row>
    <row r="14" spans="1:10" s="59" customFormat="1" ht="77.25" customHeight="1" x14ac:dyDescent="0.35">
      <c r="A14" s="139"/>
      <c r="B14" s="112"/>
      <c r="C14" s="140"/>
      <c r="D14" s="126"/>
      <c r="E14" s="117"/>
      <c r="F14" s="116"/>
      <c r="G14" s="122"/>
      <c r="H14" s="127"/>
      <c r="I14" s="128"/>
      <c r="J14" s="133"/>
    </row>
    <row r="15" spans="1:10" s="78" customFormat="1" ht="21" customHeight="1" thickBot="1" x14ac:dyDescent="0.4">
      <c r="A15" s="161" t="s">
        <v>13</v>
      </c>
      <c r="B15" s="162"/>
      <c r="C15" s="162"/>
      <c r="D15" s="162"/>
      <c r="E15" s="163"/>
      <c r="F15" s="90">
        <f>SUM(F13:F14)</f>
        <v>1725.79</v>
      </c>
      <c r="G15" s="90"/>
      <c r="H15" s="91"/>
      <c r="I15" s="92">
        <f>SUM(I13:I14)</f>
        <v>1725.79</v>
      </c>
      <c r="J15" s="93"/>
    </row>
    <row r="16" spans="1:10" s="78" customFormat="1" ht="21" customHeight="1" x14ac:dyDescent="0.35">
      <c r="A16" s="94"/>
      <c r="B16" s="95"/>
      <c r="C16" s="96"/>
      <c r="D16" s="95"/>
      <c r="E16" s="95"/>
      <c r="F16" s="97" t="s">
        <v>14</v>
      </c>
      <c r="G16" s="97"/>
      <c r="H16" s="98"/>
      <c r="I16" s="98"/>
      <c r="J16" s="98"/>
    </row>
    <row r="17" spans="1:10" s="78" customFormat="1" ht="21" customHeight="1" x14ac:dyDescent="0.35">
      <c r="A17" s="158"/>
      <c r="B17" s="158"/>
      <c r="C17" s="64"/>
      <c r="D17" s="60"/>
      <c r="E17" s="60"/>
      <c r="F17" s="99"/>
      <c r="G17" s="99"/>
      <c r="H17" s="59"/>
      <c r="I17" s="59"/>
      <c r="J17" s="59"/>
    </row>
    <row r="18" spans="1:10" s="78" customFormat="1" ht="21" customHeight="1" x14ac:dyDescent="0.35">
      <c r="A18" s="158"/>
      <c r="B18" s="158"/>
      <c r="C18" s="100"/>
      <c r="D18" s="60"/>
      <c r="E18" s="60"/>
      <c r="F18" s="60"/>
      <c r="G18" s="60"/>
      <c r="H18" s="59"/>
      <c r="I18" s="59"/>
      <c r="J18" s="59"/>
    </row>
    <row r="19" spans="1:10" s="78" customFormat="1" ht="21" customHeight="1" x14ac:dyDescent="0.35">
      <c r="A19" s="158"/>
      <c r="B19" s="158"/>
      <c r="C19" s="100"/>
      <c r="D19" s="60"/>
      <c r="E19" s="60"/>
      <c r="F19" s="60"/>
      <c r="G19" s="60"/>
      <c r="H19" s="59"/>
      <c r="I19" s="59"/>
      <c r="J19" s="59"/>
    </row>
    <row r="20" spans="1:10" s="78" customFormat="1" ht="21" customHeight="1" x14ac:dyDescent="0.35">
      <c r="A20" s="101"/>
      <c r="B20" s="101"/>
      <c r="C20" s="100"/>
      <c r="D20" s="60"/>
      <c r="E20" s="60"/>
      <c r="F20" s="60"/>
      <c r="G20" s="60"/>
      <c r="H20" s="60"/>
      <c r="I20" s="60"/>
      <c r="J20" s="60"/>
    </row>
    <row r="21" spans="1:10" s="78" customFormat="1" ht="21" customHeight="1" x14ac:dyDescent="0.35">
      <c r="A21" s="166" t="s">
        <v>43</v>
      </c>
      <c r="B21" s="166"/>
      <c r="C21" s="102"/>
      <c r="D21" s="167" t="s">
        <v>131</v>
      </c>
      <c r="E21" s="167"/>
      <c r="F21" s="59"/>
      <c r="G21" s="59"/>
      <c r="H21" s="167" t="s">
        <v>132</v>
      </c>
      <c r="I21" s="167"/>
      <c r="J21" s="60"/>
    </row>
    <row r="22" spans="1:10" s="78" customFormat="1" ht="21" customHeight="1" x14ac:dyDescent="0.35">
      <c r="A22" s="168" t="s">
        <v>42</v>
      </c>
      <c r="B22" s="168"/>
      <c r="C22" s="102"/>
      <c r="D22" s="168" t="s">
        <v>44</v>
      </c>
      <c r="E22" s="168"/>
      <c r="G22" s="59"/>
      <c r="H22" s="168" t="s">
        <v>47</v>
      </c>
      <c r="I22" s="168"/>
      <c r="J22" s="59"/>
    </row>
    <row r="23" spans="1:10" s="78" customFormat="1" ht="21" customHeight="1" x14ac:dyDescent="0.35">
      <c r="A23" s="164"/>
      <c r="B23" s="164"/>
      <c r="C23" s="102"/>
      <c r="D23" s="164"/>
      <c r="E23" s="164"/>
      <c r="G23" s="59"/>
      <c r="H23" s="164"/>
      <c r="I23" s="164"/>
      <c r="J23" s="59"/>
    </row>
    <row r="24" spans="1:10" s="78" customFormat="1" ht="21" customHeight="1" x14ac:dyDescent="0.35">
      <c r="A24" s="103"/>
      <c r="B24" s="60"/>
      <c r="C24" s="64"/>
      <c r="D24" s="60"/>
      <c r="E24" s="60"/>
      <c r="F24" s="60"/>
      <c r="G24" s="60"/>
      <c r="H24" s="165"/>
      <c r="I24" s="164"/>
      <c r="J24" s="164"/>
    </row>
    <row r="25" spans="1:10" s="78" customFormat="1" ht="21" customHeight="1" x14ac:dyDescent="0.35">
      <c r="A25" s="103"/>
      <c r="B25" s="60"/>
      <c r="C25" s="64"/>
      <c r="D25" s="60"/>
      <c r="E25" s="60"/>
      <c r="F25" s="60"/>
      <c r="G25" s="60"/>
      <c r="H25" s="60"/>
      <c r="I25" s="60"/>
      <c r="J25" s="60"/>
    </row>
    <row r="26" spans="1:10" s="78" customFormat="1" ht="21" customHeight="1" x14ac:dyDescent="0.35">
      <c r="A26" s="103"/>
      <c r="B26" s="60"/>
      <c r="C26" s="64"/>
      <c r="D26" s="60"/>
      <c r="E26" s="60"/>
      <c r="F26" s="59"/>
      <c r="G26" s="59"/>
      <c r="H26" s="60"/>
      <c r="I26" s="60"/>
      <c r="J26" s="60"/>
    </row>
    <row r="27" spans="1:10" s="78" customFormat="1" ht="21" customHeight="1" x14ac:dyDescent="0.35">
      <c r="A27" s="103"/>
      <c r="B27" s="60"/>
      <c r="C27" s="64"/>
      <c r="D27" s="59"/>
      <c r="E27" s="59"/>
      <c r="F27" s="59"/>
      <c r="G27" s="59"/>
      <c r="H27" s="60"/>
      <c r="I27" s="60"/>
      <c r="J27" s="60"/>
    </row>
    <row r="28" spans="1:10" s="78" customFormat="1" ht="21" customHeight="1" x14ac:dyDescent="0.35">
      <c r="A28" s="103"/>
      <c r="B28" s="60"/>
      <c r="C28" s="64"/>
      <c r="D28" s="59"/>
      <c r="E28" s="59"/>
      <c r="F28" s="59"/>
      <c r="G28" s="59"/>
      <c r="H28" s="60"/>
      <c r="I28" s="60"/>
      <c r="J28" s="60"/>
    </row>
    <row r="29" spans="1:10" s="78" customFormat="1" ht="21" customHeight="1" x14ac:dyDescent="0.35">
      <c r="A29" s="103"/>
      <c r="B29" s="60"/>
      <c r="C29" s="64"/>
      <c r="D29" s="60"/>
      <c r="E29" s="60"/>
      <c r="F29" s="60"/>
      <c r="G29" s="60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60"/>
      <c r="E30" s="60"/>
      <c r="F30" s="60"/>
      <c r="G30" s="60"/>
      <c r="H30" s="60"/>
      <c r="I30" s="60"/>
      <c r="J30" s="104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39.75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0.25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0.25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0.25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1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1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1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32.25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38.25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9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9.25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34.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34.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34.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3.7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5.2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6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9.7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2.2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5.2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21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21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21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21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5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4.75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0.25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0.25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0.25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98" customFormat="1" ht="18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  <c r="K138" s="106"/>
    </row>
    <row r="139" spans="1:11" s="98" customForma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59" customFormat="1" ht="60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59" customFormat="1" ht="15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59" customFormat="1" ht="15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98" customFormat="1" x14ac:dyDescent="0.35">
      <c r="A143" s="58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x14ac:dyDescent="0.35">
      <c r="A144" s="58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x14ac:dyDescent="0.35">
      <c r="A145" s="58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x14ac:dyDescent="0.35">
      <c r="A146" s="58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ht="16.5" customHeigh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107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ht="18.75" customHeigh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</sheetData>
  <mergeCells count="16">
    <mergeCell ref="A17:B19"/>
    <mergeCell ref="A7:J7"/>
    <mergeCell ref="A8:J8"/>
    <mergeCell ref="A9:J9"/>
    <mergeCell ref="A10:J10"/>
    <mergeCell ref="A15:E15"/>
    <mergeCell ref="A23:B23"/>
    <mergeCell ref="D23:E23"/>
    <mergeCell ref="H23:I23"/>
    <mergeCell ref="H24:J24"/>
    <mergeCell ref="A21:B21"/>
    <mergeCell ref="D21:E21"/>
    <mergeCell ref="H21:I21"/>
    <mergeCell ref="A22:B22"/>
    <mergeCell ref="D22:E22"/>
    <mergeCell ref="H22:I22"/>
  </mergeCells>
  <printOptions horizontalCentered="1"/>
  <pageMargins left="0.23622047244094491" right="0.23622047244094491" top="0.74803149606299213" bottom="0.74803149606299213" header="0.31496062992125984" footer="0.31496062992125984"/>
  <pageSetup scale="44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5:K267"/>
  <sheetViews>
    <sheetView showGridLines="0" view="pageBreakPreview" topLeftCell="A2" zoomScale="70" zoomScaleNormal="70" zoomScaleSheetLayoutView="70" workbookViewId="0">
      <selection activeCell="H15" sqref="H15"/>
    </sheetView>
  </sheetViews>
  <sheetFormatPr baseColWidth="10" defaultColWidth="11.42578125" defaultRowHeight="15" x14ac:dyDescent="0.25"/>
  <cols>
    <col min="1" max="1" width="29.5703125" style="1" customWidth="1"/>
    <col min="2" max="2" width="45.5703125" style="4" customWidth="1"/>
    <col min="3" max="3" width="39.57031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A6" s="43"/>
      <c r="B6" s="44"/>
      <c r="C6" s="45"/>
      <c r="D6" s="44"/>
      <c r="E6" s="44"/>
      <c r="F6" s="44"/>
      <c r="G6" s="44"/>
      <c r="H6" s="44"/>
      <c r="I6" s="44"/>
      <c r="J6" s="44"/>
    </row>
    <row r="7" spans="1:10" ht="21" x14ac:dyDescent="0.25">
      <c r="A7" s="153" t="s">
        <v>0</v>
      </c>
      <c r="B7" s="153"/>
      <c r="C7" s="153"/>
      <c r="D7" s="153"/>
      <c r="E7" s="153"/>
      <c r="F7" s="153"/>
      <c r="G7" s="153"/>
      <c r="H7" s="153"/>
      <c r="I7" s="153"/>
      <c r="J7" s="153"/>
    </row>
    <row r="8" spans="1:10" ht="21" x14ac:dyDescent="0.25">
      <c r="A8" s="153" t="s">
        <v>1</v>
      </c>
      <c r="B8" s="153"/>
      <c r="C8" s="153"/>
      <c r="D8" s="153"/>
      <c r="E8" s="153"/>
      <c r="F8" s="153"/>
      <c r="G8" s="153"/>
      <c r="H8" s="153"/>
      <c r="I8" s="153"/>
      <c r="J8" s="153"/>
    </row>
    <row r="9" spans="1:10" ht="21" x14ac:dyDescent="0.25">
      <c r="A9" s="154">
        <v>45351</v>
      </c>
      <c r="B9" s="154"/>
      <c r="C9" s="154"/>
      <c r="D9" s="154"/>
      <c r="E9" s="154"/>
      <c r="F9" s="154"/>
      <c r="G9" s="154"/>
      <c r="H9" s="154"/>
      <c r="I9" s="154"/>
      <c r="J9" s="154"/>
    </row>
    <row r="10" spans="1:10" ht="21" x14ac:dyDescent="0.25">
      <c r="A10" s="154" t="s">
        <v>2</v>
      </c>
      <c r="B10" s="154"/>
      <c r="C10" s="154"/>
      <c r="D10" s="154"/>
      <c r="E10" s="154"/>
      <c r="F10" s="154"/>
      <c r="G10" s="154"/>
      <c r="H10" s="154"/>
      <c r="I10" s="154"/>
      <c r="J10" s="154"/>
    </row>
    <row r="11" spans="1:10" ht="15.75" thickBot="1" x14ac:dyDescent="0.3"/>
    <row r="12" spans="1:10" s="8" customFormat="1" ht="35.25" customHeight="1" x14ac:dyDescent="0.3">
      <c r="A12" s="46" t="s">
        <v>3</v>
      </c>
      <c r="B12" s="47" t="s">
        <v>4</v>
      </c>
      <c r="C12" s="47" t="s">
        <v>5</v>
      </c>
      <c r="D12" s="47" t="s">
        <v>6</v>
      </c>
      <c r="E12" s="47" t="s">
        <v>7</v>
      </c>
      <c r="F12" s="47" t="s">
        <v>8</v>
      </c>
      <c r="G12" s="47" t="s">
        <v>9</v>
      </c>
      <c r="H12" s="47" t="s">
        <v>10</v>
      </c>
      <c r="I12" s="47" t="s">
        <v>11</v>
      </c>
      <c r="J12" s="48" t="s">
        <v>12</v>
      </c>
    </row>
    <row r="13" spans="1:10" s="15" customFormat="1" ht="21" customHeight="1" x14ac:dyDescent="0.25">
      <c r="A13" s="49">
        <v>101874503</v>
      </c>
      <c r="B13" s="10" t="s">
        <v>33</v>
      </c>
      <c r="C13" s="11" t="s">
        <v>34</v>
      </c>
      <c r="D13" s="10" t="s">
        <v>35</v>
      </c>
      <c r="E13" s="41">
        <v>45246</v>
      </c>
      <c r="F13" s="37">
        <v>3723.72</v>
      </c>
      <c r="G13" s="40">
        <v>45657</v>
      </c>
      <c r="H13" s="12">
        <v>0</v>
      </c>
      <c r="I13" s="13">
        <f t="shared" ref="I13:I16" si="0">F13-H13</f>
        <v>3723.72</v>
      </c>
      <c r="J13" s="50" t="s">
        <v>31</v>
      </c>
    </row>
    <row r="14" spans="1:10" s="15" customFormat="1" ht="21" customHeight="1" x14ac:dyDescent="0.25">
      <c r="A14" s="49">
        <v>101874503</v>
      </c>
      <c r="B14" s="10" t="s">
        <v>33</v>
      </c>
      <c r="C14" s="11" t="s">
        <v>34</v>
      </c>
      <c r="D14" s="10" t="s">
        <v>36</v>
      </c>
      <c r="E14" s="41">
        <v>45246</v>
      </c>
      <c r="F14" s="37">
        <v>1520.71</v>
      </c>
      <c r="G14" s="40">
        <v>45657</v>
      </c>
      <c r="H14" s="12">
        <v>0</v>
      </c>
      <c r="I14" s="13">
        <f t="shared" si="0"/>
        <v>1520.71</v>
      </c>
      <c r="J14" s="50" t="s">
        <v>31</v>
      </c>
    </row>
    <row r="15" spans="1:10" s="15" customFormat="1" ht="21" customHeight="1" x14ac:dyDescent="0.25">
      <c r="A15" s="49">
        <v>401516454</v>
      </c>
      <c r="B15" s="10" t="s">
        <v>37</v>
      </c>
      <c r="C15" s="11" t="s">
        <v>38</v>
      </c>
      <c r="D15" s="10" t="s">
        <v>39</v>
      </c>
      <c r="E15" s="41">
        <v>45273</v>
      </c>
      <c r="F15" s="37">
        <v>15784.77</v>
      </c>
      <c r="G15" s="40">
        <v>45291</v>
      </c>
      <c r="H15" s="12">
        <v>0</v>
      </c>
      <c r="I15" s="13">
        <f t="shared" si="0"/>
        <v>15784.77</v>
      </c>
      <c r="J15" s="50" t="s">
        <v>31</v>
      </c>
    </row>
    <row r="16" spans="1:10" s="15" customFormat="1" ht="21" customHeight="1" x14ac:dyDescent="0.25">
      <c r="A16" s="49">
        <v>102017174</v>
      </c>
      <c r="B16" s="10" t="s">
        <v>40</v>
      </c>
      <c r="C16" s="11" t="s">
        <v>38</v>
      </c>
      <c r="D16" s="10" t="s">
        <v>41</v>
      </c>
      <c r="E16" s="41">
        <v>45292</v>
      </c>
      <c r="F16" s="37">
        <v>107763.45</v>
      </c>
      <c r="G16" s="42">
        <v>45291</v>
      </c>
      <c r="H16" s="12">
        <v>0</v>
      </c>
      <c r="I16" s="13">
        <f t="shared" si="0"/>
        <v>107763.45</v>
      </c>
      <c r="J16" s="50" t="s">
        <v>31</v>
      </c>
    </row>
    <row r="17" spans="1:10" s="15" customFormat="1" ht="21" customHeight="1" thickBot="1" x14ac:dyDescent="0.4">
      <c r="A17" s="155" t="s">
        <v>13</v>
      </c>
      <c r="B17" s="156"/>
      <c r="C17" s="156"/>
      <c r="D17" s="156"/>
      <c r="E17" s="157"/>
      <c r="F17" s="51">
        <f>SUM(F13:F16)</f>
        <v>128792.65</v>
      </c>
      <c r="G17" s="51"/>
      <c r="H17" s="52"/>
      <c r="I17" s="53">
        <f>SUM(I13:I16)</f>
        <v>128792.65</v>
      </c>
      <c r="J17" s="54"/>
    </row>
    <row r="18" spans="1:10" s="15" customFormat="1" ht="21" customHeight="1" x14ac:dyDescent="0.25">
      <c r="A18" s="19"/>
      <c r="B18" s="20"/>
      <c r="C18" s="21"/>
      <c r="D18" s="20"/>
      <c r="E18" s="20"/>
      <c r="F18" s="22" t="s">
        <v>14</v>
      </c>
      <c r="G18" s="22"/>
      <c r="H18" s="23"/>
      <c r="I18" s="23"/>
      <c r="J18" s="23"/>
    </row>
    <row r="19" spans="1:10" s="15" customFormat="1" ht="21" customHeight="1" x14ac:dyDescent="0.25">
      <c r="A19" s="150"/>
      <c r="B19" s="150"/>
      <c r="C19" s="24"/>
      <c r="D19" s="4"/>
      <c r="E19" s="4"/>
      <c r="F19" s="25"/>
      <c r="G19" s="25"/>
      <c r="H19" s="6"/>
      <c r="I19" s="6"/>
      <c r="J19" s="6"/>
    </row>
    <row r="20" spans="1:10" s="15" customFormat="1" ht="21" customHeight="1" x14ac:dyDescent="0.25">
      <c r="A20" s="150"/>
      <c r="B20" s="150"/>
      <c r="C20" s="26"/>
      <c r="D20" s="4"/>
      <c r="E20" s="4"/>
      <c r="F20" s="4"/>
      <c r="G20" s="4"/>
      <c r="H20" s="6"/>
      <c r="I20" s="6"/>
      <c r="J20" s="6"/>
    </row>
    <row r="21" spans="1:10" s="15" customFormat="1" ht="21" customHeight="1" x14ac:dyDescent="0.25">
      <c r="A21" s="150"/>
      <c r="B21" s="150"/>
      <c r="C21" s="26"/>
      <c r="D21" s="4"/>
      <c r="E21" s="4"/>
      <c r="F21" s="4"/>
      <c r="G21" s="4"/>
      <c r="H21" s="6"/>
      <c r="I21" s="6"/>
      <c r="J21" s="6"/>
    </row>
    <row r="22" spans="1:10" s="15" customFormat="1" ht="21" customHeight="1" x14ac:dyDescent="0.25">
      <c r="A22" s="27"/>
      <c r="B22" s="27"/>
      <c r="C22" s="26"/>
      <c r="D22" s="4"/>
      <c r="E22" s="4"/>
      <c r="F22" s="4"/>
      <c r="G22" s="4"/>
      <c r="H22" s="4"/>
      <c r="I22" s="4"/>
      <c r="J22" s="4"/>
    </row>
    <row r="23" spans="1:10" s="15" customFormat="1" ht="21" customHeight="1" x14ac:dyDescent="0.3">
      <c r="A23" s="151" t="s">
        <v>43</v>
      </c>
      <c r="B23" s="151"/>
      <c r="C23" s="28"/>
      <c r="D23" s="152" t="s">
        <v>46</v>
      </c>
      <c r="E23" s="152"/>
      <c r="F23" s="6"/>
      <c r="G23" s="6"/>
      <c r="H23" s="152" t="s">
        <v>45</v>
      </c>
      <c r="I23" s="152"/>
      <c r="J23" s="4"/>
    </row>
    <row r="24" spans="1:10" s="15" customFormat="1" ht="21" customHeight="1" x14ac:dyDescent="0.25">
      <c r="A24" s="141" t="s">
        <v>42</v>
      </c>
      <c r="B24" s="141"/>
      <c r="C24" s="28"/>
      <c r="D24" s="141" t="s">
        <v>44</v>
      </c>
      <c r="E24" s="141"/>
      <c r="G24" s="6"/>
      <c r="H24" s="141" t="s">
        <v>47</v>
      </c>
      <c r="I24" s="141"/>
      <c r="J24" s="6"/>
    </row>
    <row r="25" spans="1:10" s="15" customFormat="1" ht="21" customHeight="1" x14ac:dyDescent="0.3">
      <c r="A25" s="142"/>
      <c r="B25" s="142"/>
      <c r="C25" s="28"/>
      <c r="D25" s="142"/>
      <c r="E25" s="142"/>
      <c r="G25" s="6"/>
      <c r="H25" s="142"/>
      <c r="I25" s="142"/>
      <c r="J25" s="6"/>
    </row>
    <row r="26" spans="1:10" s="15" customFormat="1" ht="21" customHeight="1" x14ac:dyDescent="0.25">
      <c r="A26" s="31"/>
      <c r="B26" s="4"/>
      <c r="C26" s="24"/>
      <c r="D26" s="4"/>
      <c r="E26" s="4"/>
      <c r="F26" s="4"/>
      <c r="G26" s="4"/>
      <c r="H26" s="143"/>
      <c r="I26" s="144"/>
      <c r="J26" s="144"/>
    </row>
    <row r="27" spans="1:10" s="15" customFormat="1" ht="21" customHeight="1" x14ac:dyDescent="0.25">
      <c r="A27" s="31"/>
      <c r="B27" s="4"/>
      <c r="C27" s="24"/>
      <c r="D27" s="4"/>
      <c r="E27" s="4"/>
      <c r="F27" s="4"/>
      <c r="G27" s="4"/>
      <c r="H27" s="4"/>
      <c r="I27" s="4"/>
      <c r="J27" s="4"/>
    </row>
    <row r="28" spans="1:10" s="15" customFormat="1" ht="21" customHeight="1" x14ac:dyDescent="0.25">
      <c r="A28" s="31"/>
      <c r="B28" s="4"/>
      <c r="C28" s="24"/>
      <c r="D28" s="4"/>
      <c r="E28" s="4"/>
      <c r="F28" s="6"/>
      <c r="G28" s="6"/>
      <c r="H28" s="4"/>
      <c r="I28" s="4"/>
      <c r="J28" s="4"/>
    </row>
    <row r="29" spans="1:10" s="15" customFormat="1" ht="21" customHeight="1" x14ac:dyDescent="0.25">
      <c r="A29" s="31"/>
      <c r="B29" s="4"/>
      <c r="C29" s="24"/>
      <c r="D29" s="6"/>
      <c r="E29" s="6"/>
      <c r="F29" s="6"/>
      <c r="G29" s="6"/>
      <c r="H29" s="4"/>
      <c r="I29" s="4"/>
      <c r="J29" s="4"/>
    </row>
    <row r="30" spans="1:10" s="15" customFormat="1" ht="21" customHeight="1" x14ac:dyDescent="0.25">
      <c r="A30" s="31"/>
      <c r="B30" s="4"/>
      <c r="C30" s="24"/>
      <c r="D30" s="6"/>
      <c r="E30" s="6"/>
      <c r="F30" s="6"/>
      <c r="G30" s="6"/>
      <c r="H30" s="4"/>
      <c r="I30" s="4"/>
      <c r="J30" s="4"/>
    </row>
    <row r="31" spans="1:10" s="15" customFormat="1" ht="21" customHeight="1" x14ac:dyDescent="0.25">
      <c r="A31" s="31"/>
      <c r="B31" s="4"/>
      <c r="C31" s="24"/>
      <c r="D31" s="4"/>
      <c r="E31" s="4"/>
      <c r="F31" s="4"/>
      <c r="G31" s="4"/>
      <c r="H31" s="4"/>
      <c r="I31" s="4"/>
      <c r="J31" s="4"/>
    </row>
    <row r="32" spans="1:10" s="15" customFormat="1" ht="21" customHeight="1" x14ac:dyDescent="0.25">
      <c r="A32" s="31"/>
      <c r="B32" s="4"/>
      <c r="C32" s="24"/>
      <c r="D32" s="4"/>
      <c r="E32" s="4"/>
      <c r="F32" s="4"/>
      <c r="G32" s="4"/>
      <c r="H32" s="4"/>
      <c r="I32" s="4"/>
      <c r="J32" s="32"/>
    </row>
    <row r="33" spans="1:10" s="15" customFormat="1" ht="21" customHeight="1" x14ac:dyDescent="0.25">
      <c r="A33" s="31"/>
      <c r="B33" s="4"/>
      <c r="C33" s="24"/>
      <c r="D33" s="4"/>
      <c r="E33" s="4"/>
      <c r="F33" s="4"/>
      <c r="G33" s="4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4"/>
      <c r="E34" s="4"/>
      <c r="F34" s="4"/>
      <c r="G34" s="4"/>
      <c r="H34" s="4"/>
      <c r="I34" s="4"/>
      <c r="J34" s="4"/>
    </row>
    <row r="35" spans="1:10" s="15" customFormat="1" ht="21" customHeight="1" x14ac:dyDescent="0.25">
      <c r="A35" s="31"/>
      <c r="B35" s="4"/>
      <c r="C35" s="24"/>
      <c r="D35" s="4"/>
      <c r="E35" s="4"/>
      <c r="F35" s="4"/>
      <c r="G35" s="4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4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39.75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0.25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20.25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0.25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1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21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1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1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32.25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38.25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29.25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29.25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34.5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34.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4.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33.7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35.2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6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9.7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2.25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5.2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21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21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21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21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21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3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1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1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4.75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1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1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1" s="15" customFormat="1" ht="21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1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1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1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1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1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1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1" s="15" customFormat="1" ht="20.25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1" s="15" customFormat="1" ht="20.25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1" s="15" customFormat="1" ht="20.25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1" s="23" customFormat="1" ht="18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  <c r="K140" s="34"/>
    </row>
    <row r="141" spans="1:11" s="23" customForma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1" s="6" customFormat="1" ht="60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</row>
    <row r="143" spans="1:11" s="6" customFormat="1" ht="15" customHeigh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1" s="6" customFormat="1" ht="15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0" s="23" customFormat="1" x14ac:dyDescent="0.25">
      <c r="A145" s="1"/>
      <c r="B145" s="4"/>
      <c r="C145" s="24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1"/>
      <c r="B146" s="4"/>
      <c r="C146" s="24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1"/>
      <c r="B147" s="4"/>
      <c r="C147" s="24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1"/>
      <c r="B148" s="4"/>
      <c r="C148" s="24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1"/>
      <c r="B149" s="4"/>
      <c r="C149" s="24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ht="16.5" customHeigh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35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ht="18.75" customHeigh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</sheetData>
  <mergeCells count="16">
    <mergeCell ref="A19:B21"/>
    <mergeCell ref="A7:J7"/>
    <mergeCell ref="A8:J8"/>
    <mergeCell ref="A9:J9"/>
    <mergeCell ref="A10:J10"/>
    <mergeCell ref="A17:E17"/>
    <mergeCell ref="H26:J26"/>
    <mergeCell ref="D24:E24"/>
    <mergeCell ref="D25:E25"/>
    <mergeCell ref="H24:I24"/>
    <mergeCell ref="H25:I25"/>
    <mergeCell ref="A23:B23"/>
    <mergeCell ref="D23:E23"/>
    <mergeCell ref="H23:I23"/>
    <mergeCell ref="A24:B24"/>
    <mergeCell ref="A25:B25"/>
  </mergeCells>
  <printOptions horizontalCentered="1"/>
  <pageMargins left="0.23622047244094491" right="0.23622047244094491" top="0.74803149606299213" bottom="0.74803149606299213" header="0.31496062992125984" footer="0.31496062992125984"/>
  <pageSetup scale="49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9"/>
  <sheetViews>
    <sheetView showGridLines="0" view="pageBreakPreview" topLeftCell="B7" zoomScale="70" zoomScaleNormal="70" zoomScaleSheetLayoutView="70" workbookViewId="0">
      <selection activeCell="C17" sqref="C17"/>
    </sheetView>
  </sheetViews>
  <sheetFormatPr baseColWidth="10" defaultColWidth="11.42578125" defaultRowHeight="15" x14ac:dyDescent="0.25"/>
  <cols>
    <col min="1" max="1" width="29.5703125" style="1" customWidth="1"/>
    <col min="2" max="2" width="48.7109375" style="4" customWidth="1"/>
    <col min="3" max="3" width="47.1406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A6" s="43"/>
      <c r="B6" s="44"/>
      <c r="C6" s="45"/>
      <c r="D6" s="44"/>
      <c r="E6" s="44"/>
      <c r="F6" s="44"/>
      <c r="G6" s="44"/>
      <c r="H6" s="44"/>
      <c r="I6" s="44"/>
      <c r="J6" s="44"/>
    </row>
    <row r="7" spans="1:10" ht="21" x14ac:dyDescent="0.25">
      <c r="A7" s="153" t="s">
        <v>0</v>
      </c>
      <c r="B7" s="153"/>
      <c r="C7" s="153"/>
      <c r="D7" s="153"/>
      <c r="E7" s="153"/>
      <c r="F7" s="153"/>
      <c r="G7" s="153"/>
      <c r="H7" s="153"/>
      <c r="I7" s="153"/>
      <c r="J7" s="153"/>
    </row>
    <row r="8" spans="1:10" ht="21" x14ac:dyDescent="0.25">
      <c r="A8" s="153" t="s">
        <v>1</v>
      </c>
      <c r="B8" s="153"/>
      <c r="C8" s="153"/>
      <c r="D8" s="153"/>
      <c r="E8" s="153"/>
      <c r="F8" s="153"/>
      <c r="G8" s="153"/>
      <c r="H8" s="153"/>
      <c r="I8" s="153"/>
      <c r="J8" s="153"/>
    </row>
    <row r="9" spans="1:10" ht="21" x14ac:dyDescent="0.25">
      <c r="A9" s="154">
        <v>45382</v>
      </c>
      <c r="B9" s="154"/>
      <c r="C9" s="154"/>
      <c r="D9" s="154"/>
      <c r="E9" s="154"/>
      <c r="F9" s="154"/>
      <c r="G9" s="154"/>
      <c r="H9" s="154"/>
      <c r="I9" s="154"/>
      <c r="J9" s="154"/>
    </row>
    <row r="10" spans="1:10" ht="21" x14ac:dyDescent="0.25">
      <c r="A10" s="154" t="s">
        <v>2</v>
      </c>
      <c r="B10" s="154"/>
      <c r="C10" s="154"/>
      <c r="D10" s="154"/>
      <c r="E10" s="154"/>
      <c r="F10" s="154"/>
      <c r="G10" s="154"/>
      <c r="H10" s="154"/>
      <c r="I10" s="154"/>
      <c r="J10" s="154"/>
    </row>
    <row r="11" spans="1:10" ht="15.75" thickBot="1" x14ac:dyDescent="0.3"/>
    <row r="12" spans="1:10" s="8" customFormat="1" ht="35.25" customHeight="1" x14ac:dyDescent="0.3">
      <c r="A12" s="46" t="s">
        <v>3</v>
      </c>
      <c r="B12" s="47" t="s">
        <v>4</v>
      </c>
      <c r="C12" s="47" t="s">
        <v>5</v>
      </c>
      <c r="D12" s="47" t="s">
        <v>6</v>
      </c>
      <c r="E12" s="47" t="s">
        <v>7</v>
      </c>
      <c r="F12" s="47" t="s">
        <v>8</v>
      </c>
      <c r="G12" s="47" t="s">
        <v>9</v>
      </c>
      <c r="H12" s="47" t="s">
        <v>10</v>
      </c>
      <c r="I12" s="47" t="s">
        <v>11</v>
      </c>
      <c r="J12" s="48" t="s">
        <v>12</v>
      </c>
    </row>
    <row r="13" spans="1:10" s="15" customFormat="1" ht="102.75" customHeight="1" x14ac:dyDescent="0.25">
      <c r="A13" s="49">
        <v>101821256</v>
      </c>
      <c r="B13" s="10" t="s">
        <v>48</v>
      </c>
      <c r="C13" s="55" t="s">
        <v>60</v>
      </c>
      <c r="D13" s="56" t="s">
        <v>49</v>
      </c>
      <c r="E13" s="41">
        <v>45324</v>
      </c>
      <c r="F13" s="37">
        <v>8245.57</v>
      </c>
      <c r="G13" s="40">
        <v>45657</v>
      </c>
      <c r="H13" s="12">
        <v>0</v>
      </c>
      <c r="I13" s="13">
        <f>+F13</f>
        <v>8245.57</v>
      </c>
      <c r="J13" s="50" t="s">
        <v>31</v>
      </c>
    </row>
    <row r="14" spans="1:10" s="15" customFormat="1" ht="41.25" customHeight="1" x14ac:dyDescent="0.25">
      <c r="A14" s="49">
        <v>101820217</v>
      </c>
      <c r="B14" s="56" t="s">
        <v>50</v>
      </c>
      <c r="C14" s="11" t="s">
        <v>59</v>
      </c>
      <c r="D14" s="56" t="s">
        <v>51</v>
      </c>
      <c r="E14" s="57" t="s">
        <v>52</v>
      </c>
      <c r="F14" s="37">
        <v>2981.61</v>
      </c>
      <c r="G14" s="40">
        <v>45657</v>
      </c>
      <c r="H14" s="12">
        <v>0</v>
      </c>
      <c r="I14" s="13">
        <f>+F14</f>
        <v>2981.61</v>
      </c>
      <c r="J14" s="50" t="s">
        <v>31</v>
      </c>
    </row>
    <row r="15" spans="1:10" s="15" customFormat="1" ht="56.25" customHeight="1" x14ac:dyDescent="0.25">
      <c r="A15" s="49">
        <v>401007479</v>
      </c>
      <c r="B15" s="10" t="s">
        <v>53</v>
      </c>
      <c r="C15" s="11" t="s">
        <v>61</v>
      </c>
      <c r="D15" s="56" t="s">
        <v>54</v>
      </c>
      <c r="E15" s="41">
        <v>45323</v>
      </c>
      <c r="F15" s="37">
        <v>8944</v>
      </c>
      <c r="G15" s="40">
        <v>45657</v>
      </c>
      <c r="H15" s="12">
        <v>0</v>
      </c>
      <c r="I15" s="13">
        <f t="shared" ref="I15:I18" si="0">+F15</f>
        <v>8944</v>
      </c>
      <c r="J15" s="50" t="s">
        <v>31</v>
      </c>
    </row>
    <row r="16" spans="1:10" s="15" customFormat="1" ht="138.75" customHeight="1" x14ac:dyDescent="0.25">
      <c r="A16" s="49">
        <v>101821248</v>
      </c>
      <c r="B16" s="10" t="s">
        <v>55</v>
      </c>
      <c r="C16" s="11" t="s">
        <v>62</v>
      </c>
      <c r="D16" s="56" t="s">
        <v>56</v>
      </c>
      <c r="E16" s="57" t="s">
        <v>57</v>
      </c>
      <c r="F16" s="37">
        <v>392626.13</v>
      </c>
      <c r="G16" s="40">
        <v>45657</v>
      </c>
      <c r="H16" s="12">
        <v>0</v>
      </c>
      <c r="I16" s="13">
        <f t="shared" si="0"/>
        <v>392626.13</v>
      </c>
      <c r="J16" s="50" t="s">
        <v>31</v>
      </c>
    </row>
    <row r="17" spans="1:10" s="15" customFormat="1" ht="21" customHeight="1" x14ac:dyDescent="0.25">
      <c r="A17" s="49">
        <v>401010062</v>
      </c>
      <c r="B17" s="10" t="s">
        <v>58</v>
      </c>
      <c r="C17" s="11" t="s">
        <v>63</v>
      </c>
      <c r="D17" s="9">
        <v>407096</v>
      </c>
      <c r="E17" s="41">
        <v>44971</v>
      </c>
      <c r="F17" s="37">
        <v>377962.01</v>
      </c>
      <c r="G17" s="40">
        <v>45657</v>
      </c>
      <c r="H17" s="12">
        <v>0</v>
      </c>
      <c r="I17" s="13">
        <f t="shared" si="0"/>
        <v>377962.01</v>
      </c>
      <c r="J17" s="50" t="s">
        <v>31</v>
      </c>
    </row>
    <row r="18" spans="1:10" s="15" customFormat="1" ht="21" customHeight="1" x14ac:dyDescent="0.25">
      <c r="A18" s="49"/>
      <c r="B18" s="10"/>
      <c r="C18" s="11"/>
      <c r="D18" s="10"/>
      <c r="E18" s="41"/>
      <c r="F18" s="37"/>
      <c r="G18" s="42"/>
      <c r="H18" s="12">
        <v>0</v>
      </c>
      <c r="I18" s="13">
        <f t="shared" si="0"/>
        <v>0</v>
      </c>
      <c r="J18" s="50"/>
    </row>
    <row r="19" spans="1:10" s="15" customFormat="1" ht="21" customHeight="1" thickBot="1" x14ac:dyDescent="0.4">
      <c r="A19" s="155" t="s">
        <v>13</v>
      </c>
      <c r="B19" s="156"/>
      <c r="C19" s="156"/>
      <c r="D19" s="156"/>
      <c r="E19" s="157"/>
      <c r="F19" s="51">
        <f>SUM(F13:F18)</f>
        <v>790759.32000000007</v>
      </c>
      <c r="G19" s="51"/>
      <c r="H19" s="52"/>
      <c r="I19" s="53">
        <f>SUM(I13:I18)</f>
        <v>790759.32000000007</v>
      </c>
      <c r="J19" s="54"/>
    </row>
    <row r="20" spans="1:10" s="15" customFormat="1" ht="21" customHeight="1" x14ac:dyDescent="0.25">
      <c r="A20" s="19"/>
      <c r="B20" s="20"/>
      <c r="C20" s="21"/>
      <c r="D20" s="20"/>
      <c r="E20" s="20"/>
      <c r="F20" s="22" t="s">
        <v>14</v>
      </c>
      <c r="G20" s="22"/>
      <c r="H20" s="23"/>
      <c r="I20" s="23"/>
      <c r="J20" s="23"/>
    </row>
    <row r="21" spans="1:10" s="15" customFormat="1" ht="21" customHeight="1" x14ac:dyDescent="0.25">
      <c r="A21" s="150"/>
      <c r="B21" s="150"/>
      <c r="C21" s="24"/>
      <c r="D21" s="4"/>
      <c r="E21" s="4"/>
      <c r="F21" s="25"/>
      <c r="G21" s="25"/>
      <c r="H21" s="6"/>
      <c r="I21" s="6"/>
      <c r="J21" s="6"/>
    </row>
    <row r="22" spans="1:10" s="15" customFormat="1" ht="21" customHeight="1" x14ac:dyDescent="0.25">
      <c r="A22" s="150"/>
      <c r="B22" s="150"/>
      <c r="C22" s="26"/>
      <c r="D22" s="4"/>
      <c r="E22" s="4"/>
      <c r="F22" s="4"/>
      <c r="G22" s="4"/>
      <c r="H22" s="6"/>
      <c r="I22" s="6"/>
      <c r="J22" s="6"/>
    </row>
    <row r="23" spans="1:10" s="15" customFormat="1" ht="21" customHeight="1" x14ac:dyDescent="0.25">
      <c r="A23" s="150"/>
      <c r="B23" s="150"/>
      <c r="C23" s="26"/>
      <c r="D23" s="4"/>
      <c r="E23" s="4"/>
      <c r="F23" s="4"/>
      <c r="G23" s="4"/>
      <c r="H23" s="6"/>
      <c r="I23" s="6"/>
      <c r="J23" s="6"/>
    </row>
    <row r="24" spans="1:10" s="15" customFormat="1" ht="21" customHeight="1" x14ac:dyDescent="0.25">
      <c r="A24" s="27"/>
      <c r="B24" s="27"/>
      <c r="C24" s="26"/>
      <c r="D24" s="4"/>
      <c r="E24" s="4"/>
      <c r="F24" s="4"/>
      <c r="G24" s="4"/>
      <c r="H24" s="4"/>
      <c r="I24" s="4"/>
      <c r="J24" s="4"/>
    </row>
    <row r="25" spans="1:10" s="15" customFormat="1" ht="21" customHeight="1" x14ac:dyDescent="0.3">
      <c r="A25" s="151" t="s">
        <v>43</v>
      </c>
      <c r="B25" s="151"/>
      <c r="C25" s="28"/>
      <c r="D25" s="152" t="s">
        <v>46</v>
      </c>
      <c r="E25" s="152"/>
      <c r="F25" s="6"/>
      <c r="G25" s="6"/>
      <c r="H25" s="152" t="s">
        <v>45</v>
      </c>
      <c r="I25" s="152"/>
      <c r="J25" s="4"/>
    </row>
    <row r="26" spans="1:10" s="15" customFormat="1" ht="21" customHeight="1" x14ac:dyDescent="0.25">
      <c r="A26" s="141" t="s">
        <v>42</v>
      </c>
      <c r="B26" s="141"/>
      <c r="C26" s="28"/>
      <c r="D26" s="141" t="s">
        <v>44</v>
      </c>
      <c r="E26" s="141"/>
      <c r="G26" s="6"/>
      <c r="H26" s="141" t="s">
        <v>47</v>
      </c>
      <c r="I26" s="141"/>
      <c r="J26" s="6"/>
    </row>
    <row r="27" spans="1:10" s="15" customFormat="1" ht="21" customHeight="1" x14ac:dyDescent="0.3">
      <c r="A27" s="142"/>
      <c r="B27" s="142"/>
      <c r="C27" s="28"/>
      <c r="D27" s="142"/>
      <c r="E27" s="142"/>
      <c r="G27" s="6"/>
      <c r="H27" s="142"/>
      <c r="I27" s="142"/>
      <c r="J27" s="6"/>
    </row>
    <row r="28" spans="1:10" s="15" customFormat="1" ht="21" customHeight="1" x14ac:dyDescent="0.25">
      <c r="A28" s="31"/>
      <c r="B28" s="4"/>
      <c r="C28" s="24"/>
      <c r="D28" s="4"/>
      <c r="E28" s="4"/>
      <c r="F28" s="4"/>
      <c r="G28" s="4"/>
      <c r="H28" s="143"/>
      <c r="I28" s="144"/>
      <c r="J28" s="144"/>
    </row>
    <row r="29" spans="1:10" s="15" customFormat="1" ht="21" customHeight="1" x14ac:dyDescent="0.25">
      <c r="A29" s="31"/>
      <c r="B29" s="4"/>
      <c r="C29" s="24"/>
      <c r="D29" s="4"/>
      <c r="E29" s="4"/>
      <c r="F29" s="4"/>
      <c r="G29" s="4"/>
      <c r="H29" s="4"/>
      <c r="I29" s="4"/>
      <c r="J29" s="4"/>
    </row>
    <row r="30" spans="1:10" s="15" customFormat="1" ht="21" customHeight="1" x14ac:dyDescent="0.25">
      <c r="A30" s="31"/>
      <c r="B30" s="4"/>
      <c r="C30" s="24"/>
      <c r="D30" s="4"/>
      <c r="E30" s="4"/>
      <c r="F30" s="6"/>
      <c r="G30" s="6"/>
      <c r="H30" s="4"/>
      <c r="I30" s="4"/>
      <c r="J30" s="4"/>
    </row>
    <row r="31" spans="1:10" s="15" customFormat="1" ht="21" customHeight="1" x14ac:dyDescent="0.25">
      <c r="A31" s="31"/>
      <c r="B31" s="4"/>
      <c r="C31" s="24"/>
      <c r="D31" s="6"/>
      <c r="E31" s="6"/>
      <c r="F31" s="6"/>
      <c r="G31" s="6"/>
      <c r="H31" s="4"/>
      <c r="I31" s="4"/>
      <c r="J31" s="4"/>
    </row>
    <row r="32" spans="1:10" s="15" customFormat="1" ht="21" customHeight="1" x14ac:dyDescent="0.25">
      <c r="A32" s="31"/>
      <c r="B32" s="4"/>
      <c r="C32" s="24"/>
      <c r="D32" s="6"/>
      <c r="E32" s="6"/>
      <c r="F32" s="6"/>
      <c r="G32" s="6"/>
      <c r="H32" s="4"/>
      <c r="I32" s="4"/>
      <c r="J32" s="4"/>
    </row>
    <row r="33" spans="1:10" s="15" customFormat="1" ht="21" customHeight="1" x14ac:dyDescent="0.25">
      <c r="A33" s="31"/>
      <c r="B33" s="4"/>
      <c r="C33" s="24"/>
      <c r="D33" s="4"/>
      <c r="E33" s="4"/>
      <c r="F33" s="4"/>
      <c r="G33" s="4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4"/>
      <c r="E34" s="4"/>
      <c r="F34" s="4"/>
      <c r="G34" s="4"/>
      <c r="H34" s="4"/>
      <c r="I34" s="4"/>
      <c r="J34" s="32"/>
    </row>
    <row r="35" spans="1:10" s="15" customFormat="1" ht="21" customHeight="1" x14ac:dyDescent="0.25">
      <c r="A35" s="31"/>
      <c r="B35" s="4"/>
      <c r="C35" s="24"/>
      <c r="D35" s="4"/>
      <c r="E35" s="4"/>
      <c r="F35" s="4"/>
      <c r="G35" s="4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4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21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1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39.75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0.25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0.25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20.25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1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1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21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21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32.25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38.25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29.25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29.2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4.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34.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34.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3.75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5.2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6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9.7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32.25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35.25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21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21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21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1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3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1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1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4.75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1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1" s="15" customFormat="1" ht="21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1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1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1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1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1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1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1" s="15" customFormat="1" ht="21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1" s="15" customFormat="1" ht="21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1" s="15" customFormat="1" ht="20.25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1" s="15" customFormat="1" ht="20.25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</row>
    <row r="141" spans="1:11" s="15" customFormat="1" ht="20.25" customHeigh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1" s="23" customFormat="1" ht="18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  <c r="K142" s="34"/>
    </row>
    <row r="143" spans="1:11" s="23" customForma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1" s="6" customFormat="1" ht="60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0" s="6" customFormat="1" ht="15" customHeight="1" x14ac:dyDescent="0.25">
      <c r="A145" s="31"/>
      <c r="B145" s="4"/>
      <c r="C145" s="24"/>
      <c r="D145" s="4"/>
      <c r="E145" s="4"/>
      <c r="F145" s="4"/>
      <c r="G145" s="4"/>
      <c r="H145" s="4"/>
      <c r="I145" s="4"/>
      <c r="J145" s="4"/>
    </row>
    <row r="146" spans="1:10" s="6" customFormat="1" ht="15" customHeight="1" x14ac:dyDescent="0.25">
      <c r="A146" s="31"/>
      <c r="B146" s="4"/>
      <c r="C146" s="24"/>
      <c r="D146" s="4"/>
      <c r="E146" s="4"/>
      <c r="F146" s="4"/>
      <c r="G146" s="4"/>
      <c r="H146" s="4"/>
      <c r="I146" s="4"/>
      <c r="J146" s="4"/>
    </row>
    <row r="147" spans="1:10" s="23" customFormat="1" x14ac:dyDescent="0.25">
      <c r="A147" s="1"/>
      <c r="B147" s="4"/>
      <c r="C147" s="24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1"/>
      <c r="B148" s="4"/>
      <c r="C148" s="24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1"/>
      <c r="B149" s="4"/>
      <c r="C149" s="24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ht="16.5" customHeigh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35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  <row r="268" spans="1:10" s="6" customFormat="1" x14ac:dyDescent="0.25">
      <c r="A268" s="1"/>
      <c r="B268" s="4"/>
      <c r="C268" s="24"/>
      <c r="D268" s="4"/>
      <c r="E268" s="4"/>
      <c r="F268" s="4"/>
      <c r="G268" s="4"/>
      <c r="H268" s="4"/>
      <c r="I268" s="4"/>
      <c r="J268" s="4"/>
    </row>
    <row r="269" spans="1:10" s="6" customFormat="1" ht="18.75" customHeight="1" x14ac:dyDescent="0.25">
      <c r="A269" s="1"/>
      <c r="B269" s="4"/>
      <c r="C269" s="24"/>
      <c r="D269" s="4"/>
      <c r="E269" s="4"/>
      <c r="F269" s="4"/>
      <c r="G269" s="4"/>
      <c r="H269" s="4"/>
      <c r="I269" s="4"/>
      <c r="J269" s="4"/>
    </row>
  </sheetData>
  <mergeCells count="16">
    <mergeCell ref="A27:B27"/>
    <mergeCell ref="D27:E27"/>
    <mergeCell ref="H27:I27"/>
    <mergeCell ref="H28:J28"/>
    <mergeCell ref="A25:B25"/>
    <mergeCell ref="D25:E25"/>
    <mergeCell ref="H25:I25"/>
    <mergeCell ref="A26:B26"/>
    <mergeCell ref="D26:E26"/>
    <mergeCell ref="H26:I26"/>
    <mergeCell ref="A21:B23"/>
    <mergeCell ref="A7:J7"/>
    <mergeCell ref="A8:J8"/>
    <mergeCell ref="A9:J9"/>
    <mergeCell ref="A10:J10"/>
    <mergeCell ref="A19:E19"/>
  </mergeCell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72"/>
  <sheetViews>
    <sheetView showGridLines="0" view="pageBreakPreview" topLeftCell="A10" zoomScale="70" zoomScaleNormal="70" zoomScaleSheetLayoutView="70" workbookViewId="0">
      <selection activeCell="C18" sqref="C18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6.42578125" style="60" bestFit="1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62"/>
      <c r="C6" s="63"/>
      <c r="D6" s="62"/>
      <c r="E6" s="62"/>
      <c r="F6" s="62"/>
      <c r="G6" s="62"/>
      <c r="H6" s="62"/>
      <c r="I6" s="62"/>
      <c r="J6" s="62"/>
    </row>
    <row r="7" spans="1:10" x14ac:dyDescent="0.35">
      <c r="A7" s="159" t="s">
        <v>0</v>
      </c>
      <c r="B7" s="159"/>
      <c r="C7" s="159"/>
      <c r="D7" s="159"/>
      <c r="E7" s="159"/>
      <c r="F7" s="159"/>
      <c r="G7" s="159"/>
      <c r="H7" s="159"/>
      <c r="I7" s="159"/>
      <c r="J7" s="159"/>
    </row>
    <row r="8" spans="1:10" x14ac:dyDescent="0.35">
      <c r="A8" s="159" t="s">
        <v>1</v>
      </c>
      <c r="B8" s="159"/>
      <c r="C8" s="159"/>
      <c r="D8" s="159"/>
      <c r="E8" s="159"/>
      <c r="F8" s="159"/>
      <c r="G8" s="159"/>
      <c r="H8" s="159"/>
      <c r="I8" s="159"/>
      <c r="J8" s="159"/>
    </row>
    <row r="9" spans="1:10" x14ac:dyDescent="0.35">
      <c r="A9" s="160">
        <v>45412</v>
      </c>
      <c r="B9" s="160"/>
      <c r="C9" s="160"/>
      <c r="D9" s="160"/>
      <c r="E9" s="160"/>
      <c r="F9" s="160"/>
      <c r="G9" s="160"/>
      <c r="H9" s="160"/>
      <c r="I9" s="160"/>
      <c r="J9" s="160"/>
    </row>
    <row r="10" spans="1:10" x14ac:dyDescent="0.35">
      <c r="A10" s="160" t="s">
        <v>2</v>
      </c>
      <c r="B10" s="160"/>
      <c r="C10" s="160"/>
      <c r="D10" s="160"/>
      <c r="E10" s="160"/>
      <c r="F10" s="160"/>
      <c r="G10" s="160"/>
      <c r="H10" s="160"/>
      <c r="I10" s="160"/>
      <c r="J10" s="160"/>
    </row>
    <row r="11" spans="1:10" ht="24" thickBot="1" x14ac:dyDescent="0.4"/>
    <row r="12" spans="1:10" s="59" customFormat="1" ht="35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131505635</v>
      </c>
      <c r="B13" s="71" t="s">
        <v>64</v>
      </c>
      <c r="C13" s="80" t="s">
        <v>65</v>
      </c>
      <c r="D13" s="71" t="s">
        <v>66</v>
      </c>
      <c r="E13" s="81">
        <v>45289</v>
      </c>
      <c r="F13" s="73">
        <v>25922.65</v>
      </c>
      <c r="G13" s="74">
        <v>45657</v>
      </c>
      <c r="H13" s="75">
        <v>0</v>
      </c>
      <c r="I13" s="76">
        <f t="shared" ref="I13:I20" si="0">+F13</f>
        <v>25922.65</v>
      </c>
      <c r="J13" s="77" t="s">
        <v>31</v>
      </c>
    </row>
    <row r="14" spans="1:10" s="78" customFormat="1" ht="56.25" customHeight="1" x14ac:dyDescent="0.25">
      <c r="A14" s="79">
        <v>402002364</v>
      </c>
      <c r="B14" s="82" t="s">
        <v>67</v>
      </c>
      <c r="C14" s="70" t="s">
        <v>68</v>
      </c>
      <c r="D14" s="71" t="s">
        <v>69</v>
      </c>
      <c r="E14" s="81">
        <v>45324</v>
      </c>
      <c r="F14" s="73">
        <v>7520</v>
      </c>
      <c r="G14" s="83">
        <v>45657</v>
      </c>
      <c r="H14" s="75">
        <v>0</v>
      </c>
      <c r="I14" s="76">
        <f t="shared" si="0"/>
        <v>7520</v>
      </c>
      <c r="J14" s="77" t="s">
        <v>31</v>
      </c>
    </row>
    <row r="15" spans="1:10" s="78" customFormat="1" ht="45.75" customHeight="1" x14ac:dyDescent="0.25">
      <c r="A15" s="79">
        <v>402002364</v>
      </c>
      <c r="B15" s="82" t="s">
        <v>67</v>
      </c>
      <c r="C15" s="70" t="s">
        <v>68</v>
      </c>
      <c r="D15" s="71" t="s">
        <v>70</v>
      </c>
      <c r="E15" s="81">
        <v>45313</v>
      </c>
      <c r="F15" s="73">
        <v>7520</v>
      </c>
      <c r="G15" s="83">
        <v>45657</v>
      </c>
      <c r="H15" s="75">
        <v>0</v>
      </c>
      <c r="I15" s="76">
        <f t="shared" si="0"/>
        <v>7520</v>
      </c>
      <c r="J15" s="77" t="s">
        <v>31</v>
      </c>
    </row>
    <row r="16" spans="1:10" s="78" customFormat="1" ht="43.5" customHeight="1" x14ac:dyDescent="0.25">
      <c r="A16" s="79">
        <v>101874503</v>
      </c>
      <c r="B16" s="71" t="s">
        <v>33</v>
      </c>
      <c r="C16" s="80" t="s">
        <v>71</v>
      </c>
      <c r="D16" s="71" t="s">
        <v>72</v>
      </c>
      <c r="E16" s="81">
        <v>45303</v>
      </c>
      <c r="F16" s="73">
        <v>394597.2</v>
      </c>
      <c r="G16" s="83">
        <v>45657</v>
      </c>
      <c r="H16" s="75">
        <v>0</v>
      </c>
      <c r="I16" s="76">
        <f t="shared" si="0"/>
        <v>394597.2</v>
      </c>
      <c r="J16" s="77" t="s">
        <v>31</v>
      </c>
    </row>
    <row r="17" spans="1:10" s="78" customFormat="1" ht="21" customHeight="1" x14ac:dyDescent="0.25">
      <c r="A17" s="79">
        <v>101874503</v>
      </c>
      <c r="B17" s="71" t="s">
        <v>33</v>
      </c>
      <c r="C17" s="70" t="s">
        <v>73</v>
      </c>
      <c r="D17" s="71" t="s">
        <v>74</v>
      </c>
      <c r="E17" s="81">
        <v>45303</v>
      </c>
      <c r="F17" s="73">
        <v>5800</v>
      </c>
      <c r="G17" s="83">
        <v>45657</v>
      </c>
      <c r="H17" s="75">
        <v>0</v>
      </c>
      <c r="I17" s="76">
        <f t="shared" si="0"/>
        <v>5800</v>
      </c>
      <c r="J17" s="77" t="s">
        <v>31</v>
      </c>
    </row>
    <row r="18" spans="1:10" s="78" customFormat="1" ht="21" customHeight="1" x14ac:dyDescent="0.25">
      <c r="A18" s="79">
        <v>401037272</v>
      </c>
      <c r="B18" s="71" t="s">
        <v>75</v>
      </c>
      <c r="C18" s="70" t="s">
        <v>76</v>
      </c>
      <c r="D18" s="71" t="s">
        <v>77</v>
      </c>
      <c r="E18" s="81">
        <v>45294</v>
      </c>
      <c r="F18" s="73">
        <v>4767.6000000000004</v>
      </c>
      <c r="G18" s="83">
        <v>46022</v>
      </c>
      <c r="H18" s="75">
        <v>0</v>
      </c>
      <c r="I18" s="76">
        <f t="shared" si="0"/>
        <v>4767.6000000000004</v>
      </c>
      <c r="J18" s="77" t="s">
        <v>31</v>
      </c>
    </row>
    <row r="19" spans="1:10" s="78" customFormat="1" ht="21" customHeight="1" x14ac:dyDescent="0.25">
      <c r="A19" s="79">
        <v>401037272</v>
      </c>
      <c r="B19" s="71" t="s">
        <v>75</v>
      </c>
      <c r="C19" s="70" t="s">
        <v>76</v>
      </c>
      <c r="D19" s="71" t="s">
        <v>78</v>
      </c>
      <c r="E19" s="81">
        <v>45294</v>
      </c>
      <c r="F19" s="73">
        <v>302.39999999999998</v>
      </c>
      <c r="G19" s="83">
        <v>46022</v>
      </c>
      <c r="H19" s="75">
        <v>0</v>
      </c>
      <c r="I19" s="76">
        <f t="shared" si="0"/>
        <v>302.39999999999998</v>
      </c>
      <c r="J19" s="77" t="s">
        <v>31</v>
      </c>
    </row>
    <row r="20" spans="1:10" s="78" customFormat="1" ht="43.5" customHeight="1" x14ac:dyDescent="0.25">
      <c r="A20" s="84">
        <v>132622758</v>
      </c>
      <c r="B20" s="82" t="s">
        <v>79</v>
      </c>
      <c r="C20" s="80" t="s">
        <v>80</v>
      </c>
      <c r="D20" s="82" t="s">
        <v>81</v>
      </c>
      <c r="E20" s="85">
        <v>45629</v>
      </c>
      <c r="F20" s="86">
        <v>219075.26</v>
      </c>
      <c r="G20" s="87">
        <v>45657</v>
      </c>
      <c r="H20" s="75">
        <v>0</v>
      </c>
      <c r="I20" s="76">
        <f t="shared" si="0"/>
        <v>219075.26</v>
      </c>
      <c r="J20" s="77" t="s">
        <v>31</v>
      </c>
    </row>
    <row r="21" spans="1:10" s="78" customFormat="1" ht="21" customHeight="1" x14ac:dyDescent="0.25">
      <c r="A21" s="68"/>
      <c r="B21" s="69"/>
      <c r="C21" s="88"/>
      <c r="D21" s="69"/>
      <c r="E21" s="72"/>
      <c r="F21" s="73"/>
      <c r="G21" s="89"/>
      <c r="H21" s="75">
        <v>0</v>
      </c>
      <c r="I21" s="76">
        <f>+F21</f>
        <v>0</v>
      </c>
      <c r="J21" s="77" t="s">
        <v>31</v>
      </c>
    </row>
    <row r="22" spans="1:10" s="78" customFormat="1" ht="21" customHeight="1" thickBot="1" x14ac:dyDescent="0.4">
      <c r="A22" s="161" t="s">
        <v>13</v>
      </c>
      <c r="B22" s="162"/>
      <c r="C22" s="162"/>
      <c r="D22" s="162"/>
      <c r="E22" s="163"/>
      <c r="F22" s="90">
        <f>SUM(F13:F21)</f>
        <v>665505.1100000001</v>
      </c>
      <c r="G22" s="90"/>
      <c r="H22" s="91"/>
      <c r="I22" s="92">
        <f>SUM(I13:I21)</f>
        <v>665505.1100000001</v>
      </c>
      <c r="J22" s="93"/>
    </row>
    <row r="23" spans="1:10" s="78" customFormat="1" ht="21" customHeight="1" x14ac:dyDescent="0.35">
      <c r="A23" s="94"/>
      <c r="B23" s="95"/>
      <c r="C23" s="96"/>
      <c r="D23" s="95"/>
      <c r="E23" s="95"/>
      <c r="F23" s="97" t="s">
        <v>14</v>
      </c>
      <c r="G23" s="97"/>
      <c r="H23" s="98"/>
      <c r="I23" s="98"/>
      <c r="J23" s="98"/>
    </row>
    <row r="24" spans="1:10" s="78" customFormat="1" ht="21" customHeight="1" x14ac:dyDescent="0.35">
      <c r="A24" s="158"/>
      <c r="B24" s="158"/>
      <c r="C24" s="64"/>
      <c r="D24" s="60"/>
      <c r="E24" s="60"/>
      <c r="F24" s="99"/>
      <c r="G24" s="99"/>
      <c r="H24" s="59"/>
      <c r="I24" s="59"/>
      <c r="J24" s="59"/>
    </row>
    <row r="25" spans="1:10" s="78" customFormat="1" ht="21" customHeight="1" x14ac:dyDescent="0.35">
      <c r="A25" s="158"/>
      <c r="B25" s="158"/>
      <c r="C25" s="100"/>
      <c r="D25" s="60"/>
      <c r="E25" s="60"/>
      <c r="F25" s="60"/>
      <c r="G25" s="60"/>
      <c r="H25" s="59"/>
      <c r="I25" s="59"/>
      <c r="J25" s="59"/>
    </row>
    <row r="26" spans="1:10" s="78" customFormat="1" ht="21" customHeight="1" x14ac:dyDescent="0.35">
      <c r="A26" s="158"/>
      <c r="B26" s="158"/>
      <c r="C26" s="100"/>
      <c r="D26" s="60"/>
      <c r="E26" s="60"/>
      <c r="F26" s="60"/>
      <c r="G26" s="60"/>
      <c r="H26" s="59"/>
      <c r="I26" s="59"/>
      <c r="J26" s="59"/>
    </row>
    <row r="27" spans="1:10" s="78" customFormat="1" ht="21" customHeight="1" x14ac:dyDescent="0.35">
      <c r="A27" s="101"/>
      <c r="B27" s="101"/>
      <c r="C27" s="100"/>
      <c r="D27" s="60"/>
      <c r="E27" s="60"/>
      <c r="F27" s="60"/>
      <c r="G27" s="60"/>
      <c r="H27" s="60"/>
      <c r="I27" s="60"/>
      <c r="J27" s="60"/>
    </row>
    <row r="28" spans="1:10" s="78" customFormat="1" ht="21" customHeight="1" x14ac:dyDescent="0.35">
      <c r="A28" s="166" t="s">
        <v>43</v>
      </c>
      <c r="B28" s="166"/>
      <c r="C28" s="102"/>
      <c r="D28" s="167" t="s">
        <v>46</v>
      </c>
      <c r="E28" s="167"/>
      <c r="F28" s="59"/>
      <c r="G28" s="59"/>
      <c r="H28" s="167" t="s">
        <v>45</v>
      </c>
      <c r="I28" s="167"/>
      <c r="J28" s="60"/>
    </row>
    <row r="29" spans="1:10" s="78" customFormat="1" ht="21" customHeight="1" x14ac:dyDescent="0.35">
      <c r="A29" s="168" t="s">
        <v>42</v>
      </c>
      <c r="B29" s="168"/>
      <c r="C29" s="102"/>
      <c r="D29" s="168" t="s">
        <v>44</v>
      </c>
      <c r="E29" s="168"/>
      <c r="G29" s="59"/>
      <c r="H29" s="168" t="s">
        <v>47</v>
      </c>
      <c r="I29" s="168"/>
      <c r="J29" s="59"/>
    </row>
    <row r="30" spans="1:10" s="78" customFormat="1" ht="21" customHeight="1" x14ac:dyDescent="0.35">
      <c r="A30" s="164"/>
      <c r="B30" s="164"/>
      <c r="C30" s="102"/>
      <c r="D30" s="164"/>
      <c r="E30" s="164"/>
      <c r="G30" s="59"/>
      <c r="H30" s="164"/>
      <c r="I30" s="164"/>
      <c r="J30" s="59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165"/>
      <c r="I31" s="164"/>
      <c r="J31" s="164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59"/>
      <c r="G33" s="59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59"/>
      <c r="E34" s="59"/>
      <c r="F34" s="59"/>
      <c r="G34" s="59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59"/>
      <c r="E35" s="59"/>
      <c r="F35" s="59"/>
      <c r="G35" s="59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104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1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1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1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39.75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0.25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0.25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0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1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1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21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21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2.2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8.2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29.2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29.2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4.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4.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4.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3.7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35.25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36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39.75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32.25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35.25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5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0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0" s="78" customFormat="1" ht="24.75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0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0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0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0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0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0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0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0" s="78" customFormat="1" ht="21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0" s="78" customFormat="1" ht="21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0" s="78" customFormat="1" ht="21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0" s="78" customFormat="1" ht="21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0" s="78" customFormat="1" ht="20.25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0" s="78" customFormat="1" ht="20.25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0" s="78" customFormat="1" ht="20.25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1" s="98" customFormat="1" ht="18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  <c r="K145" s="106"/>
    </row>
    <row r="146" spans="1:11" s="98" customFormat="1" x14ac:dyDescent="0.35">
      <c r="A146" s="103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1" s="59" customFormat="1" ht="60" customHeight="1" x14ac:dyDescent="0.35">
      <c r="A147" s="103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1" s="59" customFormat="1" ht="15" customHeight="1" x14ac:dyDescent="0.35">
      <c r="A148" s="103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1" s="59" customFormat="1" ht="15" customHeight="1" x14ac:dyDescent="0.35">
      <c r="A149" s="103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1" s="98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1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1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1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1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1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1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1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1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1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1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ht="16.5" customHeigh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107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  <row r="269" spans="1:10" s="59" customFormat="1" x14ac:dyDescent="0.35">
      <c r="A269" s="58"/>
      <c r="B269" s="60"/>
      <c r="C269" s="64"/>
      <c r="D269" s="60"/>
      <c r="E269" s="60"/>
      <c r="F269" s="60"/>
      <c r="G269" s="60"/>
      <c r="H269" s="60"/>
      <c r="I269" s="60"/>
      <c r="J269" s="60"/>
    </row>
    <row r="270" spans="1:10" s="59" customFormat="1" x14ac:dyDescent="0.35">
      <c r="A270" s="58"/>
      <c r="B270" s="60"/>
      <c r="C270" s="64"/>
      <c r="D270" s="60"/>
      <c r="E270" s="60"/>
      <c r="F270" s="60"/>
      <c r="G270" s="60"/>
      <c r="H270" s="60"/>
      <c r="I270" s="60"/>
      <c r="J270" s="60"/>
    </row>
    <row r="271" spans="1:10" s="59" customFormat="1" x14ac:dyDescent="0.35">
      <c r="A271" s="58"/>
      <c r="B271" s="60"/>
      <c r="C271" s="64"/>
      <c r="D271" s="60"/>
      <c r="E271" s="60"/>
      <c r="F271" s="60"/>
      <c r="G271" s="60"/>
      <c r="H271" s="60"/>
      <c r="I271" s="60"/>
      <c r="J271" s="60"/>
    </row>
    <row r="272" spans="1:10" s="59" customFormat="1" ht="18.75" customHeight="1" x14ac:dyDescent="0.35">
      <c r="A272" s="58"/>
      <c r="B272" s="60"/>
      <c r="C272" s="64"/>
      <c r="D272" s="60"/>
      <c r="E272" s="60"/>
      <c r="F272" s="60"/>
      <c r="G272" s="60"/>
      <c r="H272" s="60"/>
      <c r="I272" s="60"/>
      <c r="J272" s="60"/>
    </row>
  </sheetData>
  <mergeCells count="16">
    <mergeCell ref="A30:B30"/>
    <mergeCell ref="D30:E30"/>
    <mergeCell ref="H30:I30"/>
    <mergeCell ref="H31:J31"/>
    <mergeCell ref="A28:B28"/>
    <mergeCell ref="D28:E28"/>
    <mergeCell ref="H28:I28"/>
    <mergeCell ref="A29:B29"/>
    <mergeCell ref="D29:E29"/>
    <mergeCell ref="H29:I29"/>
    <mergeCell ref="A24:B26"/>
    <mergeCell ref="A7:J7"/>
    <mergeCell ref="A8:J8"/>
    <mergeCell ref="A9:J9"/>
    <mergeCell ref="A10:J10"/>
    <mergeCell ref="A22:E22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7"/>
  <sheetViews>
    <sheetView showGridLines="0" view="pageBreakPreview" topLeftCell="A7" zoomScale="70" zoomScaleNormal="70" zoomScaleSheetLayoutView="70" workbookViewId="0">
      <selection activeCell="D15" sqref="D15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6.42578125" style="60" bestFit="1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08"/>
      <c r="C6" s="63"/>
      <c r="D6" s="108"/>
      <c r="E6" s="108"/>
      <c r="F6" s="108"/>
      <c r="G6" s="108"/>
      <c r="H6" s="108"/>
      <c r="I6" s="108"/>
      <c r="J6" s="108"/>
    </row>
    <row r="7" spans="1:10" x14ac:dyDescent="0.35">
      <c r="A7" s="159" t="s">
        <v>0</v>
      </c>
      <c r="B7" s="159"/>
      <c r="C7" s="159"/>
      <c r="D7" s="159"/>
      <c r="E7" s="159"/>
      <c r="F7" s="159"/>
      <c r="G7" s="159"/>
      <c r="H7" s="159"/>
      <c r="I7" s="159"/>
      <c r="J7" s="159"/>
    </row>
    <row r="8" spans="1:10" x14ac:dyDescent="0.35">
      <c r="A8" s="159" t="s">
        <v>1</v>
      </c>
      <c r="B8" s="159"/>
      <c r="C8" s="159"/>
      <c r="D8" s="159"/>
      <c r="E8" s="159"/>
      <c r="F8" s="159"/>
      <c r="G8" s="159"/>
      <c r="H8" s="159"/>
      <c r="I8" s="159"/>
      <c r="J8" s="159"/>
    </row>
    <row r="9" spans="1:10" x14ac:dyDescent="0.35">
      <c r="A9" s="160">
        <v>45442</v>
      </c>
      <c r="B9" s="160"/>
      <c r="C9" s="160"/>
      <c r="D9" s="160"/>
      <c r="E9" s="160"/>
      <c r="F9" s="160"/>
      <c r="G9" s="160"/>
      <c r="H9" s="160"/>
      <c r="I9" s="160"/>
      <c r="J9" s="160"/>
    </row>
    <row r="10" spans="1:10" x14ac:dyDescent="0.35">
      <c r="A10" s="160" t="s">
        <v>2</v>
      </c>
      <c r="B10" s="160"/>
      <c r="C10" s="160"/>
      <c r="D10" s="160"/>
      <c r="E10" s="160"/>
      <c r="F10" s="160"/>
      <c r="G10" s="160"/>
      <c r="H10" s="160"/>
      <c r="I10" s="160"/>
      <c r="J10" s="160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417000172</v>
      </c>
      <c r="B13" s="71" t="s">
        <v>82</v>
      </c>
      <c r="C13" s="80" t="s">
        <v>83</v>
      </c>
      <c r="D13" s="71" t="s">
        <v>86</v>
      </c>
      <c r="E13" s="81">
        <v>45294</v>
      </c>
      <c r="F13" s="73">
        <v>2500</v>
      </c>
      <c r="G13" s="74">
        <v>45657</v>
      </c>
      <c r="H13" s="75">
        <v>0</v>
      </c>
      <c r="I13" s="76">
        <f>+F13</f>
        <v>2500</v>
      </c>
      <c r="J13" s="77" t="s">
        <v>31</v>
      </c>
    </row>
    <row r="14" spans="1:10" s="78" customFormat="1" ht="56.25" customHeight="1" x14ac:dyDescent="0.25">
      <c r="A14" s="79">
        <v>417000172</v>
      </c>
      <c r="B14" s="71" t="s">
        <v>82</v>
      </c>
      <c r="C14" s="70" t="s">
        <v>84</v>
      </c>
      <c r="D14" s="71" t="s">
        <v>85</v>
      </c>
      <c r="E14" s="81">
        <v>45353</v>
      </c>
      <c r="F14" s="73">
        <v>2500</v>
      </c>
      <c r="G14" s="83">
        <v>45657</v>
      </c>
      <c r="H14" s="75">
        <v>0</v>
      </c>
      <c r="I14" s="76">
        <f t="shared" ref="I14:I15" si="0">+F14</f>
        <v>2500</v>
      </c>
      <c r="J14" s="77"/>
    </row>
    <row r="15" spans="1:10" s="78" customFormat="1" ht="43.5" customHeight="1" x14ac:dyDescent="0.25">
      <c r="A15" s="84">
        <v>101014334</v>
      </c>
      <c r="B15" s="82" t="s">
        <v>87</v>
      </c>
      <c r="C15" s="80" t="s">
        <v>89</v>
      </c>
      <c r="D15" s="82" t="s">
        <v>88</v>
      </c>
      <c r="E15" s="85">
        <v>45294</v>
      </c>
      <c r="F15" s="86">
        <v>6900</v>
      </c>
      <c r="G15" s="87">
        <v>45657</v>
      </c>
      <c r="H15" s="75">
        <v>0</v>
      </c>
      <c r="I15" s="76">
        <f t="shared" si="0"/>
        <v>6900</v>
      </c>
      <c r="J15" s="77"/>
    </row>
    <row r="16" spans="1:10" s="78" customFormat="1" ht="21" customHeight="1" x14ac:dyDescent="0.25">
      <c r="A16" s="68"/>
      <c r="B16" s="69"/>
      <c r="C16" s="88"/>
      <c r="D16" s="69"/>
      <c r="E16" s="72"/>
      <c r="F16" s="73"/>
      <c r="G16" s="89"/>
      <c r="H16" s="75">
        <v>0</v>
      </c>
      <c r="I16" s="76">
        <f>+F16</f>
        <v>0</v>
      </c>
      <c r="J16" s="77"/>
    </row>
    <row r="17" spans="1:10" s="78" customFormat="1" ht="21" customHeight="1" thickBot="1" x14ac:dyDescent="0.4">
      <c r="A17" s="161" t="s">
        <v>13</v>
      </c>
      <c r="B17" s="162"/>
      <c r="C17" s="162"/>
      <c r="D17" s="162"/>
      <c r="E17" s="163"/>
      <c r="F17" s="90">
        <f>SUM(F13:F16)</f>
        <v>11900</v>
      </c>
      <c r="G17" s="90"/>
      <c r="H17" s="91"/>
      <c r="I17" s="92">
        <f>SUM(I13:I16)</f>
        <v>11900</v>
      </c>
      <c r="J17" s="93"/>
    </row>
    <row r="18" spans="1:10" s="78" customFormat="1" ht="21" customHeight="1" x14ac:dyDescent="0.35">
      <c r="A18" s="94"/>
      <c r="B18" s="95"/>
      <c r="C18" s="96"/>
      <c r="D18" s="95"/>
      <c r="E18" s="95"/>
      <c r="F18" s="97" t="s">
        <v>14</v>
      </c>
      <c r="G18" s="97"/>
      <c r="H18" s="98"/>
      <c r="I18" s="98"/>
      <c r="J18" s="98"/>
    </row>
    <row r="19" spans="1:10" s="78" customFormat="1" ht="21" customHeight="1" x14ac:dyDescent="0.35">
      <c r="A19" s="158"/>
      <c r="B19" s="158"/>
      <c r="C19" s="64"/>
      <c r="D19" s="60"/>
      <c r="E19" s="60"/>
      <c r="F19" s="99"/>
      <c r="G19" s="99"/>
      <c r="H19" s="59"/>
      <c r="I19" s="59"/>
      <c r="J19" s="59"/>
    </row>
    <row r="20" spans="1:10" s="78" customFormat="1" ht="21" customHeight="1" x14ac:dyDescent="0.35">
      <c r="A20" s="158"/>
      <c r="B20" s="158"/>
      <c r="C20" s="100"/>
      <c r="D20" s="60"/>
      <c r="E20" s="60"/>
      <c r="F20" s="60"/>
      <c r="G20" s="60"/>
      <c r="H20" s="59"/>
      <c r="I20" s="59"/>
      <c r="J20" s="59"/>
    </row>
    <row r="21" spans="1:10" s="78" customFormat="1" ht="21" customHeight="1" x14ac:dyDescent="0.35">
      <c r="A21" s="158"/>
      <c r="B21" s="158"/>
      <c r="C21" s="100"/>
      <c r="D21" s="60"/>
      <c r="E21" s="60"/>
      <c r="F21" s="60"/>
      <c r="G21" s="60"/>
      <c r="H21" s="59"/>
      <c r="I21" s="59"/>
      <c r="J21" s="59"/>
    </row>
    <row r="22" spans="1:10" s="78" customFormat="1" ht="21" customHeight="1" x14ac:dyDescent="0.35">
      <c r="A22" s="101"/>
      <c r="B22" s="101"/>
      <c r="C22" s="100"/>
      <c r="D22" s="60"/>
      <c r="E22" s="60"/>
      <c r="F22" s="60"/>
      <c r="G22" s="60"/>
      <c r="H22" s="60"/>
      <c r="I22" s="60"/>
      <c r="J22" s="60"/>
    </row>
    <row r="23" spans="1:10" s="78" customFormat="1" ht="21" customHeight="1" x14ac:dyDescent="0.35">
      <c r="A23" s="166" t="s">
        <v>43</v>
      </c>
      <c r="B23" s="166"/>
      <c r="C23" s="102"/>
      <c r="D23" s="167" t="s">
        <v>46</v>
      </c>
      <c r="E23" s="167"/>
      <c r="F23" s="59"/>
      <c r="G23" s="59"/>
      <c r="H23" s="167" t="s">
        <v>45</v>
      </c>
      <c r="I23" s="167"/>
      <c r="J23" s="60"/>
    </row>
    <row r="24" spans="1:10" s="78" customFormat="1" ht="21" customHeight="1" x14ac:dyDescent="0.35">
      <c r="A24" s="168" t="s">
        <v>42</v>
      </c>
      <c r="B24" s="168"/>
      <c r="C24" s="102"/>
      <c r="D24" s="168" t="s">
        <v>44</v>
      </c>
      <c r="E24" s="168"/>
      <c r="G24" s="59"/>
      <c r="H24" s="168" t="s">
        <v>47</v>
      </c>
      <c r="I24" s="168"/>
      <c r="J24" s="59"/>
    </row>
    <row r="25" spans="1:10" s="78" customFormat="1" ht="21" customHeight="1" x14ac:dyDescent="0.35">
      <c r="A25" s="164"/>
      <c r="B25" s="164"/>
      <c r="C25" s="102"/>
      <c r="D25" s="164"/>
      <c r="E25" s="164"/>
      <c r="G25" s="59"/>
      <c r="H25" s="164"/>
      <c r="I25" s="164"/>
      <c r="J25" s="59"/>
    </row>
    <row r="26" spans="1:10" s="78" customFormat="1" ht="21" customHeight="1" x14ac:dyDescent="0.35">
      <c r="A26" s="103"/>
      <c r="B26" s="60"/>
      <c r="C26" s="64"/>
      <c r="D26" s="60"/>
      <c r="E26" s="60"/>
      <c r="F26" s="60"/>
      <c r="G26" s="60"/>
      <c r="H26" s="165"/>
      <c r="I26" s="164"/>
      <c r="J26" s="164"/>
    </row>
    <row r="27" spans="1:10" s="78" customFormat="1" ht="21" customHeight="1" x14ac:dyDescent="0.35">
      <c r="A27" s="103"/>
      <c r="B27" s="60"/>
      <c r="C27" s="64"/>
      <c r="D27" s="60"/>
      <c r="E27" s="60"/>
      <c r="F27" s="60"/>
      <c r="G27" s="60"/>
      <c r="H27" s="60"/>
      <c r="I27" s="60"/>
      <c r="J27" s="60"/>
    </row>
    <row r="28" spans="1:10" s="78" customFormat="1" ht="21" customHeight="1" x14ac:dyDescent="0.35">
      <c r="A28" s="103"/>
      <c r="B28" s="60"/>
      <c r="C28" s="64"/>
      <c r="D28" s="60"/>
      <c r="E28" s="60"/>
      <c r="F28" s="59"/>
      <c r="G28" s="59"/>
      <c r="H28" s="60"/>
      <c r="I28" s="60"/>
      <c r="J28" s="60"/>
    </row>
    <row r="29" spans="1:10" s="78" customFormat="1" ht="21" customHeight="1" x14ac:dyDescent="0.35">
      <c r="A29" s="103"/>
      <c r="B29" s="60"/>
      <c r="C29" s="64"/>
      <c r="D29" s="59"/>
      <c r="E29" s="59"/>
      <c r="F29" s="59"/>
      <c r="G29" s="59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59"/>
      <c r="E30" s="59"/>
      <c r="F30" s="59"/>
      <c r="G30" s="59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104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39.75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0.25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0.25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0.25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1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1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32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38.25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9.2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29.2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34.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4.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4.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3.7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5.2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6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9.7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2.2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5.2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21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21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5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4.75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0.25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0.25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78" customFormat="1" ht="20.25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98" customFormat="1" ht="18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  <c r="K140" s="106"/>
    </row>
    <row r="141" spans="1:11" s="98" customForma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59" customFormat="1" ht="60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59" customFormat="1" ht="15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ht="15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98" customFormat="1" x14ac:dyDescent="0.35">
      <c r="A145" s="58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x14ac:dyDescent="0.35">
      <c r="A146" s="58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ht="16.5" customHeigh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107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ht="18.75" customHeigh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</sheetData>
  <mergeCells count="16">
    <mergeCell ref="A19:B21"/>
    <mergeCell ref="A7:J7"/>
    <mergeCell ref="A8:J8"/>
    <mergeCell ref="A9:J9"/>
    <mergeCell ref="A10:J10"/>
    <mergeCell ref="A17:E17"/>
    <mergeCell ref="A25:B25"/>
    <mergeCell ref="D25:E25"/>
    <mergeCell ref="H25:I25"/>
    <mergeCell ref="H26:J26"/>
    <mergeCell ref="A23:B23"/>
    <mergeCell ref="D23:E23"/>
    <mergeCell ref="H23:I23"/>
    <mergeCell ref="A24:B24"/>
    <mergeCell ref="D24:E24"/>
    <mergeCell ref="H24:I24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70"/>
  <sheetViews>
    <sheetView showGridLines="0" view="pageBreakPreview" topLeftCell="A8" zoomScale="70" zoomScaleNormal="70" zoomScaleSheetLayoutView="70" workbookViewId="0">
      <selection activeCell="B14" sqref="B14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9.42578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09"/>
      <c r="C6" s="63"/>
      <c r="D6" s="109"/>
      <c r="E6" s="109"/>
      <c r="F6" s="109"/>
      <c r="G6" s="109"/>
      <c r="H6" s="109"/>
      <c r="I6" s="109"/>
      <c r="J6" s="109"/>
    </row>
    <row r="7" spans="1:10" x14ac:dyDescent="0.35">
      <c r="A7" s="159" t="s">
        <v>0</v>
      </c>
      <c r="B7" s="159"/>
      <c r="C7" s="159"/>
      <c r="D7" s="159"/>
      <c r="E7" s="159"/>
      <c r="F7" s="159"/>
      <c r="G7" s="159"/>
      <c r="H7" s="159"/>
      <c r="I7" s="159"/>
      <c r="J7" s="159"/>
    </row>
    <row r="8" spans="1:10" x14ac:dyDescent="0.35">
      <c r="A8" s="159" t="s">
        <v>1</v>
      </c>
      <c r="B8" s="159"/>
      <c r="C8" s="159"/>
      <c r="D8" s="159"/>
      <c r="E8" s="159"/>
      <c r="F8" s="159"/>
      <c r="G8" s="159"/>
      <c r="H8" s="159"/>
      <c r="I8" s="159"/>
      <c r="J8" s="159"/>
    </row>
    <row r="9" spans="1:10" x14ac:dyDescent="0.35">
      <c r="A9" s="160">
        <v>45473</v>
      </c>
      <c r="B9" s="160"/>
      <c r="C9" s="160"/>
      <c r="D9" s="160"/>
      <c r="E9" s="160"/>
      <c r="F9" s="160"/>
      <c r="G9" s="160"/>
      <c r="H9" s="160"/>
      <c r="I9" s="160"/>
      <c r="J9" s="160"/>
    </row>
    <row r="10" spans="1:10" x14ac:dyDescent="0.35">
      <c r="A10" s="160" t="s">
        <v>2</v>
      </c>
      <c r="B10" s="160"/>
      <c r="C10" s="160"/>
      <c r="D10" s="160"/>
      <c r="E10" s="160"/>
      <c r="F10" s="160"/>
      <c r="G10" s="160"/>
      <c r="H10" s="160"/>
      <c r="I10" s="160"/>
      <c r="J10" s="160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131023711</v>
      </c>
      <c r="B13" s="71" t="s">
        <v>90</v>
      </c>
      <c r="C13" s="80" t="s">
        <v>91</v>
      </c>
      <c r="D13" s="71" t="s">
        <v>92</v>
      </c>
      <c r="E13" s="81">
        <v>45266</v>
      </c>
      <c r="F13" s="73">
        <v>961428.6</v>
      </c>
      <c r="G13" s="74">
        <v>45657</v>
      </c>
      <c r="H13" s="75">
        <v>0</v>
      </c>
      <c r="I13" s="76">
        <f>+F13</f>
        <v>961428.6</v>
      </c>
      <c r="J13" s="110" t="s">
        <v>107</v>
      </c>
    </row>
    <row r="14" spans="1:10" s="78" customFormat="1" ht="56.25" customHeight="1" x14ac:dyDescent="0.25">
      <c r="A14" s="79">
        <v>131023711</v>
      </c>
      <c r="B14" s="71" t="s">
        <v>90</v>
      </c>
      <c r="C14" s="80" t="s">
        <v>91</v>
      </c>
      <c r="D14" s="71" t="s">
        <v>94</v>
      </c>
      <c r="E14" s="81">
        <v>45089</v>
      </c>
      <c r="F14" s="73">
        <v>588216.5</v>
      </c>
      <c r="G14" s="74">
        <v>45657</v>
      </c>
      <c r="H14" s="75">
        <v>0</v>
      </c>
      <c r="I14" s="76">
        <f t="shared" ref="I14:I18" si="0">+F14</f>
        <v>588216.5</v>
      </c>
      <c r="J14" s="110" t="s">
        <v>107</v>
      </c>
    </row>
    <row r="15" spans="1:10" s="78" customFormat="1" ht="56.25" customHeight="1" x14ac:dyDescent="0.25">
      <c r="A15" s="79" t="s">
        <v>95</v>
      </c>
      <c r="B15" s="71" t="s">
        <v>96</v>
      </c>
      <c r="C15" s="70" t="s">
        <v>97</v>
      </c>
      <c r="D15" s="71" t="s">
        <v>98</v>
      </c>
      <c r="E15" s="81">
        <v>45259</v>
      </c>
      <c r="F15" s="73">
        <v>41300</v>
      </c>
      <c r="G15" s="83">
        <v>45291</v>
      </c>
      <c r="H15" s="75">
        <v>0</v>
      </c>
      <c r="I15" s="76">
        <f>+F15</f>
        <v>41300</v>
      </c>
      <c r="J15" s="110" t="s">
        <v>107</v>
      </c>
    </row>
    <row r="16" spans="1:10" s="78" customFormat="1" ht="56.25" customHeight="1" x14ac:dyDescent="0.25">
      <c r="A16" s="79" t="s">
        <v>99</v>
      </c>
      <c r="B16" s="82" t="s">
        <v>100</v>
      </c>
      <c r="C16" s="70" t="s">
        <v>101</v>
      </c>
      <c r="D16" s="71" t="s">
        <v>102</v>
      </c>
      <c r="E16" s="81">
        <v>45411</v>
      </c>
      <c r="F16" s="73">
        <v>217067.75</v>
      </c>
      <c r="G16" s="74">
        <v>45657</v>
      </c>
      <c r="H16" s="75">
        <v>0</v>
      </c>
      <c r="I16" s="76">
        <f>+F16</f>
        <v>217067.75</v>
      </c>
      <c r="J16" s="110" t="s">
        <v>107</v>
      </c>
    </row>
    <row r="17" spans="1:10" s="78" customFormat="1" ht="165" customHeight="1" x14ac:dyDescent="0.25">
      <c r="A17" s="79">
        <v>101821248</v>
      </c>
      <c r="B17" s="82" t="s">
        <v>108</v>
      </c>
      <c r="C17" s="70" t="s">
        <v>23</v>
      </c>
      <c r="D17" s="82" t="s">
        <v>109</v>
      </c>
      <c r="E17" s="81">
        <v>45412</v>
      </c>
      <c r="F17" s="73">
        <v>413566.07</v>
      </c>
      <c r="G17" s="74">
        <v>45657</v>
      </c>
      <c r="H17" s="75">
        <v>0</v>
      </c>
      <c r="I17" s="76">
        <f>+F17</f>
        <v>413566.07</v>
      </c>
      <c r="J17" s="110" t="s">
        <v>93</v>
      </c>
    </row>
    <row r="18" spans="1:10" s="78" customFormat="1" ht="43.5" customHeight="1" x14ac:dyDescent="0.25">
      <c r="A18" s="84" t="s">
        <v>103</v>
      </c>
      <c r="B18" s="82" t="s">
        <v>104</v>
      </c>
      <c r="C18" s="80" t="s">
        <v>105</v>
      </c>
      <c r="D18" s="82" t="s">
        <v>106</v>
      </c>
      <c r="E18" s="85">
        <v>45345</v>
      </c>
      <c r="F18" s="86">
        <v>94046</v>
      </c>
      <c r="G18" s="74">
        <v>45657</v>
      </c>
      <c r="H18" s="75">
        <v>0</v>
      </c>
      <c r="I18" s="76">
        <f t="shared" si="0"/>
        <v>94046</v>
      </c>
      <c r="J18" s="77" t="s">
        <v>93</v>
      </c>
    </row>
    <row r="19" spans="1:10" s="78" customFormat="1" ht="21" customHeight="1" x14ac:dyDescent="0.25">
      <c r="A19" s="68"/>
      <c r="B19" s="69"/>
      <c r="C19" s="88"/>
      <c r="D19" s="69"/>
      <c r="E19" s="72"/>
      <c r="F19" s="73"/>
      <c r="G19" s="89"/>
      <c r="H19" s="75">
        <v>0</v>
      </c>
      <c r="I19" s="76">
        <f>+F19</f>
        <v>0</v>
      </c>
      <c r="J19" s="77"/>
    </row>
    <row r="20" spans="1:10" s="78" customFormat="1" ht="21" customHeight="1" thickBot="1" x14ac:dyDescent="0.4">
      <c r="A20" s="161" t="s">
        <v>13</v>
      </c>
      <c r="B20" s="162"/>
      <c r="C20" s="162"/>
      <c r="D20" s="162"/>
      <c r="E20" s="163"/>
      <c r="F20" s="90">
        <f>SUM(F13:F19)</f>
        <v>2315624.92</v>
      </c>
      <c r="G20" s="90"/>
      <c r="H20" s="91"/>
      <c r="I20" s="92">
        <f>SUM(I13:I19)</f>
        <v>2315624.92</v>
      </c>
      <c r="J20" s="93"/>
    </row>
    <row r="21" spans="1:10" s="78" customFormat="1" ht="21" customHeight="1" x14ac:dyDescent="0.35">
      <c r="A21" s="94"/>
      <c r="B21" s="95"/>
      <c r="C21" s="96"/>
      <c r="D21" s="95"/>
      <c r="E21" s="95"/>
      <c r="F21" s="97" t="s">
        <v>14</v>
      </c>
      <c r="G21" s="97"/>
      <c r="H21" s="98"/>
      <c r="I21" s="98"/>
      <c r="J21" s="98"/>
    </row>
    <row r="22" spans="1:10" s="78" customFormat="1" ht="21" customHeight="1" x14ac:dyDescent="0.35">
      <c r="A22" s="158"/>
      <c r="B22" s="158"/>
      <c r="C22" s="64"/>
      <c r="D22" s="60"/>
      <c r="E22" s="60"/>
      <c r="F22" s="99"/>
      <c r="G22" s="99"/>
      <c r="H22" s="59"/>
      <c r="I22" s="59"/>
      <c r="J22" s="59"/>
    </row>
    <row r="23" spans="1:10" s="78" customFormat="1" ht="21" customHeight="1" x14ac:dyDescent="0.35">
      <c r="A23" s="158"/>
      <c r="B23" s="158"/>
      <c r="C23" s="100"/>
      <c r="D23" s="60"/>
      <c r="E23" s="60"/>
      <c r="F23" s="60"/>
      <c r="G23" s="60"/>
      <c r="H23" s="59"/>
      <c r="I23" s="59"/>
      <c r="J23" s="59"/>
    </row>
    <row r="24" spans="1:10" s="78" customFormat="1" ht="21" customHeight="1" x14ac:dyDescent="0.35">
      <c r="A24" s="158"/>
      <c r="B24" s="158"/>
      <c r="C24" s="100"/>
      <c r="D24" s="60"/>
      <c r="E24" s="60"/>
      <c r="F24" s="60"/>
      <c r="G24" s="60"/>
      <c r="H24" s="59"/>
      <c r="I24" s="59"/>
      <c r="J24" s="59"/>
    </row>
    <row r="25" spans="1:10" s="78" customFormat="1" ht="21" customHeight="1" x14ac:dyDescent="0.35">
      <c r="A25" s="101"/>
      <c r="B25" s="101"/>
      <c r="C25" s="100"/>
      <c r="D25" s="60"/>
      <c r="E25" s="60"/>
      <c r="F25" s="60"/>
      <c r="G25" s="60"/>
      <c r="H25" s="60"/>
      <c r="I25" s="60"/>
      <c r="J25" s="60"/>
    </row>
    <row r="26" spans="1:10" s="78" customFormat="1" ht="21" customHeight="1" x14ac:dyDescent="0.35">
      <c r="A26" s="166" t="s">
        <v>43</v>
      </c>
      <c r="B26" s="166"/>
      <c r="C26" s="102"/>
      <c r="D26" s="167" t="s">
        <v>46</v>
      </c>
      <c r="E26" s="167"/>
      <c r="F26" s="59"/>
      <c r="G26" s="59"/>
      <c r="H26" s="167" t="s">
        <v>45</v>
      </c>
      <c r="I26" s="167"/>
      <c r="J26" s="60"/>
    </row>
    <row r="27" spans="1:10" s="78" customFormat="1" ht="21" customHeight="1" x14ac:dyDescent="0.35">
      <c r="A27" s="168" t="s">
        <v>42</v>
      </c>
      <c r="B27" s="168"/>
      <c r="C27" s="102"/>
      <c r="D27" s="168" t="s">
        <v>44</v>
      </c>
      <c r="E27" s="168"/>
      <c r="G27" s="59"/>
      <c r="H27" s="168" t="s">
        <v>47</v>
      </c>
      <c r="I27" s="168"/>
      <c r="J27" s="59"/>
    </row>
    <row r="28" spans="1:10" s="78" customFormat="1" ht="21" customHeight="1" x14ac:dyDescent="0.35">
      <c r="A28" s="164"/>
      <c r="B28" s="164"/>
      <c r="C28" s="102"/>
      <c r="D28" s="164"/>
      <c r="E28" s="164"/>
      <c r="G28" s="59"/>
      <c r="H28" s="164"/>
      <c r="I28" s="164"/>
      <c r="J28" s="59"/>
    </row>
    <row r="29" spans="1:10" s="78" customFormat="1" ht="21" customHeight="1" x14ac:dyDescent="0.35">
      <c r="A29" s="103"/>
      <c r="B29" s="60"/>
      <c r="C29" s="64"/>
      <c r="D29" s="60"/>
      <c r="E29" s="60"/>
      <c r="F29" s="60"/>
      <c r="G29" s="60"/>
      <c r="H29" s="165"/>
      <c r="I29" s="164"/>
      <c r="J29" s="164"/>
    </row>
    <row r="30" spans="1:10" s="78" customFormat="1" ht="21" customHeight="1" x14ac:dyDescent="0.35">
      <c r="A30" s="103"/>
      <c r="B30" s="60"/>
      <c r="C30" s="64"/>
      <c r="D30" s="60"/>
      <c r="E30" s="60"/>
      <c r="F30" s="60"/>
      <c r="G30" s="60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60"/>
      <c r="E31" s="60"/>
      <c r="F31" s="59"/>
      <c r="G31" s="59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59"/>
      <c r="E32" s="59"/>
      <c r="F32" s="59"/>
      <c r="G32" s="59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59"/>
      <c r="E33" s="59"/>
      <c r="F33" s="59"/>
      <c r="G33" s="59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104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1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1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39.75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0.25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0.25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0.25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1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1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1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32.2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38.2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29.2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29.2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4.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4.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4.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3.7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5.2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6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39.75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32.25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35.25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5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4.75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1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78" customFormat="1" ht="21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78" customFormat="1" ht="20.25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78" customFormat="1" ht="20.25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78" customFormat="1" ht="20.25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98" customFormat="1" ht="18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  <c r="K143" s="106"/>
    </row>
    <row r="144" spans="1:11" s="98" customForma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ht="60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ht="15" customHeight="1" x14ac:dyDescent="0.35">
      <c r="A146" s="103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ht="15" customHeight="1" x14ac:dyDescent="0.35">
      <c r="A147" s="103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98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ht="16.5" customHeigh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107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  <row r="269" spans="1:10" s="59" customFormat="1" x14ac:dyDescent="0.35">
      <c r="A269" s="58"/>
      <c r="B269" s="60"/>
      <c r="C269" s="64"/>
      <c r="D269" s="60"/>
      <c r="E269" s="60"/>
      <c r="F269" s="60"/>
      <c r="G269" s="60"/>
      <c r="H269" s="60"/>
      <c r="I269" s="60"/>
      <c r="J269" s="60"/>
    </row>
    <row r="270" spans="1:10" s="59" customFormat="1" ht="18.75" customHeight="1" x14ac:dyDescent="0.35">
      <c r="A270" s="58"/>
      <c r="B270" s="60"/>
      <c r="C270" s="64"/>
      <c r="D270" s="60"/>
      <c r="E270" s="60"/>
      <c r="F270" s="60"/>
      <c r="G270" s="60"/>
      <c r="H270" s="60"/>
      <c r="I270" s="60"/>
      <c r="J270" s="60"/>
    </row>
  </sheetData>
  <mergeCells count="16">
    <mergeCell ref="A22:B24"/>
    <mergeCell ref="A7:J7"/>
    <mergeCell ref="A8:J8"/>
    <mergeCell ref="A9:J9"/>
    <mergeCell ref="A10:J10"/>
    <mergeCell ref="A20:E20"/>
    <mergeCell ref="A28:B28"/>
    <mergeCell ref="D28:E28"/>
    <mergeCell ref="H28:I28"/>
    <mergeCell ref="H29:J29"/>
    <mergeCell ref="A26:B26"/>
    <mergeCell ref="D26:E26"/>
    <mergeCell ref="H26:I26"/>
    <mergeCell ref="A27:B27"/>
    <mergeCell ref="D27:E27"/>
    <mergeCell ref="H27:I2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8"/>
  <sheetViews>
    <sheetView showGridLines="0" view="pageBreakPreview" topLeftCell="A10" zoomScale="70" zoomScaleNormal="70" zoomScaleSheetLayoutView="70" workbookViewId="0">
      <selection activeCell="D21" sqref="D21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9.42578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11"/>
      <c r="C6" s="63"/>
      <c r="D6" s="111"/>
      <c r="E6" s="111"/>
      <c r="F6" s="111"/>
      <c r="G6" s="111"/>
      <c r="H6" s="111"/>
      <c r="I6" s="111"/>
      <c r="J6" s="111"/>
    </row>
    <row r="7" spans="1:10" x14ac:dyDescent="0.35">
      <c r="A7" s="159" t="s">
        <v>0</v>
      </c>
      <c r="B7" s="159"/>
      <c r="C7" s="159"/>
      <c r="D7" s="159"/>
      <c r="E7" s="159"/>
      <c r="F7" s="159"/>
      <c r="G7" s="159"/>
      <c r="H7" s="159"/>
      <c r="I7" s="159"/>
      <c r="J7" s="159"/>
    </row>
    <row r="8" spans="1:10" x14ac:dyDescent="0.35">
      <c r="A8" s="159" t="s">
        <v>1</v>
      </c>
      <c r="B8" s="159"/>
      <c r="C8" s="159"/>
      <c r="D8" s="159"/>
      <c r="E8" s="159"/>
      <c r="F8" s="159"/>
      <c r="G8" s="159"/>
      <c r="H8" s="159"/>
      <c r="I8" s="159"/>
      <c r="J8" s="159"/>
    </row>
    <row r="9" spans="1:10" x14ac:dyDescent="0.35">
      <c r="A9" s="160">
        <v>45503</v>
      </c>
      <c r="B9" s="160"/>
      <c r="C9" s="160"/>
      <c r="D9" s="160"/>
      <c r="E9" s="160"/>
      <c r="F9" s="160"/>
      <c r="G9" s="160"/>
      <c r="H9" s="160"/>
      <c r="I9" s="160"/>
      <c r="J9" s="160"/>
    </row>
    <row r="10" spans="1:10" x14ac:dyDescent="0.35">
      <c r="A10" s="160" t="s">
        <v>2</v>
      </c>
      <c r="B10" s="160"/>
      <c r="C10" s="160"/>
      <c r="D10" s="160"/>
      <c r="E10" s="160"/>
      <c r="F10" s="160"/>
      <c r="G10" s="160"/>
      <c r="H10" s="160"/>
      <c r="I10" s="160"/>
      <c r="J10" s="160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130714835</v>
      </c>
      <c r="B13" s="112" t="s">
        <v>110</v>
      </c>
      <c r="C13" s="113" t="s">
        <v>111</v>
      </c>
      <c r="D13" s="114" t="s">
        <v>112</v>
      </c>
      <c r="E13" s="115">
        <v>45456</v>
      </c>
      <c r="F13" s="116">
        <v>1141000</v>
      </c>
      <c r="G13" s="117">
        <v>45657</v>
      </c>
      <c r="H13" s="75">
        <v>0</v>
      </c>
      <c r="I13" s="76">
        <f>+F13</f>
        <v>1141000</v>
      </c>
      <c r="J13" s="118" t="s">
        <v>93</v>
      </c>
    </row>
    <row r="14" spans="1:10" s="78" customFormat="1" ht="56.25" customHeight="1" x14ac:dyDescent="0.25">
      <c r="A14" s="119">
        <v>4700234067</v>
      </c>
      <c r="B14" s="114" t="s">
        <v>113</v>
      </c>
      <c r="C14" s="120" t="s">
        <v>114</v>
      </c>
      <c r="D14" s="120" t="s">
        <v>115</v>
      </c>
      <c r="E14" s="121">
        <v>45204</v>
      </c>
      <c r="F14" s="73">
        <v>544277.99</v>
      </c>
      <c r="G14" s="122">
        <v>45657</v>
      </c>
      <c r="H14" s="75">
        <v>0</v>
      </c>
      <c r="I14" s="76">
        <f t="shared" ref="I14" si="0">+F14</f>
        <v>544277.99</v>
      </c>
      <c r="J14" s="118" t="s">
        <v>93</v>
      </c>
    </row>
    <row r="15" spans="1:10" s="78" customFormat="1" ht="56.25" customHeight="1" x14ac:dyDescent="0.25">
      <c r="A15" s="79"/>
      <c r="B15" s="112" t="s">
        <v>116</v>
      </c>
      <c r="C15" s="123" t="s">
        <v>117</v>
      </c>
      <c r="D15" s="114" t="s">
        <v>118</v>
      </c>
      <c r="E15" s="115">
        <v>45464</v>
      </c>
      <c r="F15" s="116">
        <v>101019.8</v>
      </c>
      <c r="G15" s="83"/>
      <c r="H15" s="75">
        <v>0</v>
      </c>
      <c r="I15" s="76">
        <f>+F15</f>
        <v>101019.8</v>
      </c>
      <c r="J15" s="118" t="s">
        <v>93</v>
      </c>
    </row>
    <row r="16" spans="1:10" s="78" customFormat="1" ht="56.25" customHeight="1" x14ac:dyDescent="0.25">
      <c r="A16" s="79"/>
      <c r="B16" s="112" t="s">
        <v>119</v>
      </c>
      <c r="C16" s="113" t="s">
        <v>120</v>
      </c>
      <c r="D16" s="114" t="s">
        <v>121</v>
      </c>
      <c r="E16" s="115">
        <v>45470</v>
      </c>
      <c r="F16" s="116">
        <v>129997.06</v>
      </c>
      <c r="G16" s="74"/>
      <c r="H16" s="75">
        <v>0</v>
      </c>
      <c r="I16" s="76">
        <f>+F16</f>
        <v>129997.06</v>
      </c>
      <c r="J16" s="118" t="s">
        <v>93</v>
      </c>
    </row>
    <row r="17" spans="1:10" s="78" customFormat="1" ht="21" customHeight="1" x14ac:dyDescent="0.25">
      <c r="A17" s="68"/>
      <c r="B17" s="69"/>
      <c r="C17" s="88"/>
      <c r="D17" s="69"/>
      <c r="E17" s="72"/>
      <c r="F17" s="73"/>
      <c r="G17" s="89"/>
      <c r="H17" s="75">
        <v>0</v>
      </c>
      <c r="I17" s="76">
        <f>+F17</f>
        <v>0</v>
      </c>
      <c r="J17" s="77"/>
    </row>
    <row r="18" spans="1:10" s="78" customFormat="1" ht="21" customHeight="1" thickBot="1" x14ac:dyDescent="0.4">
      <c r="A18" s="161" t="s">
        <v>13</v>
      </c>
      <c r="B18" s="162"/>
      <c r="C18" s="162"/>
      <c r="D18" s="162"/>
      <c r="E18" s="163"/>
      <c r="F18" s="90">
        <f>SUM(F13:F17)</f>
        <v>1916294.85</v>
      </c>
      <c r="G18" s="90"/>
      <c r="H18" s="91"/>
      <c r="I18" s="92">
        <f>SUM(I13:I17)</f>
        <v>1916294.85</v>
      </c>
      <c r="J18" s="93"/>
    </row>
    <row r="19" spans="1:10" s="78" customFormat="1" ht="21" customHeight="1" x14ac:dyDescent="0.35">
      <c r="A19" s="94"/>
      <c r="B19" s="95"/>
      <c r="C19" s="96"/>
      <c r="D19" s="95"/>
      <c r="E19" s="95"/>
      <c r="F19" s="97" t="s">
        <v>14</v>
      </c>
      <c r="G19" s="97"/>
      <c r="H19" s="98"/>
      <c r="I19" s="98"/>
      <c r="J19" s="98"/>
    </row>
    <row r="20" spans="1:10" s="78" customFormat="1" ht="21" customHeight="1" x14ac:dyDescent="0.35">
      <c r="A20" s="158"/>
      <c r="B20" s="158"/>
      <c r="C20" s="64"/>
      <c r="D20" s="60"/>
      <c r="E20" s="60"/>
      <c r="F20" s="99"/>
      <c r="G20" s="99"/>
      <c r="H20" s="59"/>
      <c r="I20" s="59"/>
      <c r="J20" s="59"/>
    </row>
    <row r="21" spans="1:10" s="78" customFormat="1" ht="21" customHeight="1" x14ac:dyDescent="0.35">
      <c r="A21" s="158"/>
      <c r="B21" s="158"/>
      <c r="C21" s="100"/>
      <c r="D21" s="60"/>
      <c r="E21" s="60"/>
      <c r="F21" s="60"/>
      <c r="G21" s="60"/>
      <c r="H21" s="59"/>
      <c r="I21" s="59"/>
      <c r="J21" s="59"/>
    </row>
    <row r="22" spans="1:10" s="78" customFormat="1" ht="21" customHeight="1" x14ac:dyDescent="0.35">
      <c r="A22" s="158"/>
      <c r="B22" s="158"/>
      <c r="C22" s="100"/>
      <c r="D22" s="60"/>
      <c r="E22" s="60"/>
      <c r="F22" s="60"/>
      <c r="G22" s="60"/>
      <c r="H22" s="59"/>
      <c r="I22" s="59"/>
      <c r="J22" s="59"/>
    </row>
    <row r="23" spans="1:10" s="78" customFormat="1" ht="21" customHeight="1" x14ac:dyDescent="0.35">
      <c r="A23" s="101"/>
      <c r="B23" s="101"/>
      <c r="C23" s="100"/>
      <c r="D23" s="60"/>
      <c r="E23" s="60"/>
      <c r="F23" s="60"/>
      <c r="G23" s="60"/>
      <c r="H23" s="60"/>
      <c r="I23" s="60"/>
      <c r="J23" s="60"/>
    </row>
    <row r="24" spans="1:10" s="78" customFormat="1" ht="21" customHeight="1" x14ac:dyDescent="0.35">
      <c r="A24" s="166" t="s">
        <v>43</v>
      </c>
      <c r="B24" s="166"/>
      <c r="C24" s="102"/>
      <c r="D24" s="167" t="s">
        <v>46</v>
      </c>
      <c r="E24" s="167"/>
      <c r="F24" s="59"/>
      <c r="G24" s="59"/>
      <c r="H24" s="167" t="s">
        <v>45</v>
      </c>
      <c r="I24" s="167"/>
      <c r="J24" s="60"/>
    </row>
    <row r="25" spans="1:10" s="78" customFormat="1" ht="21" customHeight="1" x14ac:dyDescent="0.35">
      <c r="A25" s="168" t="s">
        <v>42</v>
      </c>
      <c r="B25" s="168"/>
      <c r="C25" s="102"/>
      <c r="D25" s="168" t="s">
        <v>44</v>
      </c>
      <c r="E25" s="168"/>
      <c r="G25" s="59"/>
      <c r="H25" s="168" t="s">
        <v>47</v>
      </c>
      <c r="I25" s="168"/>
      <c r="J25" s="59"/>
    </row>
    <row r="26" spans="1:10" s="78" customFormat="1" ht="21" customHeight="1" x14ac:dyDescent="0.35">
      <c r="A26" s="164"/>
      <c r="B26" s="164"/>
      <c r="C26" s="102"/>
      <c r="D26" s="164"/>
      <c r="E26" s="164"/>
      <c r="G26" s="59"/>
      <c r="H26" s="164"/>
      <c r="I26" s="164"/>
      <c r="J26" s="59"/>
    </row>
    <row r="27" spans="1:10" s="78" customFormat="1" ht="21" customHeight="1" x14ac:dyDescent="0.35">
      <c r="A27" s="103"/>
      <c r="B27" s="60"/>
      <c r="C27" s="64"/>
      <c r="D27" s="60"/>
      <c r="E27" s="60"/>
      <c r="F27" s="60"/>
      <c r="G27" s="60"/>
      <c r="H27" s="165"/>
      <c r="I27" s="164"/>
      <c r="J27" s="164"/>
    </row>
    <row r="28" spans="1:10" s="78" customFormat="1" ht="21" customHeight="1" x14ac:dyDescent="0.35">
      <c r="A28" s="103"/>
      <c r="B28" s="60"/>
      <c r="C28" s="64"/>
      <c r="D28" s="60"/>
      <c r="E28" s="60"/>
      <c r="F28" s="60"/>
      <c r="G28" s="60"/>
      <c r="H28" s="60"/>
      <c r="I28" s="60"/>
      <c r="J28" s="60"/>
    </row>
    <row r="29" spans="1:10" s="78" customFormat="1" ht="21" customHeight="1" x14ac:dyDescent="0.35">
      <c r="A29" s="103"/>
      <c r="B29" s="60"/>
      <c r="C29" s="64"/>
      <c r="D29" s="60"/>
      <c r="E29" s="60"/>
      <c r="F29" s="59"/>
      <c r="G29" s="59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59"/>
      <c r="E30" s="59"/>
      <c r="F30" s="59"/>
      <c r="G30" s="59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59"/>
      <c r="E31" s="59"/>
      <c r="F31" s="59"/>
      <c r="G31" s="59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104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39.75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0.25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0.25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0.25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1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1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1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32.25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38.2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29.2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29.2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4.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4.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4.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3.7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5.2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6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9.7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2.2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35.25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21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5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4.75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0.25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78" customFormat="1" ht="20.25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78" customFormat="1" ht="20.25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98" customFormat="1" ht="18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  <c r="K141" s="106"/>
    </row>
    <row r="142" spans="1:11" s="98" customForma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59" customFormat="1" ht="60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ht="15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ht="15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98" customFormat="1" x14ac:dyDescent="0.35">
      <c r="A146" s="58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ht="16.5" customHeigh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107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ht="18.75" customHeigh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</sheetData>
  <mergeCells count="16">
    <mergeCell ref="A26:B26"/>
    <mergeCell ref="D26:E26"/>
    <mergeCell ref="H26:I26"/>
    <mergeCell ref="H27:J27"/>
    <mergeCell ref="A24:B24"/>
    <mergeCell ref="D24:E24"/>
    <mergeCell ref="H24:I24"/>
    <mergeCell ref="A25:B25"/>
    <mergeCell ref="D25:E25"/>
    <mergeCell ref="H25:I25"/>
    <mergeCell ref="A20:B22"/>
    <mergeCell ref="A7:J7"/>
    <mergeCell ref="A8:J8"/>
    <mergeCell ref="A9:J9"/>
    <mergeCell ref="A10:J10"/>
    <mergeCell ref="A18:E18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horizontalDpi="4294967295" verticalDpi="4294967295" r:id="rId1"/>
  <headerFooter>
    <oddFooter>Página &amp;P</oddFooter>
  </headerFooter>
  <colBreaks count="1" manualBreakCount="1">
    <brk id="1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9"/>
  <sheetViews>
    <sheetView showGridLines="0" view="pageBreakPreview" topLeftCell="A13" zoomScale="70" zoomScaleNormal="70" zoomScaleSheetLayoutView="70" workbookViewId="0">
      <selection activeCell="B17" sqref="B17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9.42578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24"/>
      <c r="C6" s="63"/>
      <c r="D6" s="124"/>
      <c r="E6" s="124"/>
      <c r="F6" s="124"/>
      <c r="G6" s="124"/>
      <c r="H6" s="124"/>
      <c r="I6" s="124"/>
      <c r="J6" s="124"/>
    </row>
    <row r="7" spans="1:10" x14ac:dyDescent="0.35">
      <c r="A7" s="159" t="s">
        <v>0</v>
      </c>
      <c r="B7" s="159"/>
      <c r="C7" s="159"/>
      <c r="D7" s="159"/>
      <c r="E7" s="159"/>
      <c r="F7" s="159"/>
      <c r="G7" s="159"/>
      <c r="H7" s="159"/>
      <c r="I7" s="159"/>
      <c r="J7" s="159"/>
    </row>
    <row r="8" spans="1:10" x14ac:dyDescent="0.35">
      <c r="A8" s="159" t="s">
        <v>1</v>
      </c>
      <c r="B8" s="159"/>
      <c r="C8" s="159"/>
      <c r="D8" s="159"/>
      <c r="E8" s="159"/>
      <c r="F8" s="159"/>
      <c r="G8" s="159"/>
      <c r="H8" s="159"/>
      <c r="I8" s="159"/>
      <c r="J8" s="159"/>
    </row>
    <row r="9" spans="1:10" x14ac:dyDescent="0.35">
      <c r="A9" s="160">
        <v>45534</v>
      </c>
      <c r="B9" s="160"/>
      <c r="C9" s="160"/>
      <c r="D9" s="160"/>
      <c r="E9" s="160"/>
      <c r="F9" s="160"/>
      <c r="G9" s="160"/>
      <c r="H9" s="160"/>
      <c r="I9" s="160"/>
      <c r="J9" s="160"/>
    </row>
    <row r="10" spans="1:10" x14ac:dyDescent="0.35">
      <c r="A10" s="160" t="s">
        <v>2</v>
      </c>
      <c r="B10" s="160"/>
      <c r="C10" s="160"/>
      <c r="D10" s="160"/>
      <c r="E10" s="160"/>
      <c r="F10" s="160"/>
      <c r="G10" s="160"/>
      <c r="H10" s="160"/>
      <c r="I10" s="160"/>
      <c r="J10" s="160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78" customHeight="1" x14ac:dyDescent="0.25">
      <c r="A13" s="125">
        <v>401500973</v>
      </c>
      <c r="B13" s="112" t="s">
        <v>122</v>
      </c>
      <c r="C13" s="113" t="s">
        <v>97</v>
      </c>
      <c r="D13" s="126" t="s">
        <v>123</v>
      </c>
      <c r="E13" s="115">
        <v>45371</v>
      </c>
      <c r="F13" s="116">
        <v>90000</v>
      </c>
      <c r="G13" s="117">
        <v>46022</v>
      </c>
      <c r="H13" s="127">
        <v>0</v>
      </c>
      <c r="I13" s="128">
        <f t="shared" ref="I13:I17" si="0">F13-H13</f>
        <v>90000</v>
      </c>
      <c r="J13" s="129" t="s">
        <v>125</v>
      </c>
    </row>
    <row r="14" spans="1:10" s="78" customFormat="1" ht="56.25" customHeight="1" x14ac:dyDescent="0.25">
      <c r="A14" s="125">
        <v>401500973</v>
      </c>
      <c r="B14" s="112" t="s">
        <v>122</v>
      </c>
      <c r="C14" s="113" t="s">
        <v>97</v>
      </c>
      <c r="D14" s="126" t="s">
        <v>124</v>
      </c>
      <c r="E14" s="115">
        <v>45386</v>
      </c>
      <c r="F14" s="116">
        <v>30000</v>
      </c>
      <c r="G14" s="117">
        <v>46022</v>
      </c>
      <c r="H14" s="127">
        <v>0</v>
      </c>
      <c r="I14" s="128">
        <f t="shared" si="0"/>
        <v>30000</v>
      </c>
      <c r="J14" s="129" t="s">
        <v>125</v>
      </c>
    </row>
    <row r="15" spans="1:10" s="78" customFormat="1" ht="56.25" customHeight="1" x14ac:dyDescent="0.25">
      <c r="A15" s="125">
        <v>101619262</v>
      </c>
      <c r="B15" s="112" t="s">
        <v>126</v>
      </c>
      <c r="C15" s="113" t="s">
        <v>97</v>
      </c>
      <c r="D15" s="126" t="s">
        <v>127</v>
      </c>
      <c r="E15" s="115">
        <v>45070</v>
      </c>
      <c r="F15" s="116">
        <v>109586.51</v>
      </c>
      <c r="G15" s="117">
        <v>45291</v>
      </c>
      <c r="H15" s="127">
        <v>0</v>
      </c>
      <c r="I15" s="128">
        <f t="shared" si="0"/>
        <v>109586.51</v>
      </c>
      <c r="J15" s="129" t="s">
        <v>125</v>
      </c>
    </row>
    <row r="16" spans="1:10" s="78" customFormat="1" ht="56.25" customHeight="1" x14ac:dyDescent="0.25">
      <c r="A16" s="125">
        <v>117277269</v>
      </c>
      <c r="B16" s="112" t="s">
        <v>96</v>
      </c>
      <c r="C16" s="125" t="s">
        <v>97</v>
      </c>
      <c r="D16" s="129" t="s">
        <v>98</v>
      </c>
      <c r="E16" s="117">
        <v>45259</v>
      </c>
      <c r="F16" s="116">
        <v>41300</v>
      </c>
      <c r="G16" s="117">
        <v>45291</v>
      </c>
      <c r="H16" s="127">
        <v>0</v>
      </c>
      <c r="I16" s="128">
        <f t="shared" si="0"/>
        <v>41300</v>
      </c>
      <c r="J16" s="129" t="s">
        <v>125</v>
      </c>
    </row>
    <row r="17" spans="1:10" s="78" customFormat="1" ht="56.25" customHeight="1" x14ac:dyDescent="0.25">
      <c r="A17" s="125">
        <v>417000172</v>
      </c>
      <c r="B17" s="112" t="s">
        <v>128</v>
      </c>
      <c r="C17" s="113" t="s">
        <v>129</v>
      </c>
      <c r="D17" s="126" t="s">
        <v>130</v>
      </c>
      <c r="E17" s="115">
        <v>45413</v>
      </c>
      <c r="F17" s="116">
        <v>2500</v>
      </c>
      <c r="G17" s="117">
        <v>46022</v>
      </c>
      <c r="H17" s="127">
        <v>0</v>
      </c>
      <c r="I17" s="128">
        <f t="shared" si="0"/>
        <v>2500</v>
      </c>
      <c r="J17" s="129" t="s">
        <v>125</v>
      </c>
    </row>
    <row r="18" spans="1:10" s="78" customFormat="1" ht="21" customHeight="1" x14ac:dyDescent="0.25">
      <c r="A18" s="68"/>
      <c r="B18" s="69"/>
      <c r="C18" s="88"/>
      <c r="D18" s="69"/>
      <c r="E18" s="72"/>
      <c r="F18" s="73"/>
      <c r="G18" s="89"/>
      <c r="H18" s="75">
        <v>0</v>
      </c>
      <c r="I18" s="76">
        <f>+F18</f>
        <v>0</v>
      </c>
      <c r="J18" s="77"/>
    </row>
    <row r="19" spans="1:10" s="78" customFormat="1" ht="21" customHeight="1" thickBot="1" x14ac:dyDescent="0.4">
      <c r="A19" s="161" t="s">
        <v>13</v>
      </c>
      <c r="B19" s="162"/>
      <c r="C19" s="162"/>
      <c r="D19" s="162"/>
      <c r="E19" s="163"/>
      <c r="F19" s="90">
        <f>SUM(F13:F18)</f>
        <v>273386.51</v>
      </c>
      <c r="G19" s="90"/>
      <c r="H19" s="91"/>
      <c r="I19" s="92">
        <f>SUM(I13:I18)</f>
        <v>273386.51</v>
      </c>
      <c r="J19" s="93"/>
    </row>
    <row r="20" spans="1:10" s="78" customFormat="1" ht="21" customHeight="1" x14ac:dyDescent="0.35">
      <c r="A20" s="94"/>
      <c r="B20" s="95"/>
      <c r="C20" s="96"/>
      <c r="D20" s="95"/>
      <c r="E20" s="95"/>
      <c r="F20" s="97" t="s">
        <v>14</v>
      </c>
      <c r="G20" s="97"/>
      <c r="H20" s="98"/>
      <c r="I20" s="98"/>
      <c r="J20" s="98"/>
    </row>
    <row r="21" spans="1:10" s="78" customFormat="1" ht="21" customHeight="1" x14ac:dyDescent="0.35">
      <c r="A21" s="158"/>
      <c r="B21" s="158"/>
      <c r="C21" s="64"/>
      <c r="D21" s="60"/>
      <c r="E21" s="60"/>
      <c r="F21" s="99"/>
      <c r="G21" s="99"/>
      <c r="H21" s="59"/>
      <c r="I21" s="59"/>
      <c r="J21" s="59"/>
    </row>
    <row r="22" spans="1:10" s="78" customFormat="1" ht="21" customHeight="1" x14ac:dyDescent="0.35">
      <c r="A22" s="158"/>
      <c r="B22" s="158"/>
      <c r="C22" s="100"/>
      <c r="D22" s="60"/>
      <c r="E22" s="60"/>
      <c r="F22" s="60"/>
      <c r="G22" s="60"/>
      <c r="H22" s="59"/>
      <c r="I22" s="59"/>
      <c r="J22" s="59"/>
    </row>
    <row r="23" spans="1:10" s="78" customFormat="1" ht="21" customHeight="1" x14ac:dyDescent="0.35">
      <c r="A23" s="158"/>
      <c r="B23" s="158"/>
      <c r="C23" s="100"/>
      <c r="D23" s="60"/>
      <c r="E23" s="60"/>
      <c r="F23" s="60"/>
      <c r="G23" s="60"/>
      <c r="H23" s="59"/>
      <c r="I23" s="59"/>
      <c r="J23" s="59"/>
    </row>
    <row r="24" spans="1:10" s="78" customFormat="1" ht="21" customHeight="1" x14ac:dyDescent="0.35">
      <c r="A24" s="101"/>
      <c r="B24" s="101"/>
      <c r="C24" s="100"/>
      <c r="D24" s="60"/>
      <c r="E24" s="60"/>
      <c r="F24" s="60"/>
      <c r="G24" s="60"/>
      <c r="H24" s="60"/>
      <c r="I24" s="60"/>
      <c r="J24" s="60"/>
    </row>
    <row r="25" spans="1:10" s="78" customFormat="1" ht="21" customHeight="1" x14ac:dyDescent="0.35">
      <c r="A25" s="166" t="s">
        <v>43</v>
      </c>
      <c r="B25" s="166"/>
      <c r="C25" s="102"/>
      <c r="D25" s="167" t="s">
        <v>131</v>
      </c>
      <c r="E25" s="167"/>
      <c r="F25" s="59"/>
      <c r="G25" s="59"/>
      <c r="H25" s="167" t="s">
        <v>132</v>
      </c>
      <c r="I25" s="167"/>
      <c r="J25" s="60"/>
    </row>
    <row r="26" spans="1:10" s="78" customFormat="1" ht="21" customHeight="1" x14ac:dyDescent="0.35">
      <c r="A26" s="168" t="s">
        <v>42</v>
      </c>
      <c r="B26" s="168"/>
      <c r="C26" s="102"/>
      <c r="D26" s="168" t="s">
        <v>44</v>
      </c>
      <c r="E26" s="168"/>
      <c r="G26" s="59"/>
      <c r="H26" s="168" t="s">
        <v>47</v>
      </c>
      <c r="I26" s="168"/>
      <c r="J26" s="59"/>
    </row>
    <row r="27" spans="1:10" s="78" customFormat="1" ht="21" customHeight="1" x14ac:dyDescent="0.35">
      <c r="A27" s="164"/>
      <c r="B27" s="164"/>
      <c r="C27" s="102"/>
      <c r="D27" s="164"/>
      <c r="E27" s="164"/>
      <c r="G27" s="59"/>
      <c r="H27" s="164"/>
      <c r="I27" s="164"/>
      <c r="J27" s="59"/>
    </row>
    <row r="28" spans="1:10" s="78" customFormat="1" ht="21" customHeight="1" x14ac:dyDescent="0.35">
      <c r="A28" s="103"/>
      <c r="B28" s="60"/>
      <c r="C28" s="64"/>
      <c r="D28" s="60"/>
      <c r="E28" s="60"/>
      <c r="F28" s="60"/>
      <c r="G28" s="60"/>
      <c r="H28" s="165"/>
      <c r="I28" s="164"/>
      <c r="J28" s="164"/>
    </row>
    <row r="29" spans="1:10" s="78" customFormat="1" ht="21" customHeight="1" x14ac:dyDescent="0.35">
      <c r="A29" s="103"/>
      <c r="B29" s="60"/>
      <c r="C29" s="64"/>
      <c r="D29" s="60"/>
      <c r="E29" s="60"/>
      <c r="F29" s="60"/>
      <c r="G29" s="60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60"/>
      <c r="E30" s="60"/>
      <c r="F30" s="59"/>
      <c r="G30" s="59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59"/>
      <c r="E31" s="59"/>
      <c r="F31" s="59"/>
      <c r="G31" s="59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59"/>
      <c r="E32" s="59"/>
      <c r="F32" s="59"/>
      <c r="G32" s="59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104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1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39.75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0.25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0.25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0.25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1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1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1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32.2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38.2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29.2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29.2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4.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4.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4.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3.7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5.2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6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9.7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32.25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35.25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5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4.75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1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78" customFormat="1" ht="20.25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78" customFormat="1" ht="20.25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78" customFormat="1" ht="20.25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98" customFormat="1" ht="18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  <c r="K142" s="106"/>
    </row>
    <row r="143" spans="1:11" s="98" customForma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ht="60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ht="15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ht="15" customHeight="1" x14ac:dyDescent="0.35">
      <c r="A146" s="103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98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ht="16.5" customHeigh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107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  <row r="269" spans="1:10" s="59" customFormat="1" ht="18.75" customHeight="1" x14ac:dyDescent="0.35">
      <c r="A269" s="58"/>
      <c r="B269" s="60"/>
      <c r="C269" s="64"/>
      <c r="D269" s="60"/>
      <c r="E269" s="60"/>
      <c r="F269" s="60"/>
      <c r="G269" s="60"/>
      <c r="H269" s="60"/>
      <c r="I269" s="60"/>
      <c r="J269" s="60"/>
    </row>
  </sheetData>
  <mergeCells count="16">
    <mergeCell ref="A21:B23"/>
    <mergeCell ref="A7:J7"/>
    <mergeCell ref="A8:J8"/>
    <mergeCell ref="A9:J9"/>
    <mergeCell ref="A10:J10"/>
    <mergeCell ref="A19:E19"/>
    <mergeCell ref="A27:B27"/>
    <mergeCell ref="D27:E27"/>
    <mergeCell ref="H27:I27"/>
    <mergeCell ref="H28:J28"/>
    <mergeCell ref="A25:B25"/>
    <mergeCell ref="D25:E25"/>
    <mergeCell ref="H25:I25"/>
    <mergeCell ref="A26:B26"/>
    <mergeCell ref="D26:E26"/>
    <mergeCell ref="H26:I26"/>
  </mergeCells>
  <printOptions horizontalCentered="1"/>
  <pageMargins left="0.23622047244094491" right="0.23622047244094491" top="0.74803149606299213" bottom="0.74803149606299213" header="0.31496062992125984" footer="0.31496062992125984"/>
  <pageSetup scale="43" orientation="landscape" horizontalDpi="4294967295" verticalDpi="4294967295" r:id="rId1"/>
  <headerFooter>
    <oddFooter>Página &amp;P</oddFooter>
  </headerFooter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65"/>
  <sheetViews>
    <sheetView showGridLines="0" view="pageBreakPreview" topLeftCell="B7" zoomScale="70" zoomScaleNormal="70" zoomScaleSheetLayoutView="70" workbookViewId="0">
      <selection activeCell="D16" sqref="D16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9.42578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3" spans="1:10" x14ac:dyDescent="0.35">
      <c r="G3" s="60">
        <v>40213153758</v>
      </c>
    </row>
    <row r="5" spans="1:10" ht="26.25" customHeight="1" x14ac:dyDescent="0.35">
      <c r="B5" s="59"/>
      <c r="C5" s="59"/>
    </row>
    <row r="6" spans="1:10" x14ac:dyDescent="0.35">
      <c r="A6" s="61"/>
      <c r="B6" s="130"/>
      <c r="C6" s="63"/>
      <c r="D6" s="130"/>
      <c r="E6" s="130"/>
      <c r="F6" s="130"/>
      <c r="G6" s="130"/>
      <c r="H6" s="130"/>
      <c r="I6" s="130"/>
      <c r="J6" s="130"/>
    </row>
    <row r="7" spans="1:10" x14ac:dyDescent="0.35">
      <c r="A7" s="159" t="s">
        <v>0</v>
      </c>
      <c r="B7" s="159"/>
      <c r="C7" s="159"/>
      <c r="D7" s="159"/>
      <c r="E7" s="159"/>
      <c r="F7" s="159"/>
      <c r="G7" s="159"/>
      <c r="H7" s="159"/>
      <c r="I7" s="159"/>
      <c r="J7" s="159"/>
    </row>
    <row r="8" spans="1:10" x14ac:dyDescent="0.35">
      <c r="A8" s="159" t="s">
        <v>1</v>
      </c>
      <c r="B8" s="159"/>
      <c r="C8" s="159"/>
      <c r="D8" s="159"/>
      <c r="E8" s="159"/>
      <c r="F8" s="159"/>
      <c r="G8" s="159"/>
      <c r="H8" s="159"/>
      <c r="I8" s="159"/>
      <c r="J8" s="159"/>
    </row>
    <row r="9" spans="1:10" x14ac:dyDescent="0.35">
      <c r="A9" s="160">
        <v>45565</v>
      </c>
      <c r="B9" s="160"/>
      <c r="C9" s="160"/>
      <c r="D9" s="160"/>
      <c r="E9" s="160"/>
      <c r="F9" s="160"/>
      <c r="G9" s="160"/>
      <c r="H9" s="160"/>
      <c r="I9" s="160"/>
      <c r="J9" s="160"/>
    </row>
    <row r="10" spans="1:10" x14ac:dyDescent="0.35">
      <c r="A10" s="160" t="s">
        <v>2</v>
      </c>
      <c r="B10" s="160"/>
      <c r="C10" s="160"/>
      <c r="D10" s="160"/>
      <c r="E10" s="160"/>
      <c r="F10" s="160"/>
      <c r="G10" s="160"/>
      <c r="H10" s="160"/>
      <c r="I10" s="160"/>
      <c r="J10" s="160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78" customHeight="1" x14ac:dyDescent="0.25">
      <c r="A13" s="131" t="s">
        <v>133</v>
      </c>
      <c r="B13" s="114" t="s">
        <v>113</v>
      </c>
      <c r="C13" s="113" t="s">
        <v>134</v>
      </c>
      <c r="D13" s="126" t="s">
        <v>115</v>
      </c>
      <c r="E13" s="115">
        <v>45446</v>
      </c>
      <c r="F13" s="116">
        <v>77754</v>
      </c>
      <c r="G13" s="117">
        <f>+E13</f>
        <v>45446</v>
      </c>
      <c r="H13" s="127">
        <f>+F13</f>
        <v>77754</v>
      </c>
      <c r="I13" s="128">
        <v>0</v>
      </c>
      <c r="J13" s="129" t="s">
        <v>93</v>
      </c>
    </row>
    <row r="14" spans="1:10" s="78" customFormat="1" ht="21" customHeight="1" x14ac:dyDescent="0.25">
      <c r="A14" s="68"/>
      <c r="B14" s="69"/>
      <c r="C14" s="88"/>
      <c r="D14" s="69"/>
      <c r="E14" s="72"/>
      <c r="F14" s="73"/>
      <c r="G14" s="89"/>
      <c r="H14" s="75">
        <v>0</v>
      </c>
      <c r="I14" s="76">
        <f>+F14</f>
        <v>0</v>
      </c>
      <c r="J14" s="77"/>
    </row>
    <row r="15" spans="1:10" s="78" customFormat="1" ht="21" customHeight="1" thickBot="1" x14ac:dyDescent="0.4">
      <c r="A15" s="161" t="s">
        <v>13</v>
      </c>
      <c r="B15" s="162"/>
      <c r="C15" s="162"/>
      <c r="D15" s="162"/>
      <c r="E15" s="163"/>
      <c r="F15" s="90">
        <f>SUM(F13:F14)</f>
        <v>77754</v>
      </c>
      <c r="G15" s="90"/>
      <c r="H15" s="91"/>
      <c r="I15" s="92">
        <f>SUM(I13:I14)</f>
        <v>0</v>
      </c>
      <c r="J15" s="93"/>
    </row>
    <row r="16" spans="1:10" s="78" customFormat="1" ht="21" customHeight="1" x14ac:dyDescent="0.35">
      <c r="A16" s="94"/>
      <c r="B16" s="95"/>
      <c r="C16" s="96"/>
      <c r="D16" s="95"/>
      <c r="E16" s="95"/>
      <c r="F16" s="97" t="s">
        <v>14</v>
      </c>
      <c r="G16" s="97"/>
      <c r="H16" s="98"/>
      <c r="I16" s="98"/>
      <c r="J16" s="98"/>
    </row>
    <row r="17" spans="1:10" s="78" customFormat="1" ht="21" customHeight="1" x14ac:dyDescent="0.35">
      <c r="A17" s="158"/>
      <c r="B17" s="158"/>
      <c r="C17" s="64"/>
      <c r="D17" s="60"/>
      <c r="E17" s="60"/>
      <c r="F17" s="99"/>
      <c r="G17" s="99"/>
      <c r="H17" s="59"/>
      <c r="I17" s="59"/>
      <c r="J17" s="59"/>
    </row>
    <row r="18" spans="1:10" s="78" customFormat="1" ht="21" customHeight="1" x14ac:dyDescent="0.35">
      <c r="A18" s="158"/>
      <c r="B18" s="158"/>
      <c r="C18" s="100"/>
      <c r="D18" s="60"/>
      <c r="E18" s="60"/>
      <c r="F18" s="60"/>
      <c r="G18" s="60"/>
      <c r="H18" s="59"/>
      <c r="I18" s="59"/>
      <c r="J18" s="59"/>
    </row>
    <row r="19" spans="1:10" s="78" customFormat="1" ht="21" customHeight="1" x14ac:dyDescent="0.35">
      <c r="A19" s="158"/>
      <c r="B19" s="158"/>
      <c r="C19" s="100"/>
      <c r="D19" s="60"/>
      <c r="E19" s="60"/>
      <c r="F19" s="60"/>
      <c r="G19" s="60"/>
      <c r="H19" s="59"/>
      <c r="I19" s="59"/>
      <c r="J19" s="59"/>
    </row>
    <row r="20" spans="1:10" s="78" customFormat="1" ht="21" customHeight="1" x14ac:dyDescent="0.35">
      <c r="A20" s="101"/>
      <c r="B20" s="101"/>
      <c r="C20" s="100"/>
      <c r="D20" s="60"/>
      <c r="E20" s="60"/>
      <c r="F20" s="60"/>
      <c r="G20" s="60"/>
      <c r="H20" s="60"/>
      <c r="I20" s="60"/>
      <c r="J20" s="60"/>
    </row>
    <row r="21" spans="1:10" s="78" customFormat="1" ht="21" customHeight="1" x14ac:dyDescent="0.35">
      <c r="A21" s="166" t="s">
        <v>43</v>
      </c>
      <c r="B21" s="166"/>
      <c r="C21" s="102"/>
      <c r="D21" s="167" t="s">
        <v>131</v>
      </c>
      <c r="E21" s="167"/>
      <c r="F21" s="59"/>
      <c r="G21" s="59"/>
      <c r="H21" s="167" t="s">
        <v>132</v>
      </c>
      <c r="I21" s="167"/>
      <c r="J21" s="60"/>
    </row>
    <row r="22" spans="1:10" s="78" customFormat="1" ht="21" customHeight="1" x14ac:dyDescent="0.35">
      <c r="A22" s="168" t="s">
        <v>42</v>
      </c>
      <c r="B22" s="168"/>
      <c r="C22" s="102"/>
      <c r="D22" s="168" t="s">
        <v>44</v>
      </c>
      <c r="E22" s="168"/>
      <c r="G22" s="59"/>
      <c r="H22" s="168" t="s">
        <v>47</v>
      </c>
      <c r="I22" s="168"/>
      <c r="J22" s="59"/>
    </row>
    <row r="23" spans="1:10" s="78" customFormat="1" ht="21" customHeight="1" x14ac:dyDescent="0.35">
      <c r="A23" s="164"/>
      <c r="B23" s="164"/>
      <c r="C23" s="102"/>
      <c r="D23" s="164"/>
      <c r="E23" s="164"/>
      <c r="G23" s="59"/>
      <c r="H23" s="164"/>
      <c r="I23" s="164"/>
      <c r="J23" s="59"/>
    </row>
    <row r="24" spans="1:10" s="78" customFormat="1" ht="21" customHeight="1" x14ac:dyDescent="0.35">
      <c r="A24" s="103"/>
      <c r="B24" s="60"/>
      <c r="C24" s="64"/>
      <c r="D24" s="60"/>
      <c r="E24" s="60"/>
      <c r="F24" s="60"/>
      <c r="G24" s="60"/>
      <c r="H24" s="165"/>
      <c r="I24" s="164"/>
      <c r="J24" s="164"/>
    </row>
    <row r="25" spans="1:10" s="78" customFormat="1" ht="21" customHeight="1" x14ac:dyDescent="0.35">
      <c r="A25" s="103"/>
      <c r="B25" s="60"/>
      <c r="C25" s="64"/>
      <c r="D25" s="60"/>
      <c r="E25" s="60"/>
      <c r="F25" s="60"/>
      <c r="G25" s="60"/>
      <c r="H25" s="60"/>
      <c r="I25" s="60"/>
      <c r="J25" s="60"/>
    </row>
    <row r="26" spans="1:10" s="78" customFormat="1" ht="21" customHeight="1" x14ac:dyDescent="0.35">
      <c r="A26" s="103"/>
      <c r="B26" s="60"/>
      <c r="C26" s="64"/>
      <c r="D26" s="60"/>
      <c r="E26" s="60"/>
      <c r="F26" s="59"/>
      <c r="G26" s="59"/>
      <c r="H26" s="60"/>
      <c r="I26" s="60"/>
      <c r="J26" s="60"/>
    </row>
    <row r="27" spans="1:10" s="78" customFormat="1" ht="21" customHeight="1" x14ac:dyDescent="0.35">
      <c r="A27" s="103"/>
      <c r="B27" s="60"/>
      <c r="C27" s="64"/>
      <c r="D27" s="59"/>
      <c r="E27" s="59"/>
      <c r="F27" s="59"/>
      <c r="G27" s="59"/>
      <c r="H27" s="60"/>
      <c r="I27" s="60"/>
      <c r="J27" s="60"/>
    </row>
    <row r="28" spans="1:10" s="78" customFormat="1" ht="21" customHeight="1" x14ac:dyDescent="0.35">
      <c r="A28" s="103"/>
      <c r="B28" s="60"/>
      <c r="C28" s="64"/>
      <c r="D28" s="59"/>
      <c r="E28" s="59"/>
      <c r="F28" s="59"/>
      <c r="G28" s="59"/>
      <c r="H28" s="60"/>
      <c r="I28" s="60"/>
      <c r="J28" s="60"/>
    </row>
    <row r="29" spans="1:10" s="78" customFormat="1" ht="21" customHeight="1" x14ac:dyDescent="0.35">
      <c r="A29" s="103"/>
      <c r="B29" s="60"/>
      <c r="C29" s="64"/>
      <c r="D29" s="60"/>
      <c r="E29" s="60"/>
      <c r="F29" s="60"/>
      <c r="G29" s="60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60"/>
      <c r="E30" s="60"/>
      <c r="F30" s="60"/>
      <c r="G30" s="60"/>
      <c r="H30" s="60"/>
      <c r="I30" s="60"/>
      <c r="J30" s="104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39.75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0.25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0.25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0.25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1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1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1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32.25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38.25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9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9.25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34.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34.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34.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3.7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5.2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6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9.7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2.2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5.2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21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21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21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21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5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4.75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0.25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0.25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0.25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98" customFormat="1" ht="18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  <c r="K138" s="106"/>
    </row>
    <row r="139" spans="1:11" s="98" customForma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59" customFormat="1" ht="60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59" customFormat="1" ht="15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59" customFormat="1" ht="15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98" customFormat="1" x14ac:dyDescent="0.35">
      <c r="A143" s="58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x14ac:dyDescent="0.35">
      <c r="A144" s="58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x14ac:dyDescent="0.35">
      <c r="A145" s="58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x14ac:dyDescent="0.35">
      <c r="A146" s="58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ht="16.5" customHeigh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107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ht="18.75" customHeigh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</sheetData>
  <mergeCells count="16">
    <mergeCell ref="A23:B23"/>
    <mergeCell ref="D23:E23"/>
    <mergeCell ref="H23:I23"/>
    <mergeCell ref="H24:J24"/>
    <mergeCell ref="A21:B21"/>
    <mergeCell ref="D21:E21"/>
    <mergeCell ref="H21:I21"/>
    <mergeCell ref="A22:B22"/>
    <mergeCell ref="D22:E22"/>
    <mergeCell ref="H22:I22"/>
    <mergeCell ref="A17:B19"/>
    <mergeCell ref="A7:J7"/>
    <mergeCell ref="A8:J8"/>
    <mergeCell ref="A9:J9"/>
    <mergeCell ref="A10:J10"/>
    <mergeCell ref="A15:E15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horizontalDpi="4294967295" verticalDpi="4294967295" r:id="rId1"/>
  <headerFooter>
    <oddFooter>Página 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26</vt:i4>
      </vt:variant>
    </vt:vector>
  </HeadingPairs>
  <TitlesOfParts>
    <vt:vector size="39" baseType="lpstr">
      <vt:lpstr>ENERO 2024</vt:lpstr>
      <vt:lpstr>FEBRERO 2024</vt:lpstr>
      <vt:lpstr>MARZO 2024 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'ABRIL 2024'!Área_de_impresión</vt:lpstr>
      <vt:lpstr>'AGOSTO 2024'!Área_de_impresión</vt:lpstr>
      <vt:lpstr>'DICIEMBRE 2024'!Área_de_impresión</vt:lpstr>
      <vt:lpstr>'ENERO 2024'!Área_de_impresión</vt:lpstr>
      <vt:lpstr>'ENERO 2025'!Área_de_impresión</vt:lpstr>
      <vt:lpstr>'FEBRERO 2024'!Área_de_impresión</vt:lpstr>
      <vt:lpstr>'JULIO 2024'!Área_de_impresión</vt:lpstr>
      <vt:lpstr>'JUNIO 2024'!Área_de_impresión</vt:lpstr>
      <vt:lpstr>'MARZO 2024 '!Área_de_impresión</vt:lpstr>
      <vt:lpstr>'MAYO 2024'!Área_de_impresión</vt:lpstr>
      <vt:lpstr>'NOVIEMBRE 2024'!Área_de_impresión</vt:lpstr>
      <vt:lpstr>'OCTUBRE 2024'!Área_de_impresión</vt:lpstr>
      <vt:lpstr>'SEPTIEMBRE 2024'!Área_de_impresión</vt:lpstr>
      <vt:lpstr>'ABRIL 2024'!Títulos_a_imprimir</vt:lpstr>
      <vt:lpstr>'AGOSTO 2024'!Títulos_a_imprimir</vt:lpstr>
      <vt:lpstr>'DICIEMBRE 2024'!Títulos_a_imprimir</vt:lpstr>
      <vt:lpstr>'ENERO 2024'!Títulos_a_imprimir</vt:lpstr>
      <vt:lpstr>'ENERO 2025'!Títulos_a_imprimir</vt:lpstr>
      <vt:lpstr>'FEBRERO 2024'!Títulos_a_imprimir</vt:lpstr>
      <vt:lpstr>'JULIO 2024'!Títulos_a_imprimir</vt:lpstr>
      <vt:lpstr>'JUNIO 2024'!Títulos_a_imprimir</vt:lpstr>
      <vt:lpstr>'MARZO 2024 '!Títulos_a_imprimir</vt:lpstr>
      <vt:lpstr>'MAYO 2024'!Títulos_a_imprimir</vt:lpstr>
      <vt:lpstr>'NOVIEMBRE 2024'!Títulos_a_imprimir</vt:lpstr>
      <vt:lpstr>'OCTUBRE 2024'!Títulos_a_imprimir</vt:lpstr>
      <vt:lpstr>'SEPTIEMBRE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IDECOOP-CONTABILIDAD</cp:lastModifiedBy>
  <cp:lastPrinted>2025-01-08T13:13:45Z</cp:lastPrinted>
  <dcterms:created xsi:type="dcterms:W3CDTF">2024-01-11T19:51:05Z</dcterms:created>
  <dcterms:modified xsi:type="dcterms:W3CDTF">2025-02-11T17:58:09Z</dcterms:modified>
</cp:coreProperties>
</file>