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DECOOP-CONTABILIDAD\Desktop\Yafreissy-IDECOOP\JULIO 2024\"/>
    </mc:Choice>
  </mc:AlternateContent>
  <bookViews>
    <workbookView xWindow="0" yWindow="0" windowWidth="16815" windowHeight="8940" firstSheet="1" activeTab="6"/>
  </bookViews>
  <sheets>
    <sheet name="ENERO 2024" sheetId="1" r:id="rId1"/>
    <sheet name="FEBRERO 2024" sheetId="2" r:id="rId2"/>
    <sheet name="MARZO 2024 " sheetId="3" r:id="rId3"/>
    <sheet name="ABRIL 2024" sheetId="4" r:id="rId4"/>
    <sheet name="MAYO 2024" sheetId="5" r:id="rId5"/>
    <sheet name="JUNIO 2024" sheetId="6" r:id="rId6"/>
    <sheet name="JULIO 2024" sheetId="7" r:id="rId7"/>
  </sheets>
  <definedNames>
    <definedName name="_xlnm._FilterDatabase" localSheetId="3" hidden="1">'ABRIL 2024'!$A$12:$J$23</definedName>
    <definedName name="_xlnm._FilterDatabase" localSheetId="0" hidden="1">'ENERO 2024'!$A$12:$J$23</definedName>
    <definedName name="_xlnm._FilterDatabase" localSheetId="1" hidden="1">'FEBRERO 2024'!$A$12:$J$18</definedName>
    <definedName name="_xlnm._FilterDatabase" localSheetId="6" hidden="1">'JULIO 2024'!$A$12:$J$19</definedName>
    <definedName name="_xlnm._FilterDatabase" localSheetId="5" hidden="1">'JUNIO 2024'!$A$12:$J$21</definedName>
    <definedName name="_xlnm._FilterDatabase" localSheetId="2" hidden="1">'MARZO 2024 '!$A$12:$J$20</definedName>
    <definedName name="_xlnm._FilterDatabase" localSheetId="4" hidden="1">'MAYO 2024'!$A$12:$J$18</definedName>
    <definedName name="_xlnm.Print_Area" localSheetId="3">'ABRIL 2024'!$A$1:$J$31</definedName>
    <definedName name="_xlnm.Print_Area" localSheetId="0">'ENERO 2024'!$A$1:$J$31</definedName>
    <definedName name="_xlnm.Print_Area" localSheetId="1">'FEBRERO 2024'!$A$1:$J$26</definedName>
    <definedName name="_xlnm.Print_Area" localSheetId="6">'JULIO 2024'!$A$1:$J$27</definedName>
    <definedName name="_xlnm.Print_Area" localSheetId="5">'JUNIO 2024'!$A$1:$J$29</definedName>
    <definedName name="_xlnm.Print_Area" localSheetId="2">'MARZO 2024 '!$A$1:$J$28</definedName>
    <definedName name="_xlnm.Print_Area" localSheetId="4">'MAYO 2024'!$A$1:$J$26</definedName>
    <definedName name="_xlnm.Print_Titles" localSheetId="3">'ABRIL 2024'!$1:$12</definedName>
    <definedName name="_xlnm.Print_Titles" localSheetId="0">'ENERO 2024'!$1:$12</definedName>
    <definedName name="_xlnm.Print_Titles" localSheetId="1">'FEBRERO 2024'!$1:$12</definedName>
    <definedName name="_xlnm.Print_Titles" localSheetId="6">'JULIO 2024'!$1:$12</definedName>
    <definedName name="_xlnm.Print_Titles" localSheetId="5">'JUNIO 2024'!$1:$12</definedName>
    <definedName name="_xlnm.Print_Titles" localSheetId="2">'MARZO 2024 '!$1:$12</definedName>
    <definedName name="_xlnm.Print_Titles" localSheetId="4">'MAYO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7" l="1"/>
  <c r="I14" i="7" l="1"/>
  <c r="I15" i="7"/>
  <c r="I13" i="7"/>
  <c r="F18" i="7"/>
  <c r="I17" i="7"/>
  <c r="I18" i="7" l="1"/>
  <c r="F20" i="6"/>
  <c r="I17" i="6"/>
  <c r="I16" i="6" l="1"/>
  <c r="I15" i="6"/>
  <c r="I19" i="6" l="1"/>
  <c r="I18" i="6"/>
  <c r="I14" i="6"/>
  <c r="I13" i="6"/>
  <c r="I20" i="6" l="1"/>
  <c r="F17" i="5"/>
  <c r="I15" i="5" l="1"/>
  <c r="I14" i="5"/>
  <c r="I13" i="5"/>
  <c r="I16" i="5"/>
  <c r="I17" i="5" l="1"/>
  <c r="I20" i="4"/>
  <c r="I17" i="4"/>
  <c r="I18" i="4"/>
  <c r="I19" i="4"/>
  <c r="I21" i="4"/>
  <c r="I13" i="4"/>
  <c r="I14" i="4"/>
  <c r="I15" i="4"/>
  <c r="I16" i="4"/>
  <c r="F22" i="4"/>
  <c r="I22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<sst xmlns="http://schemas.openxmlformats.org/spreadsheetml/2006/main" count="303" uniqueCount="122">
  <si>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</si>
  <si>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</si>
  <si>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</si>
  <si>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</si>
  <si>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</si>
  <si>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</si>
  <si>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</si>
  <si>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</si>
  <si>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</si>
  <si>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</si>
  <si>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</si>
  <si>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</si>
  <si>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</si>
  <si>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</si>
  <si>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</si>
  <si>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</si>
  <si>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</si>
  <si>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</si>
  <si>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</si>
  <si>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</si>
  <si>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</si>
  <si>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</si>
  <si>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</si>
  <si>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</si>
  <si>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</si>
  <si>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</si>
  <si>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</si>
  <si>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</si>
  <si>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</si>
  <si>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</si>
  <si>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</si>
  <si>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</si>
  <si>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</si>
  <si>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</si>
  <si>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</si>
  <si>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</si>
  <si>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</si>
  <si>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</si>
  <si>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</si>
  <si>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</si>
  <si>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</si>
  <si>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</si>
  <si>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</si>
  <si>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</si>
  <si>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</si>
  <si>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</si>
  <si>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</si>
  <si>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</si>
  <si>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</si>
  <si>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</si>
  <si>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</si>
  <si>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</si>
  <si>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</si>
  <si>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</si>
  <si>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</si>
  <si>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</si>
  <si>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</si>
  <si>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</si>
  <si>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</si>
  <si>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</si>
  <si>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</si>
  <si>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</si>
  <si>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</si>
  <si>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</si>
  <si>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</si>
  <si>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</si>
  <si>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</si>
  <si>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</si>
  <si>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</si>
  <si>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</si>
  <si>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</si>
  <si>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</si>
  <si>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</si>
  <si>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</si>
  <si>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</si>
  <si>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</si>
  <si>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</si>
  <si>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</si>
  <si>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</si>
  <si>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</si>
  <si>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</si>
  <si>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</si>
  <si>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AYUNTAMIENTO DE BARAHONA</t>
  </si>
  <si>
    <t xml:space="preserve">PAGO ASEO CORRESP.ENERO </t>
  </si>
  <si>
    <t>PAGO ASEO CORRESP.MARZO</t>
  </si>
  <si>
    <t>B1500001939</t>
  </si>
  <si>
    <t>B1500 01892</t>
  </si>
  <si>
    <t xml:space="preserve">LISTIN DIARIO </t>
  </si>
  <si>
    <t>B1500009371</t>
  </si>
  <si>
    <t xml:space="preserve">RENOVACION PERIODICO </t>
  </si>
  <si>
    <t>WATERLUX ENTERPRISES SRL</t>
  </si>
  <si>
    <t>ALMUERZO ADMINISTRATIVO</t>
  </si>
  <si>
    <t>B1500001272</t>
  </si>
  <si>
    <t>PAGADO</t>
  </si>
  <si>
    <t>B1500001280</t>
  </si>
  <si>
    <t>00117277269</t>
  </si>
  <si>
    <t>RAFAEL ZAPATA GONZALEZ</t>
  </si>
  <si>
    <t>PUBLICIDAD</t>
  </si>
  <si>
    <t>B1500000112</t>
  </si>
  <si>
    <t>01800361865</t>
  </si>
  <si>
    <t>ROSA MARGARITA PEREZ CEBALLOS</t>
  </si>
  <si>
    <t xml:space="preserve">ALQUILER DAJABON </t>
  </si>
  <si>
    <t>B1500000003</t>
  </si>
  <si>
    <t>00114116361</t>
  </si>
  <si>
    <t xml:space="preserve">BARBARA VICTORIA HERNANDEZ FRIAS </t>
  </si>
  <si>
    <t>SERVICIOS MODERADOR PARA CONFERENCIA</t>
  </si>
  <si>
    <t>B1500000001</t>
  </si>
  <si>
    <t>EN GESTION</t>
  </si>
  <si>
    <t xml:space="preserve">EDESUR </t>
  </si>
  <si>
    <t>B1500528752   B1500527945  B1500527315  B1500524062  B1500524775  B1500526379  B1500525965</t>
  </si>
  <si>
    <t>ECO PETROLEO DOMINICANA (ECOPETRODOM)</t>
  </si>
  <si>
    <t>TICKETS DE COMBUSTIBLES</t>
  </si>
  <si>
    <t>B1500002332</t>
  </si>
  <si>
    <t>MILDRED V.RAMOS RODRIGUEZ DE GOMEZ</t>
  </si>
  <si>
    <t xml:space="preserve">ALQUILER </t>
  </si>
  <si>
    <t>BS-0004872-2024</t>
  </si>
  <si>
    <t>SERPRONAL</t>
  </si>
  <si>
    <t xml:space="preserve">COMPRA DE AIRES ACONDICIONADOS </t>
  </si>
  <si>
    <t>B1500000185</t>
  </si>
  <si>
    <t>WARCO TECH</t>
  </si>
  <si>
    <t xml:space="preserve">COMPRA DE IMPRESORAS </t>
  </si>
  <si>
    <t>B1500000002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</si>
</sst>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43" fontId="11" fillId="0" borderId="1" xfId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14" fontId="11" fillId="3" borderId="1" xfId="1" applyNumberFormat="1" applyFont="1" applyFill="1" applyBorder="1" applyAlignment="1">
      <alignment vertical="center"/>
    </xf>
    <xf numFmtId="43" fontId="11" fillId="0" borderId="14" xfId="1" applyFont="1" applyFill="1" applyBorder="1" applyAlignment="1"/>
    <xf numFmtId="43" fontId="11" fillId="0" borderId="14" xfId="1" applyFont="1" applyFill="1" applyBorder="1" applyAlignment="1">
      <alignment horizontal="center"/>
    </xf>
    <xf numFmtId="43" fontId="11" fillId="0" borderId="14" xfId="0" applyNumberFormat="1" applyFont="1" applyFill="1" applyBorder="1" applyAlignment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43" fontId="11" fillId="3" borderId="0" xfId="1" applyFont="1" applyFill="1"/>
    <xf numFmtId="0" fontId="11" fillId="3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43" fontId="11" fillId="0" borderId="0" xfId="0" applyNumberFormat="1" applyFont="1"/>
    <xf numFmtId="0" fontId="14" fillId="0" borderId="0" xfId="0" applyFont="1" applyAlignment="1">
      <alignment horizontal="left" wrapText="1"/>
    </xf>
    <xf numFmtId="43" fontId="11" fillId="3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vertical="center"/>
    </xf>
    <xf numFmtId="14" fontId="15" fillId="0" borderId="1" xfId="1" applyNumberFormat="1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right" vertical="center"/>
    </xf>
    <xf numFmtId="14" fontId="15" fillId="3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28" t="s">
        <v>0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ht="21" x14ac:dyDescent="0.35">
      <c r="A8" s="128" t="s">
        <v>1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ht="21" x14ac:dyDescent="0.35">
      <c r="A9" s="129" t="s">
        <v>32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ht="21" x14ac:dyDescent="0.35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130" t="s">
        <v>13</v>
      </c>
      <c r="B22" s="131"/>
      <c r="C22" s="131"/>
      <c r="D22" s="131"/>
      <c r="E22" s="132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133"/>
      <c r="B24" s="133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133"/>
      <c r="B25" s="133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133"/>
      <c r="B26" s="133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124" t="s">
        <v>15</v>
      </c>
      <c r="F29" s="124"/>
      <c r="G29" s="6"/>
      <c r="J29" s="6"/>
    </row>
    <row r="30" spans="1:10" s="15" customFormat="1" ht="21" customHeight="1" x14ac:dyDescent="0.3">
      <c r="A30" s="30"/>
      <c r="B30" s="28"/>
      <c r="C30" s="28"/>
      <c r="E30" s="125" t="s">
        <v>16</v>
      </c>
      <c r="F30" s="125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126"/>
      <c r="I31" s="127"/>
      <c r="J31" s="127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36" t="s">
        <v>0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1" x14ac:dyDescent="0.25">
      <c r="A8" s="136" t="s">
        <v>1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0" ht="21" x14ac:dyDescent="0.25">
      <c r="A9" s="137">
        <v>45351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21" x14ac:dyDescent="0.25">
      <c r="A10" s="137" t="s">
        <v>2</v>
      </c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138" t="s">
        <v>13</v>
      </c>
      <c r="B17" s="139"/>
      <c r="C17" s="139"/>
      <c r="D17" s="139"/>
      <c r="E17" s="140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133"/>
      <c r="B19" s="133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133"/>
      <c r="B20" s="133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133"/>
      <c r="B21" s="133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134" t="s">
        <v>43</v>
      </c>
      <c r="B23" s="134"/>
      <c r="C23" s="28"/>
      <c r="D23" s="135" t="s">
        <v>46</v>
      </c>
      <c r="E23" s="135"/>
      <c r="F23" s="6"/>
      <c r="G23" s="6"/>
      <c r="H23" s="135" t="s">
        <v>45</v>
      </c>
      <c r="I23" s="135"/>
      <c r="J23" s="4"/>
    </row>
    <row r="24" spans="1:10" s="15" customFormat="1" ht="21" customHeight="1" x14ac:dyDescent="0.25">
      <c r="A24" s="124" t="s">
        <v>42</v>
      </c>
      <c r="B24" s="124"/>
      <c r="C24" s="28"/>
      <c r="D24" s="124" t="s">
        <v>44</v>
      </c>
      <c r="E24" s="124"/>
      <c r="G24" s="6"/>
      <c r="H24" s="124" t="s">
        <v>47</v>
      </c>
      <c r="I24" s="124"/>
      <c r="J24" s="6"/>
    </row>
    <row r="25" spans="1:10" s="15" customFormat="1" ht="21" customHeight="1" x14ac:dyDescent="0.3">
      <c r="A25" s="125"/>
      <c r="B25" s="125"/>
      <c r="C25" s="28"/>
      <c r="D25" s="125"/>
      <c r="E25" s="125"/>
      <c r="G25" s="6"/>
      <c r="H25" s="125"/>
      <c r="I25" s="125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126"/>
      <c r="I26" s="127"/>
      <c r="J26" s="127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19:B21"/>
    <mergeCell ref="A7:J7"/>
    <mergeCell ref="A8:J8"/>
    <mergeCell ref="A9:J9"/>
    <mergeCell ref="A10:J10"/>
    <mergeCell ref="A17:E17"/>
    <mergeCell ref="H26:J26"/>
    <mergeCell ref="D24:E24"/>
    <mergeCell ref="D25:E25"/>
    <mergeCell ref="H24:I24"/>
    <mergeCell ref="H25:I25"/>
    <mergeCell ref="A23:B23"/>
    <mergeCell ref="D23:E23"/>
    <mergeCell ref="H23:I23"/>
    <mergeCell ref="A24:B24"/>
    <mergeCell ref="A25:B25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36" t="s">
        <v>0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1" x14ac:dyDescent="0.25">
      <c r="A8" s="136" t="s">
        <v>1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0" ht="21" x14ac:dyDescent="0.25">
      <c r="A9" s="137">
        <v>45382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21" x14ac:dyDescent="0.25">
      <c r="A10" s="137" t="s">
        <v>2</v>
      </c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138" t="s">
        <v>13</v>
      </c>
      <c r="B19" s="139"/>
      <c r="C19" s="139"/>
      <c r="D19" s="139"/>
      <c r="E19" s="140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133"/>
      <c r="B21" s="133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133"/>
      <c r="B22" s="133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133"/>
      <c r="B23" s="133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134" t="s">
        <v>43</v>
      </c>
      <c r="B25" s="134"/>
      <c r="C25" s="28"/>
      <c r="D25" s="135" t="s">
        <v>46</v>
      </c>
      <c r="E25" s="135"/>
      <c r="F25" s="6"/>
      <c r="G25" s="6"/>
      <c r="H25" s="135" t="s">
        <v>45</v>
      </c>
      <c r="I25" s="135"/>
      <c r="J25" s="4"/>
    </row>
    <row r="26" spans="1:10" s="15" customFormat="1" ht="21" customHeight="1" x14ac:dyDescent="0.25">
      <c r="A26" s="124" t="s">
        <v>42</v>
      </c>
      <c r="B26" s="124"/>
      <c r="C26" s="28"/>
      <c r="D26" s="124" t="s">
        <v>44</v>
      </c>
      <c r="E26" s="124"/>
      <c r="G26" s="6"/>
      <c r="H26" s="124" t="s">
        <v>47</v>
      </c>
      <c r="I26" s="124"/>
      <c r="J26" s="6"/>
    </row>
    <row r="27" spans="1:10" s="15" customFormat="1" ht="21" customHeight="1" x14ac:dyDescent="0.3">
      <c r="A27" s="125"/>
      <c r="B27" s="125"/>
      <c r="C27" s="28"/>
      <c r="D27" s="125"/>
      <c r="E27" s="125"/>
      <c r="G27" s="6"/>
      <c r="H27" s="125"/>
      <c r="I27" s="125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126"/>
      <c r="I28" s="127"/>
      <c r="J28" s="127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21:B23"/>
    <mergeCell ref="A7:J7"/>
    <mergeCell ref="A8:J8"/>
    <mergeCell ref="A9:J9"/>
    <mergeCell ref="A10:J10"/>
    <mergeCell ref="A19:E19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2"/>
  <sheetViews>
    <sheetView showGridLines="0" view="pageBreakPreview" topLeftCell="A10" zoomScale="70" zoomScaleNormal="70" zoomScaleSheetLayoutView="70" workbookViewId="0">
      <selection activeCell="C18" sqref="C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62"/>
      <c r="C6" s="63"/>
      <c r="D6" s="62"/>
      <c r="E6" s="62"/>
      <c r="F6" s="62"/>
      <c r="G6" s="62"/>
      <c r="H6" s="62"/>
      <c r="I6" s="62"/>
      <c r="J6" s="62"/>
    </row>
    <row r="7" spans="1:10" x14ac:dyDescent="0.35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x14ac:dyDescent="0.35">
      <c r="A8" s="142" t="s">
        <v>1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 x14ac:dyDescent="0.35">
      <c r="A9" s="143">
        <v>45412</v>
      </c>
      <c r="B9" s="143"/>
      <c r="C9" s="143"/>
      <c r="D9" s="143"/>
      <c r="E9" s="143"/>
      <c r="F9" s="143"/>
      <c r="G9" s="143"/>
      <c r="H9" s="143"/>
      <c r="I9" s="143"/>
      <c r="J9" s="143"/>
    </row>
    <row r="10" spans="1:10" x14ac:dyDescent="0.35">
      <c r="A10" s="143" t="s">
        <v>2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24" thickBot="1" x14ac:dyDescent="0.4"/>
    <row r="12" spans="1:10" s="59" customFormat="1" ht="35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131505635</v>
      </c>
      <c r="B13" s="71" t="s">
        <v>64</v>
      </c>
      <c r="C13" s="80" t="s">
        <v>65</v>
      </c>
      <c r="D13" s="71" t="s">
        <v>66</v>
      </c>
      <c r="E13" s="81">
        <v>45289</v>
      </c>
      <c r="F13" s="73">
        <v>25922.65</v>
      </c>
      <c r="G13" s="74">
        <v>45657</v>
      </c>
      <c r="H13" s="75">
        <v>0</v>
      </c>
      <c r="I13" s="76">
        <f t="shared" ref="I13:I20" si="0">+F13</f>
        <v>25922.65</v>
      </c>
      <c r="J13" s="77" t="s">
        <v>31</v>
      </c>
    </row>
    <row r="14" spans="1:10" s="78" customFormat="1" ht="56.25" customHeight="1" x14ac:dyDescent="0.25">
      <c r="A14" s="79">
        <v>402002364</v>
      </c>
      <c r="B14" s="82" t="s">
        <v>67</v>
      </c>
      <c r="C14" s="70" t="s">
        <v>68</v>
      </c>
      <c r="D14" s="71" t="s">
        <v>69</v>
      </c>
      <c r="E14" s="81">
        <v>45324</v>
      </c>
      <c r="F14" s="73">
        <v>7520</v>
      </c>
      <c r="G14" s="83">
        <v>45657</v>
      </c>
      <c r="H14" s="75">
        <v>0</v>
      </c>
      <c r="I14" s="76">
        <f t="shared" si="0"/>
        <v>7520</v>
      </c>
      <c r="J14" s="77" t="s">
        <v>31</v>
      </c>
    </row>
    <row r="15" spans="1:10" s="78" customFormat="1" ht="45.75" customHeight="1" x14ac:dyDescent="0.25">
      <c r="A15" s="79">
        <v>402002364</v>
      </c>
      <c r="B15" s="82" t="s">
        <v>67</v>
      </c>
      <c r="C15" s="70" t="s">
        <v>68</v>
      </c>
      <c r="D15" s="71" t="s">
        <v>70</v>
      </c>
      <c r="E15" s="81">
        <v>45313</v>
      </c>
      <c r="F15" s="73">
        <v>7520</v>
      </c>
      <c r="G15" s="83">
        <v>45657</v>
      </c>
      <c r="H15" s="75">
        <v>0</v>
      </c>
      <c r="I15" s="76">
        <f t="shared" si="0"/>
        <v>7520</v>
      </c>
      <c r="J15" s="77" t="s">
        <v>31</v>
      </c>
    </row>
    <row r="16" spans="1:10" s="78" customFormat="1" ht="43.5" customHeight="1" x14ac:dyDescent="0.25">
      <c r="A16" s="79">
        <v>101874503</v>
      </c>
      <c r="B16" s="71" t="s">
        <v>33</v>
      </c>
      <c r="C16" s="80" t="s">
        <v>71</v>
      </c>
      <c r="D16" s="71" t="s">
        <v>72</v>
      </c>
      <c r="E16" s="81">
        <v>45303</v>
      </c>
      <c r="F16" s="73">
        <v>394597.2</v>
      </c>
      <c r="G16" s="83">
        <v>45657</v>
      </c>
      <c r="H16" s="75">
        <v>0</v>
      </c>
      <c r="I16" s="76">
        <f t="shared" si="0"/>
        <v>394597.2</v>
      </c>
      <c r="J16" s="77" t="s">
        <v>31</v>
      </c>
    </row>
    <row r="17" spans="1:10" s="78" customFormat="1" ht="21" customHeight="1" x14ac:dyDescent="0.25">
      <c r="A17" s="79">
        <v>101874503</v>
      </c>
      <c r="B17" s="71" t="s">
        <v>33</v>
      </c>
      <c r="C17" s="70" t="s">
        <v>73</v>
      </c>
      <c r="D17" s="71" t="s">
        <v>74</v>
      </c>
      <c r="E17" s="81">
        <v>45303</v>
      </c>
      <c r="F17" s="73">
        <v>5800</v>
      </c>
      <c r="G17" s="83">
        <v>45657</v>
      </c>
      <c r="H17" s="75">
        <v>0</v>
      </c>
      <c r="I17" s="76">
        <f t="shared" si="0"/>
        <v>5800</v>
      </c>
      <c r="J17" s="77" t="s">
        <v>31</v>
      </c>
    </row>
    <row r="18" spans="1:10" s="78" customFormat="1" ht="21" customHeight="1" x14ac:dyDescent="0.25">
      <c r="A18" s="79">
        <v>401037272</v>
      </c>
      <c r="B18" s="71" t="s">
        <v>75</v>
      </c>
      <c r="C18" s="70" t="s">
        <v>76</v>
      </c>
      <c r="D18" s="71" t="s">
        <v>77</v>
      </c>
      <c r="E18" s="81">
        <v>45294</v>
      </c>
      <c r="F18" s="73">
        <v>4767.6000000000004</v>
      </c>
      <c r="G18" s="83">
        <v>46022</v>
      </c>
      <c r="H18" s="75">
        <v>0</v>
      </c>
      <c r="I18" s="76">
        <f t="shared" si="0"/>
        <v>4767.6000000000004</v>
      </c>
      <c r="J18" s="77" t="s">
        <v>31</v>
      </c>
    </row>
    <row r="19" spans="1:10" s="78" customFormat="1" ht="21" customHeight="1" x14ac:dyDescent="0.25">
      <c r="A19" s="79">
        <v>401037272</v>
      </c>
      <c r="B19" s="71" t="s">
        <v>75</v>
      </c>
      <c r="C19" s="70" t="s">
        <v>76</v>
      </c>
      <c r="D19" s="71" t="s">
        <v>78</v>
      </c>
      <c r="E19" s="81">
        <v>45294</v>
      </c>
      <c r="F19" s="73">
        <v>302.39999999999998</v>
      </c>
      <c r="G19" s="83">
        <v>46022</v>
      </c>
      <c r="H19" s="75">
        <v>0</v>
      </c>
      <c r="I19" s="76">
        <f t="shared" si="0"/>
        <v>302.39999999999998</v>
      </c>
      <c r="J19" s="77" t="s">
        <v>31</v>
      </c>
    </row>
    <row r="20" spans="1:10" s="78" customFormat="1" ht="43.5" customHeight="1" x14ac:dyDescent="0.25">
      <c r="A20" s="84">
        <v>132622758</v>
      </c>
      <c r="B20" s="82" t="s">
        <v>79</v>
      </c>
      <c r="C20" s="80" t="s">
        <v>80</v>
      </c>
      <c r="D20" s="82" t="s">
        <v>81</v>
      </c>
      <c r="E20" s="85">
        <v>45629</v>
      </c>
      <c r="F20" s="86">
        <v>219075.26</v>
      </c>
      <c r="G20" s="87">
        <v>45657</v>
      </c>
      <c r="H20" s="75">
        <v>0</v>
      </c>
      <c r="I20" s="76">
        <f t="shared" si="0"/>
        <v>219075.26</v>
      </c>
      <c r="J20" s="77" t="s">
        <v>31</v>
      </c>
    </row>
    <row r="21" spans="1:10" s="78" customFormat="1" ht="21" customHeight="1" x14ac:dyDescent="0.25">
      <c r="A21" s="68"/>
      <c r="B21" s="69"/>
      <c r="C21" s="88"/>
      <c r="D21" s="69"/>
      <c r="E21" s="72"/>
      <c r="F21" s="73"/>
      <c r="G21" s="89"/>
      <c r="H21" s="75">
        <v>0</v>
      </c>
      <c r="I21" s="76">
        <f>+F21</f>
        <v>0</v>
      </c>
      <c r="J21" s="77" t="s">
        <v>31</v>
      </c>
    </row>
    <row r="22" spans="1:10" s="78" customFormat="1" ht="21" customHeight="1" thickBot="1" x14ac:dyDescent="0.4">
      <c r="A22" s="144" t="s">
        <v>13</v>
      </c>
      <c r="B22" s="145"/>
      <c r="C22" s="145"/>
      <c r="D22" s="145"/>
      <c r="E22" s="146"/>
      <c r="F22" s="90">
        <f>SUM(F13:F21)</f>
        <v>665505.1100000001</v>
      </c>
      <c r="G22" s="90"/>
      <c r="H22" s="91"/>
      <c r="I22" s="92">
        <f>SUM(I13:I21)</f>
        <v>665505.1100000001</v>
      </c>
      <c r="J22" s="93"/>
    </row>
    <row r="23" spans="1:10" s="78" customFormat="1" ht="21" customHeight="1" x14ac:dyDescent="0.35">
      <c r="A23" s="94"/>
      <c r="B23" s="95"/>
      <c r="C23" s="96"/>
      <c r="D23" s="95"/>
      <c r="E23" s="95"/>
      <c r="F23" s="97" t="s">
        <v>14</v>
      </c>
      <c r="G23" s="97"/>
      <c r="H23" s="98"/>
      <c r="I23" s="98"/>
      <c r="J23" s="98"/>
    </row>
    <row r="24" spans="1:10" s="78" customFormat="1" ht="21" customHeight="1" x14ac:dyDescent="0.35">
      <c r="A24" s="141"/>
      <c r="B24" s="141"/>
      <c r="C24" s="64"/>
      <c r="D24" s="60"/>
      <c r="E24" s="60"/>
      <c r="F24" s="99"/>
      <c r="G24" s="99"/>
      <c r="H24" s="59"/>
      <c r="I24" s="59"/>
      <c r="J24" s="59"/>
    </row>
    <row r="25" spans="1:10" s="78" customFormat="1" ht="21" customHeight="1" x14ac:dyDescent="0.35">
      <c r="A25" s="141"/>
      <c r="B25" s="141"/>
      <c r="C25" s="100"/>
      <c r="D25" s="60"/>
      <c r="E25" s="60"/>
      <c r="F25" s="60"/>
      <c r="G25" s="60"/>
      <c r="H25" s="59"/>
      <c r="I25" s="59"/>
      <c r="J25" s="59"/>
    </row>
    <row r="26" spans="1:10" s="78" customFormat="1" ht="21" customHeight="1" x14ac:dyDescent="0.35">
      <c r="A26" s="141"/>
      <c r="B26" s="141"/>
      <c r="C26" s="100"/>
      <c r="D26" s="60"/>
      <c r="E26" s="60"/>
      <c r="F26" s="60"/>
      <c r="G26" s="60"/>
      <c r="H26" s="59"/>
      <c r="I26" s="59"/>
      <c r="J26" s="59"/>
    </row>
    <row r="27" spans="1:10" s="78" customFormat="1" ht="21" customHeight="1" x14ac:dyDescent="0.35">
      <c r="A27" s="101"/>
      <c r="B27" s="101"/>
      <c r="C27" s="100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49" t="s">
        <v>43</v>
      </c>
      <c r="B28" s="149"/>
      <c r="C28" s="102"/>
      <c r="D28" s="150" t="s">
        <v>46</v>
      </c>
      <c r="E28" s="150"/>
      <c r="F28" s="59"/>
      <c r="G28" s="59"/>
      <c r="H28" s="150" t="s">
        <v>45</v>
      </c>
      <c r="I28" s="150"/>
      <c r="J28" s="60"/>
    </row>
    <row r="29" spans="1:10" s="78" customFormat="1" ht="21" customHeight="1" x14ac:dyDescent="0.35">
      <c r="A29" s="151" t="s">
        <v>42</v>
      </c>
      <c r="B29" s="151"/>
      <c r="C29" s="102"/>
      <c r="D29" s="151" t="s">
        <v>44</v>
      </c>
      <c r="E29" s="151"/>
      <c r="G29" s="59"/>
      <c r="H29" s="151" t="s">
        <v>47</v>
      </c>
      <c r="I29" s="151"/>
      <c r="J29" s="59"/>
    </row>
    <row r="30" spans="1:10" s="78" customFormat="1" ht="21" customHeight="1" x14ac:dyDescent="0.35">
      <c r="A30" s="147"/>
      <c r="B30" s="147"/>
      <c r="C30" s="102"/>
      <c r="D30" s="147"/>
      <c r="E30" s="147"/>
      <c r="G30" s="59"/>
      <c r="H30" s="147"/>
      <c r="I30" s="147"/>
      <c r="J30" s="59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148"/>
      <c r="I31" s="147"/>
      <c r="J31" s="147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59"/>
      <c r="E34" s="59"/>
      <c r="F34" s="59"/>
      <c r="G34" s="59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59"/>
      <c r="E35" s="59"/>
      <c r="F35" s="59"/>
      <c r="G35" s="59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104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9.7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0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0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2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8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9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9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4.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4.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3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6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9.7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32.25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35.25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5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4.75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0.2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0.2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1" s="98" customFormat="1" ht="18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  <c r="K145" s="106"/>
    </row>
    <row r="146" spans="1:11" s="98" customForma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1" s="59" customFormat="1" ht="60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1" s="59" customFormat="1" ht="15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1" s="59" customFormat="1" ht="15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1" s="98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1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1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1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1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1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1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1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1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1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1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ht="16.5" customHeigh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107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ht="18.75" customHeigh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</sheetData>
  <mergeCells count="16">
    <mergeCell ref="A30:B30"/>
    <mergeCell ref="D30:E30"/>
    <mergeCell ref="H30:I30"/>
    <mergeCell ref="H31:J31"/>
    <mergeCell ref="A28:B28"/>
    <mergeCell ref="D28:E28"/>
    <mergeCell ref="H28:I28"/>
    <mergeCell ref="A29:B29"/>
    <mergeCell ref="D29:E29"/>
    <mergeCell ref="H29:I29"/>
    <mergeCell ref="A24:B26"/>
    <mergeCell ref="A7:J7"/>
    <mergeCell ref="A8:J8"/>
    <mergeCell ref="A9:J9"/>
    <mergeCell ref="A10:J10"/>
    <mergeCell ref="A22:E22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7"/>
  <sheetViews>
    <sheetView showGridLines="0" view="pageBreakPreview" topLeftCell="A7" zoomScale="70" zoomScaleNormal="70" zoomScaleSheetLayoutView="70" workbookViewId="0">
      <selection activeCell="D15" sqref="D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8"/>
      <c r="C6" s="63"/>
      <c r="D6" s="108"/>
      <c r="E6" s="108"/>
      <c r="F6" s="108"/>
      <c r="G6" s="108"/>
      <c r="H6" s="108"/>
      <c r="I6" s="108"/>
      <c r="J6" s="108"/>
    </row>
    <row r="7" spans="1:10" x14ac:dyDescent="0.35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x14ac:dyDescent="0.35">
      <c r="A8" s="142" t="s">
        <v>1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 x14ac:dyDescent="0.35">
      <c r="A9" s="143">
        <v>45442</v>
      </c>
      <c r="B9" s="143"/>
      <c r="C9" s="143"/>
      <c r="D9" s="143"/>
      <c r="E9" s="143"/>
      <c r="F9" s="143"/>
      <c r="G9" s="143"/>
      <c r="H9" s="143"/>
      <c r="I9" s="143"/>
      <c r="J9" s="143"/>
    </row>
    <row r="10" spans="1:10" x14ac:dyDescent="0.35">
      <c r="A10" s="143" t="s">
        <v>2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417000172</v>
      </c>
      <c r="B13" s="71" t="s">
        <v>82</v>
      </c>
      <c r="C13" s="80" t="s">
        <v>83</v>
      </c>
      <c r="D13" s="71" t="s">
        <v>86</v>
      </c>
      <c r="E13" s="81">
        <v>45294</v>
      </c>
      <c r="F13" s="73">
        <v>2500</v>
      </c>
      <c r="G13" s="74">
        <v>45657</v>
      </c>
      <c r="H13" s="75">
        <v>0</v>
      </c>
      <c r="I13" s="76">
        <f>+F13</f>
        <v>2500</v>
      </c>
      <c r="J13" s="77" t="s">
        <v>31</v>
      </c>
    </row>
    <row r="14" spans="1:10" s="78" customFormat="1" ht="56.25" customHeight="1" x14ac:dyDescent="0.25">
      <c r="A14" s="79">
        <v>417000172</v>
      </c>
      <c r="B14" s="71" t="s">
        <v>82</v>
      </c>
      <c r="C14" s="70" t="s">
        <v>84</v>
      </c>
      <c r="D14" s="71" t="s">
        <v>85</v>
      </c>
      <c r="E14" s="81">
        <v>45353</v>
      </c>
      <c r="F14" s="73">
        <v>2500</v>
      </c>
      <c r="G14" s="83">
        <v>45657</v>
      </c>
      <c r="H14" s="75">
        <v>0</v>
      </c>
      <c r="I14" s="76">
        <f t="shared" ref="I14:I15" si="0">+F14</f>
        <v>2500</v>
      </c>
      <c r="J14" s="77"/>
    </row>
    <row r="15" spans="1:10" s="78" customFormat="1" ht="43.5" customHeight="1" x14ac:dyDescent="0.25">
      <c r="A15" s="84">
        <v>101014334</v>
      </c>
      <c r="B15" s="82" t="s">
        <v>87</v>
      </c>
      <c r="C15" s="80" t="s">
        <v>89</v>
      </c>
      <c r="D15" s="82" t="s">
        <v>88</v>
      </c>
      <c r="E15" s="85">
        <v>45294</v>
      </c>
      <c r="F15" s="86">
        <v>6900</v>
      </c>
      <c r="G15" s="87">
        <v>45657</v>
      </c>
      <c r="H15" s="75">
        <v>0</v>
      </c>
      <c r="I15" s="76">
        <f t="shared" si="0"/>
        <v>6900</v>
      </c>
      <c r="J15" s="77"/>
    </row>
    <row r="16" spans="1:10" s="78" customFormat="1" ht="21" customHeight="1" x14ac:dyDescent="0.25">
      <c r="A16" s="68"/>
      <c r="B16" s="69"/>
      <c r="C16" s="88"/>
      <c r="D16" s="69"/>
      <c r="E16" s="72"/>
      <c r="F16" s="73"/>
      <c r="G16" s="89"/>
      <c r="H16" s="75">
        <v>0</v>
      </c>
      <c r="I16" s="76">
        <f>+F16</f>
        <v>0</v>
      </c>
      <c r="J16" s="77"/>
    </row>
    <row r="17" spans="1:10" s="78" customFormat="1" ht="21" customHeight="1" thickBot="1" x14ac:dyDescent="0.4">
      <c r="A17" s="144" t="s">
        <v>13</v>
      </c>
      <c r="B17" s="145"/>
      <c r="C17" s="145"/>
      <c r="D17" s="145"/>
      <c r="E17" s="146"/>
      <c r="F17" s="90">
        <f>SUM(F13:F16)</f>
        <v>11900</v>
      </c>
      <c r="G17" s="90"/>
      <c r="H17" s="91"/>
      <c r="I17" s="92">
        <f>SUM(I13:I16)</f>
        <v>11900</v>
      </c>
      <c r="J17" s="93"/>
    </row>
    <row r="18" spans="1:10" s="78" customFormat="1" ht="21" customHeight="1" x14ac:dyDescent="0.35">
      <c r="A18" s="94"/>
      <c r="B18" s="95"/>
      <c r="C18" s="96"/>
      <c r="D18" s="95"/>
      <c r="E18" s="95"/>
      <c r="F18" s="97" t="s">
        <v>14</v>
      </c>
      <c r="G18" s="97"/>
      <c r="H18" s="98"/>
      <c r="I18" s="98"/>
      <c r="J18" s="98"/>
    </row>
    <row r="19" spans="1:10" s="78" customFormat="1" ht="21" customHeight="1" x14ac:dyDescent="0.35">
      <c r="A19" s="141"/>
      <c r="B19" s="141"/>
      <c r="C19" s="64"/>
      <c r="D19" s="60"/>
      <c r="E19" s="60"/>
      <c r="F19" s="99"/>
      <c r="G19" s="99"/>
      <c r="H19" s="59"/>
      <c r="I19" s="59"/>
      <c r="J19" s="59"/>
    </row>
    <row r="20" spans="1:10" s="78" customFormat="1" ht="21" customHeight="1" x14ac:dyDescent="0.35">
      <c r="A20" s="141"/>
      <c r="B20" s="141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41"/>
      <c r="B21" s="141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01"/>
      <c r="B22" s="101"/>
      <c r="C22" s="100"/>
      <c r="D22" s="60"/>
      <c r="E22" s="60"/>
      <c r="F22" s="60"/>
      <c r="G22" s="60"/>
      <c r="H22" s="60"/>
      <c r="I22" s="60"/>
      <c r="J22" s="60"/>
    </row>
    <row r="23" spans="1:10" s="78" customFormat="1" ht="21" customHeight="1" x14ac:dyDescent="0.35">
      <c r="A23" s="149" t="s">
        <v>43</v>
      </c>
      <c r="B23" s="149"/>
      <c r="C23" s="102"/>
      <c r="D23" s="150" t="s">
        <v>46</v>
      </c>
      <c r="E23" s="150"/>
      <c r="F23" s="59"/>
      <c r="G23" s="59"/>
      <c r="H23" s="150" t="s">
        <v>45</v>
      </c>
      <c r="I23" s="150"/>
      <c r="J23" s="60"/>
    </row>
    <row r="24" spans="1:10" s="78" customFormat="1" ht="21" customHeight="1" x14ac:dyDescent="0.35">
      <c r="A24" s="151" t="s">
        <v>42</v>
      </c>
      <c r="B24" s="151"/>
      <c r="C24" s="102"/>
      <c r="D24" s="151" t="s">
        <v>44</v>
      </c>
      <c r="E24" s="151"/>
      <c r="G24" s="59"/>
      <c r="H24" s="151" t="s">
        <v>47</v>
      </c>
      <c r="I24" s="151"/>
      <c r="J24" s="59"/>
    </row>
    <row r="25" spans="1:10" s="78" customFormat="1" ht="21" customHeight="1" x14ac:dyDescent="0.35">
      <c r="A25" s="147"/>
      <c r="B25" s="147"/>
      <c r="C25" s="102"/>
      <c r="D25" s="147"/>
      <c r="E25" s="147"/>
      <c r="G25" s="59"/>
      <c r="H25" s="147"/>
      <c r="I25" s="147"/>
      <c r="J25" s="59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148"/>
      <c r="I26" s="147"/>
      <c r="J26" s="147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104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39.7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2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8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3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5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6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9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2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5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5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4.75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98" customFormat="1" ht="18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  <c r="K140" s="106"/>
    </row>
    <row r="141" spans="1:11" s="98" customForma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60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98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ht="16.5" customHeigh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107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ht="18.75" customHeigh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</sheetData>
  <mergeCells count="16">
    <mergeCell ref="A19:B21"/>
    <mergeCell ref="A7:J7"/>
    <mergeCell ref="A8:J8"/>
    <mergeCell ref="A9:J9"/>
    <mergeCell ref="A10:J10"/>
    <mergeCell ref="A17:E17"/>
    <mergeCell ref="A25:B25"/>
    <mergeCell ref="D25:E25"/>
    <mergeCell ref="H25:I25"/>
    <mergeCell ref="H26:J26"/>
    <mergeCell ref="A23:B23"/>
    <mergeCell ref="D23:E23"/>
    <mergeCell ref="H23:I23"/>
    <mergeCell ref="A24:B24"/>
    <mergeCell ref="D24:E24"/>
    <mergeCell ref="H24:I24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0"/>
  <sheetViews>
    <sheetView showGridLines="0" view="pageBreakPreview" topLeftCell="C8" zoomScale="70" zoomScaleNormal="70" zoomScaleSheetLayoutView="70" workbookViewId="0">
      <selection activeCell="J18" sqref="J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9"/>
      <c r="C6" s="63"/>
      <c r="D6" s="109"/>
      <c r="E6" s="109"/>
      <c r="F6" s="109"/>
      <c r="G6" s="109"/>
      <c r="H6" s="109"/>
      <c r="I6" s="109"/>
      <c r="J6" s="109"/>
    </row>
    <row r="7" spans="1:10" x14ac:dyDescent="0.35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x14ac:dyDescent="0.35">
      <c r="A8" s="142" t="s">
        <v>1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 x14ac:dyDescent="0.35">
      <c r="A9" s="143">
        <v>45473</v>
      </c>
      <c r="B9" s="143"/>
      <c r="C9" s="143"/>
      <c r="D9" s="143"/>
      <c r="E9" s="143"/>
      <c r="F9" s="143"/>
      <c r="G9" s="143"/>
      <c r="H9" s="143"/>
      <c r="I9" s="143"/>
      <c r="J9" s="143"/>
    </row>
    <row r="10" spans="1:10" x14ac:dyDescent="0.35">
      <c r="A10" s="143" t="s">
        <v>2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131023711</v>
      </c>
      <c r="B13" s="71" t="s">
        <v>90</v>
      </c>
      <c r="C13" s="80" t="s">
        <v>91</v>
      </c>
      <c r="D13" s="71" t="s">
        <v>92</v>
      </c>
      <c r="E13" s="81">
        <v>45266</v>
      </c>
      <c r="F13" s="73">
        <v>961428.6</v>
      </c>
      <c r="G13" s="74">
        <v>45657</v>
      </c>
      <c r="H13" s="75">
        <v>0</v>
      </c>
      <c r="I13" s="76">
        <f>+F13</f>
        <v>961428.6</v>
      </c>
      <c r="J13" s="110" t="s">
        <v>107</v>
      </c>
    </row>
    <row r="14" spans="1:10" s="78" customFormat="1" ht="56.25" customHeight="1" x14ac:dyDescent="0.25">
      <c r="A14" s="79">
        <v>131023711</v>
      </c>
      <c r="B14" s="71" t="s">
        <v>90</v>
      </c>
      <c r="C14" s="80" t="s">
        <v>91</v>
      </c>
      <c r="D14" s="71" t="s">
        <v>94</v>
      </c>
      <c r="E14" s="81">
        <v>45089</v>
      </c>
      <c r="F14" s="73">
        <v>588216.5</v>
      </c>
      <c r="G14" s="74">
        <v>45657</v>
      </c>
      <c r="H14" s="75">
        <v>0</v>
      </c>
      <c r="I14" s="76">
        <f t="shared" ref="I14:I18" si="0">+F14</f>
        <v>588216.5</v>
      </c>
      <c r="J14" s="110" t="s">
        <v>107</v>
      </c>
    </row>
    <row r="15" spans="1:10" s="78" customFormat="1" ht="56.25" customHeight="1" x14ac:dyDescent="0.25">
      <c r="A15" s="79" t="s">
        <v>95</v>
      </c>
      <c r="B15" s="71" t="s">
        <v>96</v>
      </c>
      <c r="C15" s="70" t="s">
        <v>97</v>
      </c>
      <c r="D15" s="71" t="s">
        <v>98</v>
      </c>
      <c r="E15" s="81">
        <v>45259</v>
      </c>
      <c r="F15" s="73">
        <v>41300</v>
      </c>
      <c r="G15" s="83">
        <v>45291</v>
      </c>
      <c r="H15" s="75">
        <v>0</v>
      </c>
      <c r="I15" s="76">
        <f>+F15</f>
        <v>41300</v>
      </c>
      <c r="J15" s="110" t="s">
        <v>107</v>
      </c>
    </row>
    <row r="16" spans="1:10" s="78" customFormat="1" ht="56.25" customHeight="1" x14ac:dyDescent="0.25">
      <c r="A16" s="79" t="s">
        <v>99</v>
      </c>
      <c r="B16" s="82" t="s">
        <v>100</v>
      </c>
      <c r="C16" s="70" t="s">
        <v>101</v>
      </c>
      <c r="D16" s="71" t="s">
        <v>102</v>
      </c>
      <c r="E16" s="81">
        <v>45411</v>
      </c>
      <c r="F16" s="73">
        <v>217067.75</v>
      </c>
      <c r="G16" s="74">
        <v>45657</v>
      </c>
      <c r="H16" s="75">
        <v>0</v>
      </c>
      <c r="I16" s="76">
        <f>+F16</f>
        <v>217067.75</v>
      </c>
      <c r="J16" s="110" t="s">
        <v>107</v>
      </c>
    </row>
    <row r="17" spans="1:10" s="78" customFormat="1" ht="165" customHeight="1" x14ac:dyDescent="0.25">
      <c r="A17" s="79">
        <v>101821248</v>
      </c>
      <c r="B17" s="82" t="s">
        <v>108</v>
      </c>
      <c r="C17" s="70" t="s">
        <v>23</v>
      </c>
      <c r="D17" s="82" t="s">
        <v>109</v>
      </c>
      <c r="E17" s="81">
        <v>45412</v>
      </c>
      <c r="F17" s="73">
        <v>413566.07</v>
      </c>
      <c r="G17" s="74">
        <v>45657</v>
      </c>
      <c r="H17" s="75">
        <v>0</v>
      </c>
      <c r="I17" s="76">
        <f>+F17</f>
        <v>413566.07</v>
      </c>
      <c r="J17" s="110" t="s">
        <v>93</v>
      </c>
    </row>
    <row r="18" spans="1:10" s="78" customFormat="1" ht="43.5" customHeight="1" x14ac:dyDescent="0.25">
      <c r="A18" s="84" t="s">
        <v>103</v>
      </c>
      <c r="B18" s="82" t="s">
        <v>104</v>
      </c>
      <c r="C18" s="80" t="s">
        <v>105</v>
      </c>
      <c r="D18" s="82" t="s">
        <v>106</v>
      </c>
      <c r="E18" s="85">
        <v>45345</v>
      </c>
      <c r="F18" s="86">
        <v>94046</v>
      </c>
      <c r="G18" s="74">
        <v>45657</v>
      </c>
      <c r="H18" s="75">
        <v>0</v>
      </c>
      <c r="I18" s="76">
        <f t="shared" si="0"/>
        <v>94046</v>
      </c>
      <c r="J18" s="77" t="s">
        <v>93</v>
      </c>
    </row>
    <row r="19" spans="1:10" s="78" customFormat="1" ht="21" customHeight="1" x14ac:dyDescent="0.25">
      <c r="A19" s="68"/>
      <c r="B19" s="69"/>
      <c r="C19" s="88"/>
      <c r="D19" s="69"/>
      <c r="E19" s="72"/>
      <c r="F19" s="73"/>
      <c r="G19" s="89"/>
      <c r="H19" s="75">
        <v>0</v>
      </c>
      <c r="I19" s="76">
        <f>+F19</f>
        <v>0</v>
      </c>
      <c r="J19" s="77"/>
    </row>
    <row r="20" spans="1:10" s="78" customFormat="1" ht="21" customHeight="1" thickBot="1" x14ac:dyDescent="0.4">
      <c r="A20" s="144" t="s">
        <v>13</v>
      </c>
      <c r="B20" s="145"/>
      <c r="C20" s="145"/>
      <c r="D20" s="145"/>
      <c r="E20" s="146"/>
      <c r="F20" s="90">
        <f>SUM(F13:F19)</f>
        <v>2315624.92</v>
      </c>
      <c r="G20" s="90"/>
      <c r="H20" s="91"/>
      <c r="I20" s="92">
        <f>SUM(I13:I19)</f>
        <v>2315624.92</v>
      </c>
      <c r="J20" s="93"/>
    </row>
    <row r="21" spans="1:10" s="78" customFormat="1" ht="21" customHeight="1" x14ac:dyDescent="0.35">
      <c r="A21" s="94"/>
      <c r="B21" s="95"/>
      <c r="C21" s="96"/>
      <c r="D21" s="95"/>
      <c r="E21" s="95"/>
      <c r="F21" s="97" t="s">
        <v>14</v>
      </c>
      <c r="G21" s="97"/>
      <c r="H21" s="98"/>
      <c r="I21" s="98"/>
      <c r="J21" s="98"/>
    </row>
    <row r="22" spans="1:10" s="78" customFormat="1" ht="21" customHeight="1" x14ac:dyDescent="0.35">
      <c r="A22" s="141"/>
      <c r="B22" s="141"/>
      <c r="C22" s="64"/>
      <c r="D22" s="60"/>
      <c r="E22" s="60"/>
      <c r="F22" s="99"/>
      <c r="G22" s="99"/>
      <c r="H22" s="59"/>
      <c r="I22" s="59"/>
      <c r="J22" s="59"/>
    </row>
    <row r="23" spans="1:10" s="78" customFormat="1" ht="21" customHeight="1" x14ac:dyDescent="0.35">
      <c r="A23" s="141"/>
      <c r="B23" s="141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41"/>
      <c r="B24" s="141"/>
      <c r="C24" s="100"/>
      <c r="D24" s="60"/>
      <c r="E24" s="60"/>
      <c r="F24" s="60"/>
      <c r="G24" s="60"/>
      <c r="H24" s="59"/>
      <c r="I24" s="59"/>
      <c r="J24" s="59"/>
    </row>
    <row r="25" spans="1:10" s="78" customFormat="1" ht="21" customHeight="1" x14ac:dyDescent="0.35">
      <c r="A25" s="101"/>
      <c r="B25" s="101"/>
      <c r="C25" s="100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49" t="s">
        <v>43</v>
      </c>
      <c r="B26" s="149"/>
      <c r="C26" s="102"/>
      <c r="D26" s="150" t="s">
        <v>46</v>
      </c>
      <c r="E26" s="150"/>
      <c r="F26" s="59"/>
      <c r="G26" s="59"/>
      <c r="H26" s="150" t="s">
        <v>45</v>
      </c>
      <c r="I26" s="150"/>
      <c r="J26" s="60"/>
    </row>
    <row r="27" spans="1:10" s="78" customFormat="1" ht="21" customHeight="1" x14ac:dyDescent="0.35">
      <c r="A27" s="151" t="s">
        <v>42</v>
      </c>
      <c r="B27" s="151"/>
      <c r="C27" s="102"/>
      <c r="D27" s="151" t="s">
        <v>44</v>
      </c>
      <c r="E27" s="151"/>
      <c r="G27" s="59"/>
      <c r="H27" s="151" t="s">
        <v>47</v>
      </c>
      <c r="I27" s="151"/>
      <c r="J27" s="59"/>
    </row>
    <row r="28" spans="1:10" s="78" customFormat="1" ht="21" customHeight="1" x14ac:dyDescent="0.35">
      <c r="A28" s="147"/>
      <c r="B28" s="147"/>
      <c r="C28" s="102"/>
      <c r="D28" s="147"/>
      <c r="E28" s="147"/>
      <c r="G28" s="59"/>
      <c r="H28" s="147"/>
      <c r="I28" s="147"/>
      <c r="J28" s="59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148"/>
      <c r="I29" s="147"/>
      <c r="J29" s="147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59"/>
      <c r="E33" s="59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104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39.7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2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8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29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3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6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9.7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2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5.2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5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4.75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ht="18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  <c r="K143" s="106"/>
    </row>
    <row r="144" spans="1:11" s="98" customForma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60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ht="15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98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ht="16.5" customHeigh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107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ht="18.75" customHeigh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</sheetData>
  <mergeCells count="16">
    <mergeCell ref="A22:B24"/>
    <mergeCell ref="A7:J7"/>
    <mergeCell ref="A8:J8"/>
    <mergeCell ref="A9:J9"/>
    <mergeCell ref="A10:J10"/>
    <mergeCell ref="A20:E20"/>
    <mergeCell ref="A28:B28"/>
    <mergeCell ref="D28:E28"/>
    <mergeCell ref="H28:I28"/>
    <mergeCell ref="H29:J29"/>
    <mergeCell ref="A26:B26"/>
    <mergeCell ref="D26:E26"/>
    <mergeCell ref="H26:I26"/>
    <mergeCell ref="A27:B27"/>
    <mergeCell ref="D27:E27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8"/>
  <sheetViews>
    <sheetView showGridLines="0" tabSelected="1" view="pageBreakPreview" topLeftCell="A13" zoomScale="70" zoomScaleNormal="70" zoomScaleSheetLayoutView="70" workbookViewId="0">
      <selection activeCell="D21" sqref="D21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11"/>
      <c r="C6" s="63"/>
      <c r="D6" s="111"/>
      <c r="E6" s="111"/>
      <c r="F6" s="111"/>
      <c r="G6" s="111"/>
      <c r="H6" s="111"/>
      <c r="I6" s="111"/>
      <c r="J6" s="111"/>
    </row>
    <row r="7" spans="1:10" x14ac:dyDescent="0.35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x14ac:dyDescent="0.35">
      <c r="A8" s="142" t="s">
        <v>1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 x14ac:dyDescent="0.35">
      <c r="A9" s="143">
        <v>45503</v>
      </c>
      <c r="B9" s="143"/>
      <c r="C9" s="143"/>
      <c r="D9" s="143"/>
      <c r="E9" s="143"/>
      <c r="F9" s="143"/>
      <c r="G9" s="143"/>
      <c r="H9" s="143"/>
      <c r="I9" s="143"/>
      <c r="J9" s="143"/>
    </row>
    <row r="10" spans="1:10" x14ac:dyDescent="0.35">
      <c r="A10" s="143" t="s">
        <v>2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130714835</v>
      </c>
      <c r="B13" s="112" t="s">
        <v>110</v>
      </c>
      <c r="C13" s="113" t="s">
        <v>111</v>
      </c>
      <c r="D13" s="114" t="s">
        <v>112</v>
      </c>
      <c r="E13" s="115">
        <v>45456</v>
      </c>
      <c r="F13" s="116">
        <v>1141000</v>
      </c>
      <c r="G13" s="117">
        <v>45657</v>
      </c>
      <c r="H13" s="75">
        <v>0</v>
      </c>
      <c r="I13" s="76">
        <f>+F13</f>
        <v>1141000</v>
      </c>
      <c r="J13" s="118" t="s">
        <v>93</v>
      </c>
    </row>
    <row r="14" spans="1:10" s="78" customFormat="1" ht="56.25" customHeight="1" x14ac:dyDescent="0.25">
      <c r="A14" s="119">
        <v>4700234067</v>
      </c>
      <c r="B14" s="114" t="s">
        <v>113</v>
      </c>
      <c r="C14" s="120" t="s">
        <v>114</v>
      </c>
      <c r="D14" s="120" t="s">
        <v>115</v>
      </c>
      <c r="E14" s="121">
        <v>45204</v>
      </c>
      <c r="F14" s="73">
        <v>544277.99</v>
      </c>
      <c r="G14" s="122">
        <v>45657</v>
      </c>
      <c r="H14" s="75">
        <v>0</v>
      </c>
      <c r="I14" s="76">
        <f t="shared" ref="I14" si="0">+F14</f>
        <v>544277.99</v>
      </c>
      <c r="J14" s="118" t="s">
        <v>93</v>
      </c>
    </row>
    <row r="15" spans="1:10" s="78" customFormat="1" ht="56.25" customHeight="1" x14ac:dyDescent="0.25">
      <c r="A15" s="79"/>
      <c r="B15" s="112" t="s">
        <v>116</v>
      </c>
      <c r="C15" s="123" t="s">
        <v>117</v>
      </c>
      <c r="D15" s="114" t="s">
        <v>118</v>
      </c>
      <c r="E15" s="115">
        <v>45464</v>
      </c>
      <c r="F15" s="116">
        <v>101019.8</v>
      </c>
      <c r="G15" s="83"/>
      <c r="H15" s="75">
        <v>0</v>
      </c>
      <c r="I15" s="76">
        <f>+F15</f>
        <v>101019.8</v>
      </c>
      <c r="J15" s="118" t="s">
        <v>93</v>
      </c>
    </row>
    <row r="16" spans="1:10" s="78" customFormat="1" ht="56.25" customHeight="1" x14ac:dyDescent="0.25">
      <c r="A16" s="79"/>
      <c r="B16" s="112" t="s">
        <v>119</v>
      </c>
      <c r="C16" s="113" t="s">
        <v>120</v>
      </c>
      <c r="D16" s="114" t="s">
        <v>121</v>
      </c>
      <c r="E16" s="115">
        <v>45470</v>
      </c>
      <c r="F16" s="116">
        <v>129997.06</v>
      </c>
      <c r="G16" s="74"/>
      <c r="H16" s="75">
        <v>0</v>
      </c>
      <c r="I16" s="76">
        <f>+F16</f>
        <v>129997.06</v>
      </c>
      <c r="J16" s="118" t="s">
        <v>93</v>
      </c>
    </row>
    <row r="17" spans="1:10" s="78" customFormat="1" ht="21" customHeight="1" x14ac:dyDescent="0.25">
      <c r="A17" s="68"/>
      <c r="B17" s="69"/>
      <c r="C17" s="88"/>
      <c r="D17" s="69"/>
      <c r="E17" s="72"/>
      <c r="F17" s="73"/>
      <c r="G17" s="89"/>
      <c r="H17" s="75">
        <v>0</v>
      </c>
      <c r="I17" s="76">
        <f>+F17</f>
        <v>0</v>
      </c>
      <c r="J17" s="77"/>
    </row>
    <row r="18" spans="1:10" s="78" customFormat="1" ht="21" customHeight="1" thickBot="1" x14ac:dyDescent="0.4">
      <c r="A18" s="144" t="s">
        <v>13</v>
      </c>
      <c r="B18" s="145"/>
      <c r="C18" s="145"/>
      <c r="D18" s="145"/>
      <c r="E18" s="146"/>
      <c r="F18" s="90">
        <f>SUM(F13:F17)</f>
        <v>1916294.85</v>
      </c>
      <c r="G18" s="90"/>
      <c r="H18" s="91"/>
      <c r="I18" s="92">
        <f>SUM(I13:I17)</f>
        <v>1916294.85</v>
      </c>
      <c r="J18" s="93"/>
    </row>
    <row r="19" spans="1:10" s="78" customFormat="1" ht="21" customHeight="1" x14ac:dyDescent="0.35">
      <c r="A19" s="94"/>
      <c r="B19" s="95"/>
      <c r="C19" s="96"/>
      <c r="D19" s="95"/>
      <c r="E19" s="95"/>
      <c r="F19" s="97" t="s">
        <v>14</v>
      </c>
      <c r="G19" s="97"/>
      <c r="H19" s="98"/>
      <c r="I19" s="98"/>
      <c r="J19" s="98"/>
    </row>
    <row r="20" spans="1:10" s="78" customFormat="1" ht="21" customHeight="1" x14ac:dyDescent="0.35">
      <c r="A20" s="141"/>
      <c r="B20" s="141"/>
      <c r="C20" s="64"/>
      <c r="D20" s="60"/>
      <c r="E20" s="60"/>
      <c r="F20" s="99"/>
      <c r="G20" s="99"/>
      <c r="H20" s="59"/>
      <c r="I20" s="59"/>
      <c r="J20" s="59"/>
    </row>
    <row r="21" spans="1:10" s="78" customFormat="1" ht="21" customHeight="1" x14ac:dyDescent="0.35">
      <c r="A21" s="141"/>
      <c r="B21" s="141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41"/>
      <c r="B22" s="141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01"/>
      <c r="B23" s="101"/>
      <c r="C23" s="100"/>
      <c r="D23" s="60"/>
      <c r="E23" s="60"/>
      <c r="F23" s="60"/>
      <c r="G23" s="60"/>
      <c r="H23" s="60"/>
      <c r="I23" s="60"/>
      <c r="J23" s="60"/>
    </row>
    <row r="24" spans="1:10" s="78" customFormat="1" ht="21" customHeight="1" x14ac:dyDescent="0.35">
      <c r="A24" s="149" t="s">
        <v>43</v>
      </c>
      <c r="B24" s="149"/>
      <c r="C24" s="102"/>
      <c r="D24" s="150" t="s">
        <v>46</v>
      </c>
      <c r="E24" s="150"/>
      <c r="F24" s="59"/>
      <c r="G24" s="59"/>
      <c r="H24" s="150" t="s">
        <v>45</v>
      </c>
      <c r="I24" s="150"/>
      <c r="J24" s="60"/>
    </row>
    <row r="25" spans="1:10" s="78" customFormat="1" ht="21" customHeight="1" x14ac:dyDescent="0.35">
      <c r="A25" s="151" t="s">
        <v>42</v>
      </c>
      <c r="B25" s="151"/>
      <c r="C25" s="102"/>
      <c r="D25" s="151" t="s">
        <v>44</v>
      </c>
      <c r="E25" s="151"/>
      <c r="G25" s="59"/>
      <c r="H25" s="151" t="s">
        <v>47</v>
      </c>
      <c r="I25" s="151"/>
      <c r="J25" s="59"/>
    </row>
    <row r="26" spans="1:10" s="78" customFormat="1" ht="21" customHeight="1" x14ac:dyDescent="0.35">
      <c r="A26" s="147"/>
      <c r="B26" s="147"/>
      <c r="C26" s="102"/>
      <c r="D26" s="147"/>
      <c r="E26" s="147"/>
      <c r="G26" s="59"/>
      <c r="H26" s="147"/>
      <c r="I26" s="147"/>
      <c r="J26" s="59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148"/>
      <c r="I27" s="147"/>
      <c r="J27" s="147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104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39.7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2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8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3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5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6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9.7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2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5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4.75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98" customFormat="1" ht="18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  <c r="K141" s="106"/>
    </row>
    <row r="142" spans="1:11" s="98" customForma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60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98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ht="16.5" customHeigh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107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ht="18.75" customHeigh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</sheetData>
  <mergeCells count="16">
    <mergeCell ref="A26:B26"/>
    <mergeCell ref="D26:E26"/>
    <mergeCell ref="H26:I26"/>
    <mergeCell ref="H27:J27"/>
    <mergeCell ref="A24:B24"/>
    <mergeCell ref="D24:E24"/>
    <mergeCell ref="H24:I24"/>
    <mergeCell ref="A25:B25"/>
    <mergeCell ref="D25:E25"/>
    <mergeCell ref="H25:I25"/>
    <mergeCell ref="A20:B22"/>
    <mergeCell ref="A7:J7"/>
    <mergeCell ref="A8:J8"/>
    <mergeCell ref="A9:J9"/>
    <mergeCell ref="A10:J10"/>
    <mergeCell ref="A18:E18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ENERO 2024</vt:lpstr>
      <vt:lpstr>FEBRERO 2024</vt:lpstr>
      <vt:lpstr>MARZO 2024 </vt:lpstr>
      <vt:lpstr>ABRIL 2024</vt:lpstr>
      <vt:lpstr>MAYO 2024</vt:lpstr>
      <vt:lpstr>JUNIO 2024</vt:lpstr>
      <vt:lpstr>JULIO 2024</vt:lpstr>
      <vt:lpstr>'ABRIL 2024'!Área_de_impresión</vt:lpstr>
      <vt:lpstr>'ENERO 2024'!Área_de_impresión</vt:lpstr>
      <vt:lpstr>'FEBRERO 2024'!Área_de_impresión</vt:lpstr>
      <vt:lpstr>'JULIO 2024'!Área_de_impresión</vt:lpstr>
      <vt:lpstr>'JUNIO 2024'!Área_de_impresión</vt:lpstr>
      <vt:lpstr>'MARZO 2024 '!Área_de_impresión</vt:lpstr>
      <vt:lpstr>'MAYO 2024'!Área_de_impresión</vt:lpstr>
      <vt:lpstr>'ABRIL 2024'!Títulos_a_imprimir</vt:lpstr>
      <vt:lpstr>'ENERO 2024'!Títulos_a_imprimir</vt:lpstr>
      <vt:lpstr>'FEBRERO 2024'!Títulos_a_imprimir</vt:lpstr>
      <vt:lpstr>'JULIO 2024'!Títulos_a_imprimir</vt:lpstr>
      <vt:lpstr>'JUNIO 2024'!Títulos_a_imprimir</vt:lpstr>
      <vt:lpstr>'MARZO 2024 '!Títulos_a_imprimir</vt:lpstr>
      <vt:lpstr>'MAYO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IDECOOP-CONTABILIDAD</cp:lastModifiedBy>
  <cp:lastPrinted>2024-08-12T20:07:21Z</cp:lastPrinted>
  <dcterms:created xsi:type="dcterms:W3CDTF">2024-01-11T19:51:05Z</dcterms:created>
  <dcterms:modified xsi:type="dcterms:W3CDTF">2024-08-12T20:08:38Z</dcterms:modified>
</cp:coreProperties>
</file>