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idecoopcorp-my.sharepoint.com/personal/l_dilone_idecoop_gob_do/Documents/Escritorio/Año 2026/PORTAL TRANSPARENCIA MENSUAL/Marzo 2026/"/>
    </mc:Choice>
  </mc:AlternateContent>
  <xr:revisionPtr revIDLastSave="0" documentId="8_{DE528768-3CE4-45D9-957B-905EB8296B3A}" xr6:coauthVersionLast="47" xr6:coauthVersionMax="47" xr10:uidLastSave="{00000000-0000-0000-0000-000000000000}"/>
  <bookViews>
    <workbookView xWindow="-120" yWindow="-120" windowWidth="20730" windowHeight="11040" xr2:uid="{43069233-425F-4BB0-94C0-E5D0F4BDA3DA}"/>
  </bookViews>
  <sheets>
    <sheet name="Estado resultado acumulado " sheetId="1" r:id="rId1"/>
  </sheets>
  <externalReferences>
    <externalReference r:id="rId2"/>
    <externalReference r:id="rId3"/>
  </externalReferences>
  <definedNames>
    <definedName name="_xlnm._FilterDatabase" localSheetId="0" hidden="1">'Estado resultado acumulado '!$A$13:$H$240</definedName>
    <definedName name="_xlnm.Print_Area" localSheetId="0">'Estado resultado acumulado '!$A$1:$G$240</definedName>
    <definedName name="CARGOSBANCARIOS">#REF!</definedName>
    <definedName name="MovimientosJulio">#REF!</definedName>
    <definedName name="NOMBRE">#REF!</definedName>
    <definedName name="_xlnm.Print_Titles" localSheetId="0">'Estado resultado acumulado '!$1:$12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0" i="1" l="1"/>
  <c r="E229" i="1" s="1"/>
  <c r="E227" i="1"/>
  <c r="E226" i="1"/>
  <c r="E225" i="1"/>
  <c r="E224" i="1"/>
  <c r="E222" i="1"/>
  <c r="E221" i="1"/>
  <c r="E220" i="1"/>
  <c r="E219" i="1"/>
  <c r="E218" i="1"/>
  <c r="E215" i="1"/>
  <c r="E214" i="1"/>
  <c r="E212" i="1"/>
  <c r="E211" i="1"/>
  <c r="E210" i="1"/>
  <c r="E208" i="1" s="1"/>
  <c r="E207" i="1" s="1"/>
  <c r="E209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 s="1"/>
  <c r="E184" i="1" s="1"/>
  <c r="E183" i="1" s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2" i="1"/>
  <c r="E161" i="1"/>
  <c r="E158" i="1" s="1"/>
  <c r="E160" i="1"/>
  <c r="E159" i="1"/>
  <c r="E157" i="1"/>
  <c r="E156" i="1"/>
  <c r="E155" i="1" s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 s="1"/>
  <c r="E136" i="1"/>
  <c r="E135" i="1"/>
  <c r="E134" i="1"/>
  <c r="E132" i="1" s="1"/>
  <c r="E133" i="1"/>
  <c r="E131" i="1"/>
  <c r="E130" i="1"/>
  <c r="E129" i="1"/>
  <c r="E128" i="1"/>
  <c r="E127" i="1"/>
  <c r="E126" i="1"/>
  <c r="E120" i="1"/>
  <c r="E119" i="1"/>
  <c r="E118" i="1"/>
  <c r="E117" i="1"/>
  <c r="E116" i="1"/>
  <c r="E115" i="1"/>
  <c r="E114" i="1"/>
  <c r="E110" i="1" s="1"/>
  <c r="E113" i="1"/>
  <c r="E112" i="1"/>
  <c r="E111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 s="1"/>
  <c r="E91" i="1" s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 s="1"/>
  <c r="E64" i="1"/>
  <c r="E63" i="1"/>
  <c r="E62" i="1"/>
  <c r="E61" i="1" s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 s="1"/>
  <c r="E39" i="1" s="1"/>
  <c r="E38" i="1" s="1"/>
  <c r="E44" i="1"/>
  <c r="E43" i="1"/>
  <c r="E42" i="1"/>
  <c r="E41" i="1"/>
  <c r="E40" i="1"/>
  <c r="E34" i="1"/>
  <c r="E33" i="1"/>
  <c r="F32" i="1"/>
  <c r="E31" i="1"/>
  <c r="E30" i="1"/>
  <c r="F29" i="1"/>
  <c r="E28" i="1"/>
  <c r="E26" i="1" s="1"/>
  <c r="F25" i="1" s="1"/>
  <c r="AH27" i="1"/>
  <c r="E27" i="1"/>
  <c r="G26" i="1" s="1"/>
  <c r="E24" i="1"/>
  <c r="E22" i="1" s="1"/>
  <c r="E21" i="1" s="1"/>
  <c r="F20" i="1" s="1"/>
  <c r="F16" i="1" s="1"/>
  <c r="F15" i="1" s="1"/>
  <c r="E23" i="1"/>
  <c r="E19" i="1"/>
  <c r="E18" i="1"/>
  <c r="F17" i="1"/>
  <c r="A11" i="1"/>
  <c r="E138" i="1" l="1"/>
  <c r="E72" i="1"/>
  <c r="E37" i="1" s="1"/>
  <c r="F36" i="1" s="1"/>
  <c r="G36" i="1" l="1"/>
  <c r="F231" i="1"/>
  <c r="F233" i="1" l="1"/>
  <c r="G233" i="1" s="1"/>
  <c r="J23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E211" authorId="0" shapeId="0" xr:uid="{EE72CB51-68F1-4B5C-BBBA-C8A84048618E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22" authorId="0" shapeId="0" xr:uid="{081483FB-AF12-4ED4-BB96-A75664F5ABAA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<sst xmlns="http://schemas.openxmlformats.org/spreadsheetml/2006/main" count="390" uniqueCount="387">
  <si>
    <t>+</t>
  </si>
  <si>
    <t xml:space="preserve">Instituto De Desarrollo y Credito Cooperativo (IDECOOP)  </t>
  </si>
  <si>
    <t>Estado de Resultados Acumulado</t>
  </si>
  <si>
    <t xml:space="preserve"> (Valores en RD$)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</si>
  <si>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</si>
  <si>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</si>
  <si>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</si>
  <si>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</si>
  <si>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</si>
  <si>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</si>
  <si>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</si>
  <si>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</si>
  <si>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</si>
  <si>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</si>
  <si>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</si>
  <si>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</si>
  <si>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</si>
  <si>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</si>
  <si>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</si>
  <si>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</si>
  <si>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</si>
  <si>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</si>
  <si>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</si>
  <si>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</si>
  <si>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</si>
  <si>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</si>
  <si>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</si>
  <si>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</si>
  <si>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PAGO CERTIFICACION</t>
  </si>
  <si>
    <t>4.2.04.01.04</t>
  </si>
  <si>
    <t xml:space="preserve">Subvenciones recibidas de instituciones financieras no monetarias </t>
  </si>
  <si>
    <t>PAGO DE ALQUILER</t>
  </si>
  <si>
    <t>4.2.09</t>
  </si>
  <si>
    <t>Ingresos sin contraprestación diversos</t>
  </si>
  <si>
    <t>PAGO RESERVA EDUCATIVA</t>
  </si>
  <si>
    <t>4.2.09.99</t>
  </si>
  <si>
    <t>Otros ingresos sin contraprestación diversos</t>
  </si>
  <si>
    <t>REEMBOLSO</t>
  </si>
  <si>
    <t>4.2.09.99.01</t>
  </si>
  <si>
    <t xml:space="preserve">Otros ingresos sin contraprestacion diversos </t>
  </si>
  <si>
    <t>Total general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</si>
  <si>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</si>
  <si>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</si>
  <si>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</si>
  <si>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</si>
  <si>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</si>
  <si>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</si>
  <si>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</si>
  <si>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</si>
  <si>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</si>
  <si>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</si>
  <si>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</si>
  <si>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</si>
  <si>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</si>
  <si>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</si>
  <si>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</si>
  <si>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</si>
  <si>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</si>
  <si>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</si>
  <si>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</si>
  <si>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</si>
  <si>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</si>
  <si>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</si>
  <si>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</si>
  <si>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</si>
  <si>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</si>
  <si>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</si>
  <si>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</si>
  <si>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</si>
  <si>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</si>
  <si>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</si>
  <si>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</si>
  <si>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</si>
  <si>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</si>
  <si>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</si>
  <si>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</si>
  <si>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</si>
  <si>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</si>
  <si>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5.1.01.02.04.04</t>
  </si>
  <si>
    <t>Compensación por resultados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</si>
  <si>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</si>
  <si>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</si>
  <si>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</si>
  <si>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</si>
  <si>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</si>
  <si>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</si>
  <si>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</si>
  <si>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</si>
  <si>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</si>
  <si>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</si>
  <si>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</si>
  <si>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</si>
  <si>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</si>
  <si>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</si>
  <si>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</si>
  <si>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</si>
  <si>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</si>
  <si>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</si>
  <si>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</si>
  <si>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</si>
  <si>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</si>
  <si>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</si>
  <si>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</si>
  <si>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</si>
  <si>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</si>
  <si>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</si>
  <si>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</si>
  <si>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</si>
  <si>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</si>
  <si>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</si>
  <si>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</si>
  <si>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</si>
  <si>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5.1.02.01.05</t>
  </si>
  <si>
    <t>Servicio de internet y televisión por cable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</si>
  <si>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</si>
  <si>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</si>
  <si>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</si>
  <si>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</si>
  <si>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</si>
  <si>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</si>
  <si>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</si>
  <si>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</si>
  <si>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</si>
  <si>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</si>
  <si>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</si>
  <si>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</si>
  <si>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</si>
  <si>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</si>
  <si>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</si>
  <si>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</si>
  <si>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</si>
  <si>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</si>
  <si>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</si>
  <si>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</si>
  <si>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</si>
  <si>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</si>
  <si>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</si>
  <si>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</si>
  <si>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</si>
  <si>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</si>
  <si>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</si>
  <si>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</si>
  <si>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</si>
  <si>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</si>
  <si>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</si>
  <si>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</si>
  <si>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5.1.02.05.01.03</t>
  </si>
  <si>
    <t>Alquiler de equipos de transporte, tracción y elevación</t>
  </si>
  <si>
    <t>5.1.02.05.01.04</t>
  </si>
  <si>
    <t>Alquiler de maquinarias y equipos especializados</t>
  </si>
  <si>
    <t>5.1.02.05.01.06</t>
  </si>
  <si>
    <t>Alquiler de equipos y mobiliario de oficina y alojamiento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</si>
  <si>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</si>
  <si>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</si>
  <si>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</si>
  <si>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</si>
  <si>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</si>
  <si>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</si>
  <si>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</si>
  <si>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</si>
  <si>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</si>
  <si>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</si>
  <si>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</si>
  <si>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</si>
  <si>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</si>
  <si>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</si>
  <si>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</si>
  <si>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</si>
  <si>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</si>
  <si>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</si>
  <si>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</si>
  <si>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</si>
  <si>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</si>
  <si>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>Mantenimiento y reparación de maquinarias y equipos especializados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</si>
  <si>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</si>
  <si>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</si>
  <si>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</si>
  <si>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</si>
  <si>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</si>
  <si>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</si>
  <si>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</si>
  <si>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</si>
  <si>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</si>
  <si>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</si>
  <si>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</si>
  <si>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</si>
  <si>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</si>
  <si>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</si>
  <si>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</si>
  <si>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</si>
  <si>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</si>
  <si>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</si>
  <si>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</si>
  <si>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</si>
  <si>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</si>
  <si>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</si>
  <si>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</si>
  <si>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</si>
  <si>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</si>
  <si>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</si>
  <si>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</si>
  <si>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</si>
  <si>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</si>
  <si>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</si>
  <si>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</si>
  <si>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</si>
  <si>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</si>
  <si>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</si>
  <si>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</si>
  <si>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</si>
  <si>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</si>
  <si>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</si>
  <si>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</si>
  <si>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</si>
  <si>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</si>
  <si>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</si>
  <si>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5.1.02.99.06.02</t>
  </si>
  <si>
    <t>Servicios de Organización de festividades</t>
  </si>
  <si>
    <t>5.1.02.99.06.04</t>
  </si>
  <si>
    <t>Servicios de Organización de actuaciones artísticas</t>
  </si>
  <si>
    <t>5.1.02.99.99</t>
  </si>
  <si>
    <t>Otros servicios diversos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</si>
  <si>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</si>
  <si>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</si>
  <si>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</si>
  <si>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</si>
  <si>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</si>
  <si>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</si>
  <si>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</si>
  <si>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</si>
  <si>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</si>
  <si>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</si>
  <si>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</si>
  <si>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</si>
  <si>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</si>
  <si>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</si>
  <si>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</si>
  <si>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</si>
  <si>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</si>
  <si>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</si>
  <si>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</si>
  <si>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</si>
  <si>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</si>
  <si>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</si>
  <si>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</si>
  <si>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</si>
  <si>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</si>
  <si>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</si>
  <si>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5.1.03.04.01</t>
  </si>
  <si>
    <t>Productos medicinales para uso humano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</si>
  <si>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</si>
  <si>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</si>
  <si>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</si>
  <si>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</si>
  <si>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</si>
  <si>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</si>
  <si>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</si>
  <si>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</si>
  <si>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</si>
  <si>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</si>
  <si>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</si>
  <si>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</si>
  <si>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</si>
  <si>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</si>
  <si>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</si>
  <si>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</si>
  <si>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</si>
  <si>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</si>
  <si>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5.1.03.07.05</t>
  </si>
  <si>
    <t>Otros productos minerales no metálicos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</si>
  <si>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</si>
  <si>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</si>
  <si>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</si>
  <si>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</si>
  <si>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</si>
  <si>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</si>
  <si>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5.1.03.08.03</t>
  </si>
  <si>
    <t>Pinturas, lacas, barnices, diluyentes y absorbentes para pinturas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</si>
  <si>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</si>
  <si>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</si>
  <si>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</si>
  <si>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</si>
  <si>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</si>
  <si>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</si>
  <si>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</si>
  <si>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</si>
  <si>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</si>
  <si>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</si>
  <si>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5.1.03.10.03</t>
  </si>
  <si>
    <t>Útiles destinados a actividades deportivas y recreativas consumidos</t>
  </si>
  <si>
    <t>5.1.03.10.04</t>
  </si>
  <si>
    <t>Útiles de cocina y comedor consumidos</t>
  </si>
  <si>
    <t>5.1.03.10.05</t>
  </si>
  <si>
    <t>Productos eléctricos y afines consumidos</t>
  </si>
  <si>
    <t>5.1.03.10.07</t>
  </si>
  <si>
    <t>Otros repuestos y accesorios menores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</si>
  <si>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</si>
  <si>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</si>
  <si>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</si>
  <si>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</si>
  <si>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</si>
  <si>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</si>
  <si>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</si>
  <si>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</si>
  <si>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</si>
  <si>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</si>
  <si>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</si>
  <si>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</si>
  <si>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</si>
  <si>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</si>
  <si>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</si>
  <si>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</si>
  <si>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</si>
  <si>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</si>
  <si>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</si>
  <si>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</si>
  <si>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</si>
  <si>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</si>
  <si>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</si>
  <si>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</si>
  <si>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</si>
  <si>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</si>
  <si>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</si>
  <si>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</si>
  <si>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</si>
  <si>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</si>
  <si>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</si>
  <si>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</si>
  <si>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</si>
  <si>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</si>
  <si>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</si>
  <si>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</si>
  <si>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</si>
  <si>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</si>
  <si>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</si>
  <si>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</si>
  <si>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</si>
  <si>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</si>
  <si>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</si>
  <si>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</si>
  <si>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</si>
  <si>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</si>
  <si>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</si>
  <si>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</si>
  <si>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</si>
  <si>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</si>
  <si>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</si>
  <si>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</si>
  <si>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</si>
  <si>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</si>
  <si>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</si>
  <si>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</si>
  <si>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</si>
  <si>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</si>
  <si>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</si>
  <si>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</si>
  <si>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</si>
  <si>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</si>
  <si>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</si>
  <si>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</si>
  <si>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</si>
  <si>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</si>
  <si>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5.2.01.01.01.02</t>
  </si>
  <si>
    <t>Ayudas a hogares y personas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</si>
  <si>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</si>
  <si>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</si>
  <si>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</si>
  <si>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</si>
  <si>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</si>
  <si>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</si>
  <si>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 xml:space="preserve"> </t>
  </si>
  <si>
    <t>Gastos Financieros</t>
  </si>
  <si>
    <t>5.4.03.01.03.03</t>
  </si>
  <si>
    <t>Pérdidas por deterioro de otros ingresos sin contraprestación a cobrar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</si>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</sst>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.00_);_(* \(#,##0.00\);_(* &quot;-&quot;_);_(@_)"/>
    <numFmt numFmtId="166" formatCode="_-* #.##0.00\ _€_-;\-* #.##0.00\ _€_-;_-* &quot;-&quot;??\ _€_-;_-@_-"/>
    <numFmt numFmtId="167" formatCode="_(* #,##0.0_);_(* \(#,##0.0\);_(* &quot;-&quot;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Verdana"/>
      <family val="2"/>
    </font>
    <font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9">
    <xf numFmtId="0" fontId="0" fillId="0" borderId="0" xfId="0"/>
    <xf numFmtId="164" fontId="1" fillId="0" borderId="0" xfId="1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9" fillId="0" borderId="0" xfId="1" applyFont="1" applyFill="1" applyBorder="1" applyAlignment="1">
      <alignment horizontal="center" vertical="center" wrapText="1"/>
    </xf>
    <xf numFmtId="164" fontId="8" fillId="0" borderId="0" xfId="1" applyFont="1" applyFill="1" applyBorder="1"/>
    <xf numFmtId="0" fontId="9" fillId="0" borderId="0" xfId="0" applyFont="1" applyAlignment="1">
      <alignment horizontal="left" vertical="center"/>
    </xf>
    <xf numFmtId="164" fontId="1" fillId="0" borderId="0" xfId="1" applyFont="1" applyFill="1"/>
    <xf numFmtId="0" fontId="9" fillId="0" borderId="0" xfId="0" applyFont="1" applyAlignment="1">
      <alignment vertical="center"/>
    </xf>
    <xf numFmtId="41" fontId="8" fillId="0" borderId="0" xfId="1" applyNumberFormat="1" applyFont="1" applyFill="1" applyBorder="1"/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165" fontId="8" fillId="0" borderId="0" xfId="1" applyNumberFormat="1" applyFont="1" applyFill="1" applyBorder="1"/>
    <xf numFmtId="164" fontId="0" fillId="0" borderId="0" xfId="1" applyFont="1"/>
    <xf numFmtId="0" fontId="7" fillId="0" borderId="0" xfId="0" applyFont="1" applyAlignment="1">
      <alignment horizontal="left" vertical="center" wrapText="1"/>
    </xf>
    <xf numFmtId="165" fontId="0" fillId="0" borderId="0" xfId="0" applyNumberFormat="1"/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6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165" fontId="6" fillId="0" borderId="0" xfId="1" applyNumberFormat="1" applyFont="1" applyFill="1" applyBorder="1"/>
    <xf numFmtId="0" fontId="7" fillId="0" borderId="0" xfId="0" applyFont="1" applyAlignment="1">
      <alignment horizontal="left"/>
    </xf>
    <xf numFmtId="165" fontId="7" fillId="0" borderId="0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Border="1" applyAlignment="1">
      <alignment horizontal="center" vertical="center" wrapText="1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167" fontId="8" fillId="0" borderId="0" xfId="1" applyNumberFormat="1" applyFont="1" applyFill="1" applyBorder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5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/>
    <xf numFmtId="0" fontId="8" fillId="0" borderId="0" xfId="0" applyFont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164" fontId="8" fillId="0" borderId="0" xfId="0" applyNumberFormat="1" applyFont="1"/>
    <xf numFmtId="43" fontId="8" fillId="0" borderId="0" xfId="1" applyNumberFormat="1" applyFont="1" applyFill="1"/>
    <xf numFmtId="43" fontId="6" fillId="0" borderId="1" xfId="0" applyNumberFormat="1" applyFont="1" applyBorder="1"/>
    <xf numFmtId="0" fontId="19" fillId="0" borderId="0" xfId="0" applyFont="1"/>
    <xf numFmtId="0" fontId="20" fillId="0" borderId="0" xfId="0" applyFont="1"/>
    <xf numFmtId="164" fontId="20" fillId="0" borderId="0" xfId="0" applyNumberFormat="1" applyFont="1"/>
    <xf numFmtId="164" fontId="21" fillId="0" borderId="0" xfId="1" applyFont="1" applyFill="1" applyBorder="1" applyAlignment="1">
      <alignment horizontal="center"/>
    </xf>
    <xf numFmtId="164" fontId="22" fillId="0" borderId="0" xfId="1" applyFont="1" applyFill="1" applyBorder="1" applyAlignment="1"/>
    <xf numFmtId="0" fontId="22" fillId="0" borderId="0" xfId="0" applyFont="1" applyAlignment="1">
      <alignment horizontal="left"/>
    </xf>
    <xf numFmtId="164" fontId="22" fillId="0" borderId="0" xfId="0" applyNumberFormat="1" applyFont="1"/>
    <xf numFmtId="164" fontId="22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decoopcorp-my.sharepoint.com/personal/l_dilone_idecoop_gob_do/Documents/Escritorio/A&#241;o%202026/ESTADOS%20FINANCIEROS%202026/Balance%20General%20MARZO%202026.xlsx" TargetMode="External"/><Relationship Id="rId1" Type="http://schemas.openxmlformats.org/officeDocument/2006/relationships/externalLinkPath" Target="/personal/l_dilone_idecoop_gob_do/Documents/Escritorio/A&#241;o%202026/ESTADOS%20FINANCIEROS%202026/Balance%20General%20MARZO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z%20Dilone\Desktop\Estados%20Financieros%20mensuales\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INGRESOS"/>
      <sheetName val="Movimientos"/>
      <sheetName val="ACTIVOS EN TRANSITO 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0</v>
          </cell>
          <cell r="D6">
            <v>10000</v>
          </cell>
          <cell r="E6">
            <v>0</v>
          </cell>
          <cell r="F6">
            <v>10000</v>
          </cell>
          <cell r="G6">
            <v>10000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130000</v>
          </cell>
          <cell r="D7">
            <v>0</v>
          </cell>
          <cell r="E7">
            <v>0</v>
          </cell>
          <cell r="F7">
            <v>0</v>
          </cell>
          <cell r="G7">
            <v>130000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41139078.999999985</v>
          </cell>
          <cell r="D9">
            <v>24848739.98</v>
          </cell>
          <cell r="E9">
            <v>24302585.540000003</v>
          </cell>
          <cell r="F9">
            <v>546154.43999999762</v>
          </cell>
          <cell r="G9">
            <v>41685233.439999983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4911826.8</v>
          </cell>
          <cell r="D10">
            <v>808790.74</v>
          </cell>
          <cell r="E10">
            <v>0</v>
          </cell>
          <cell r="F10">
            <v>808790.74</v>
          </cell>
          <cell r="G10">
            <v>5720617.54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311258.8</v>
          </cell>
          <cell r="D11">
            <v>0</v>
          </cell>
          <cell r="E11">
            <v>175</v>
          </cell>
          <cell r="F11">
            <v>-175</v>
          </cell>
          <cell r="G11">
            <v>311083.8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21126.880000000001</v>
          </cell>
          <cell r="D12">
            <v>0</v>
          </cell>
          <cell r="E12">
            <v>175</v>
          </cell>
          <cell r="F12">
            <v>-175</v>
          </cell>
          <cell r="G12">
            <v>20951.88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5846195.4800000051</v>
          </cell>
          <cell r="D13">
            <v>1314379</v>
          </cell>
          <cell r="E13">
            <v>1789356.36</v>
          </cell>
          <cell r="F13">
            <v>-474977.3600000001</v>
          </cell>
          <cell r="G13">
            <v>5371218.1200000048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1.1.01.04.01.15</v>
          </cell>
          <cell r="B28" t="str">
            <v>Delia Miguelina dominici Galarza de Galan</v>
          </cell>
          <cell r="C28">
            <v>116000</v>
          </cell>
          <cell r="D28">
            <v>0</v>
          </cell>
          <cell r="E28">
            <v>0</v>
          </cell>
          <cell r="F28">
            <v>0</v>
          </cell>
          <cell r="G28">
            <v>116000</v>
          </cell>
        </row>
        <row r="29">
          <cell r="A29" t="str">
            <v>1.1.04.07.01.01.01</v>
          </cell>
          <cell r="B29" t="str">
            <v>Programa de Computo y Licenciamiento</v>
          </cell>
          <cell r="C29">
            <v>6571677.46</v>
          </cell>
          <cell r="D29">
            <v>0</v>
          </cell>
          <cell r="E29">
            <v>0</v>
          </cell>
          <cell r="F29">
            <v>0</v>
          </cell>
          <cell r="G29">
            <v>6571677.46</v>
          </cell>
        </row>
        <row r="30">
          <cell r="A30" t="str">
            <v>1.1.04.07.01.01.02</v>
          </cell>
          <cell r="B30" t="str">
            <v>Compra activos fijos en transito</v>
          </cell>
          <cell r="C30">
            <v>914234.49999999849</v>
          </cell>
          <cell r="D30">
            <v>0</v>
          </cell>
          <cell r="E30">
            <v>914234.5</v>
          </cell>
          <cell r="F30">
            <v>-914234.5</v>
          </cell>
          <cell r="G30">
            <v>-1.5133991837501526E-9</v>
          </cell>
        </row>
        <row r="31">
          <cell r="A31" t="str">
            <v>1.1.04.08.01.01</v>
          </cell>
          <cell r="B31" t="str">
            <v>Cuentas por cobrar por ingresos sin contraprestación, sector privado c/p - Capital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</v>
          </cell>
          <cell r="B32" t="str">
            <v>Materiales y suministros para consumo y prestación de servicios</v>
          </cell>
          <cell r="C32">
            <v>3463996.0794889028</v>
          </cell>
          <cell r="D32">
            <v>60984</v>
          </cell>
          <cell r="E32">
            <v>245053.1227937658</v>
          </cell>
          <cell r="F32">
            <v>-184069.1227937658</v>
          </cell>
          <cell r="G32">
            <v>3279926.9566951371</v>
          </cell>
        </row>
        <row r="33">
          <cell r="A33" t="str">
            <v>1.1.05.01.01.01</v>
          </cell>
          <cell r="B33" t="str">
            <v>Alimentos y productos agroforestales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1.1.05.01.02.01</v>
          </cell>
          <cell r="B34" t="str">
            <v>Textiles y vestuarios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1.1.05.01.03.01</v>
          </cell>
          <cell r="B35" t="str">
            <v>Productos de papel, cartón e impresos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1.1.05.01.99.01</v>
          </cell>
          <cell r="B36" t="str">
            <v>Materiales y suministros varios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A37" t="str">
            <v>1.1.05.99.01.04</v>
          </cell>
          <cell r="B37" t="str">
            <v>Bienes muebles en tránsito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</row>
        <row r="38">
          <cell r="A38" t="str">
            <v>1.2.06.01.02</v>
          </cell>
          <cell r="B38" t="str">
            <v>Edificios</v>
          </cell>
          <cell r="C38">
            <v>51064067.489999995</v>
          </cell>
          <cell r="D38">
            <v>1149280</v>
          </cell>
          <cell r="E38">
            <v>0</v>
          </cell>
          <cell r="F38">
            <v>1149280</v>
          </cell>
          <cell r="G38">
            <v>52213347.489999995</v>
          </cell>
        </row>
        <row r="39">
          <cell r="A39" t="str">
            <v>1.2.06.01.04.01</v>
          </cell>
          <cell r="B39" t="str">
            <v>Muebles de oficina y estantería</v>
          </cell>
          <cell r="C39">
            <v>26778920.550000001</v>
          </cell>
          <cell r="D39">
            <v>0</v>
          </cell>
          <cell r="E39">
            <v>0</v>
          </cell>
          <cell r="F39">
            <v>0</v>
          </cell>
          <cell r="G39">
            <v>26778920.550000001</v>
          </cell>
        </row>
        <row r="40">
          <cell r="A40" t="str">
            <v>1.2.06.01.04.02</v>
          </cell>
          <cell r="B40" t="str">
            <v>Muebles de alojamiento</v>
          </cell>
          <cell r="C40">
            <v>151276</v>
          </cell>
          <cell r="D40">
            <v>0</v>
          </cell>
          <cell r="E40">
            <v>0</v>
          </cell>
          <cell r="F40">
            <v>0</v>
          </cell>
          <cell r="G40">
            <v>151276</v>
          </cell>
        </row>
        <row r="41">
          <cell r="A41" t="str">
            <v>1.2.06.01.04.03</v>
          </cell>
          <cell r="B41" t="str">
            <v>Equipos de cómputo</v>
          </cell>
          <cell r="C41">
            <v>15205403.609999999</v>
          </cell>
          <cell r="D41">
            <v>0</v>
          </cell>
          <cell r="E41">
            <v>0</v>
          </cell>
          <cell r="F41">
            <v>0</v>
          </cell>
          <cell r="G41">
            <v>15205403.609999999</v>
          </cell>
        </row>
        <row r="42">
          <cell r="A42" t="str">
            <v>1.2.06.01.04.04</v>
          </cell>
          <cell r="B42" t="str">
            <v>Electrodomésticos</v>
          </cell>
          <cell r="C42">
            <v>8356836.1199999992</v>
          </cell>
          <cell r="D42">
            <v>42379.7</v>
          </cell>
          <cell r="E42">
            <v>0</v>
          </cell>
          <cell r="F42">
            <v>42379.7</v>
          </cell>
          <cell r="G42">
            <v>8399215.8199999984</v>
          </cell>
        </row>
        <row r="43">
          <cell r="A43" t="str">
            <v>1.2.06.01.04.99</v>
          </cell>
          <cell r="B43" t="str">
            <v>Otros equipos y mobiliario de oficina y alojamiento</v>
          </cell>
          <cell r="C43">
            <v>2973324.7</v>
          </cell>
          <cell r="D43">
            <v>141258.29</v>
          </cell>
          <cell r="E43">
            <v>0</v>
          </cell>
          <cell r="F43">
            <v>141258.29</v>
          </cell>
          <cell r="G43">
            <v>3114582.99</v>
          </cell>
        </row>
        <row r="44">
          <cell r="A44" t="str">
            <v>1.2.06.01.05.01</v>
          </cell>
          <cell r="B44" t="str">
            <v>Equipos y aparatos audiovisuales - Valores de origen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</row>
        <row r="45">
          <cell r="A45" t="str">
            <v>1.2.06.01.05.03</v>
          </cell>
          <cell r="B45" t="str">
            <v>Camaras fotograficas y video</v>
          </cell>
          <cell r="C45">
            <v>1440361.03</v>
          </cell>
          <cell r="D45">
            <v>39730.6</v>
          </cell>
          <cell r="E45">
            <v>0</v>
          </cell>
          <cell r="F45">
            <v>39730.6</v>
          </cell>
          <cell r="G45">
            <v>1480091.6300000001</v>
          </cell>
        </row>
        <row r="46">
          <cell r="A46" t="str">
            <v>1.2.06.01.05.99</v>
          </cell>
          <cell r="B46" t="str">
            <v>Otros equipos y mobiliario educacional, deportivo  y recreativo</v>
          </cell>
          <cell r="C46">
            <v>7375.679999999993</v>
          </cell>
          <cell r="D46">
            <v>0</v>
          </cell>
          <cell r="E46">
            <v>0</v>
          </cell>
          <cell r="F46">
            <v>0</v>
          </cell>
          <cell r="G46">
            <v>7375.679999999993</v>
          </cell>
        </row>
        <row r="47">
          <cell r="A47" t="str">
            <v>1.2.06.01.06.01</v>
          </cell>
          <cell r="B47" t="str">
            <v>Equipos medicos y de laboratorio</v>
          </cell>
          <cell r="C47">
            <v>130363.28</v>
          </cell>
          <cell r="D47">
            <v>0</v>
          </cell>
          <cell r="E47">
            <v>0</v>
          </cell>
          <cell r="F47">
            <v>0</v>
          </cell>
          <cell r="G47">
            <v>130363.28</v>
          </cell>
        </row>
        <row r="48">
          <cell r="A48" t="str">
            <v>1.2.06.01.07.01</v>
          </cell>
          <cell r="B48" t="str">
            <v>Automóviles y camiones</v>
          </cell>
          <cell r="C48">
            <v>50393294.399999999</v>
          </cell>
          <cell r="D48">
            <v>0</v>
          </cell>
          <cell r="E48">
            <v>0</v>
          </cell>
          <cell r="F48">
            <v>0</v>
          </cell>
          <cell r="G48">
            <v>50393294.399999999</v>
          </cell>
        </row>
        <row r="49">
          <cell r="A49" t="str">
            <v>1.2.06.01.08.02</v>
          </cell>
          <cell r="B49" t="str">
            <v>Maquinarias y equipos industriales</v>
          </cell>
          <cell r="C49">
            <v>205846.31</v>
          </cell>
          <cell r="D49">
            <v>0</v>
          </cell>
          <cell r="E49">
            <v>0</v>
          </cell>
          <cell r="F49">
            <v>0</v>
          </cell>
          <cell r="G49">
            <v>205846.31</v>
          </cell>
        </row>
        <row r="50">
          <cell r="A50" t="str">
            <v>1.2.06.01.08.04</v>
          </cell>
          <cell r="B50" t="str">
            <v>Sistemas de aire acondicionado, calefaccion y refrigeracion industrial y comercial</v>
          </cell>
          <cell r="C50">
            <v>66292.710000000006</v>
          </cell>
          <cell r="D50">
            <v>0</v>
          </cell>
          <cell r="E50">
            <v>0</v>
          </cell>
          <cell r="F50">
            <v>0</v>
          </cell>
          <cell r="G50">
            <v>66292.710000000006</v>
          </cell>
        </row>
        <row r="51">
          <cell r="A51" t="str">
            <v>1.2.06.01.08.05</v>
          </cell>
          <cell r="B51" t="str">
            <v>Equipos de comunicación, telecomunicaciones y señalamiento</v>
          </cell>
          <cell r="C51">
            <v>1096786.23</v>
          </cell>
          <cell r="D51">
            <v>0</v>
          </cell>
          <cell r="E51">
            <v>0</v>
          </cell>
          <cell r="F51">
            <v>0</v>
          </cell>
          <cell r="G51">
            <v>1096786.23</v>
          </cell>
        </row>
        <row r="52">
          <cell r="A52" t="str">
            <v>1.2.06.01.08.06</v>
          </cell>
          <cell r="B52" t="str">
            <v>Equipos de generacion electrica, aparatos y accesorios electricos</v>
          </cell>
          <cell r="C52">
            <v>61423.740000000005</v>
          </cell>
          <cell r="D52">
            <v>0</v>
          </cell>
          <cell r="E52">
            <v>0</v>
          </cell>
          <cell r="F52">
            <v>0</v>
          </cell>
          <cell r="G52">
            <v>61423.740000000005</v>
          </cell>
        </row>
        <row r="53">
          <cell r="A53" t="str">
            <v>1.2.06.01.08.07</v>
          </cell>
          <cell r="B53" t="str">
            <v xml:space="preserve">Herramientas y máquinas-herramientas </v>
          </cell>
          <cell r="C53">
            <v>1140440.05</v>
          </cell>
          <cell r="D53">
            <v>0</v>
          </cell>
          <cell r="E53">
            <v>0</v>
          </cell>
          <cell r="F53">
            <v>0</v>
          </cell>
          <cell r="G53">
            <v>1140440.05</v>
          </cell>
        </row>
        <row r="54">
          <cell r="A54" t="str">
            <v>1.2.06.01.09.02</v>
          </cell>
          <cell r="B54" t="str">
            <v>Equipos de seguridad</v>
          </cell>
          <cell r="C54">
            <v>643334.55000000005</v>
          </cell>
          <cell r="D54">
            <v>0</v>
          </cell>
          <cell r="E54">
            <v>0</v>
          </cell>
          <cell r="F54">
            <v>0</v>
          </cell>
          <cell r="G54">
            <v>643334.55000000005</v>
          </cell>
        </row>
        <row r="55">
          <cell r="A55" t="str">
            <v>1.2.06.01.02.01.03</v>
          </cell>
          <cell r="B55" t="str">
            <v>Depreciaciones de edificios</v>
          </cell>
          <cell r="C55">
            <v>-19480655.824966677</v>
          </cell>
          <cell r="D55">
            <v>0</v>
          </cell>
          <cell r="E55">
            <v>87022.244149999999</v>
          </cell>
          <cell r="F55">
            <v>-87022.244149999999</v>
          </cell>
          <cell r="G55">
            <v>-19567678.069116678</v>
          </cell>
        </row>
        <row r="56">
          <cell r="A56" t="str">
            <v>1.2.06.01.04.01.03</v>
          </cell>
          <cell r="B56" t="str">
            <v>Muebles de oficina y estantería - Depreciaciones acumuladas</v>
          </cell>
          <cell r="C56">
            <v>-16696636.620000001</v>
          </cell>
          <cell r="D56">
            <v>0</v>
          </cell>
          <cell r="E56">
            <v>116126.28</v>
          </cell>
          <cell r="F56">
            <v>-116126.28</v>
          </cell>
          <cell r="G56">
            <v>-16812762.900000002</v>
          </cell>
        </row>
        <row r="57">
          <cell r="A57" t="str">
            <v>1.2.06.01.04.02.03</v>
          </cell>
          <cell r="B57" t="str">
            <v>Muebles de alojamiento-Depreciaciones acumuladas</v>
          </cell>
          <cell r="C57">
            <v>-82160.08</v>
          </cell>
          <cell r="D57">
            <v>0</v>
          </cell>
          <cell r="E57">
            <v>1109.1199999999999</v>
          </cell>
          <cell r="F57">
            <v>-1109.1199999999999</v>
          </cell>
          <cell r="G57">
            <v>-83269.2</v>
          </cell>
        </row>
        <row r="58">
          <cell r="A58" t="str">
            <v>1.2.06.01.04.03.03</v>
          </cell>
          <cell r="B58" t="str">
            <v>Equipos de cómputo - Depreciaciones acumuladas</v>
          </cell>
          <cell r="C58">
            <v>-11775407.140000001</v>
          </cell>
          <cell r="D58">
            <v>0</v>
          </cell>
          <cell r="E58">
            <v>168552.56</v>
          </cell>
          <cell r="F58">
            <v>-168552.56</v>
          </cell>
          <cell r="G58">
            <v>-11943959.700000001</v>
          </cell>
        </row>
        <row r="59">
          <cell r="A59" t="str">
            <v>1.2.06.01.04.04.03</v>
          </cell>
          <cell r="B59" t="str">
            <v>Electrodomésticos - Depreciaciones acumuladas</v>
          </cell>
          <cell r="C59">
            <v>-2714773.23</v>
          </cell>
          <cell r="D59">
            <v>0</v>
          </cell>
          <cell r="E59">
            <v>67836.39</v>
          </cell>
          <cell r="F59">
            <v>-67836.39</v>
          </cell>
          <cell r="G59">
            <v>-2782609.62</v>
          </cell>
        </row>
        <row r="60">
          <cell r="A60" t="str">
            <v>1.2.06.01.04.99.03</v>
          </cell>
          <cell r="B60" t="str">
            <v>Otros equipos y mobiliario de oficina y alojamiento - Depreciaciones acumuladas</v>
          </cell>
          <cell r="C60">
            <v>-1474665.31</v>
          </cell>
          <cell r="D60">
            <v>0</v>
          </cell>
          <cell r="E60">
            <v>37134.25</v>
          </cell>
          <cell r="F60">
            <v>-37134.25</v>
          </cell>
          <cell r="G60">
            <v>-1511799.56</v>
          </cell>
        </row>
        <row r="61">
          <cell r="A61" t="str">
            <v>1.2.06.01.05.01.03</v>
          </cell>
          <cell r="B61" t="str">
            <v xml:space="preserve">Equipos y aparatos audiovisuales - Depreciaciones acumuladas 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</row>
        <row r="62">
          <cell r="A62" t="str">
            <v>1.2.06.01.05.03.03</v>
          </cell>
          <cell r="B62" t="str">
            <v>Camaras fotograficas y video</v>
          </cell>
          <cell r="C62">
            <v>-438004.51999999996</v>
          </cell>
          <cell r="D62">
            <v>0</v>
          </cell>
          <cell r="E62">
            <v>24004.48</v>
          </cell>
          <cell r="F62">
            <v>-24004.48</v>
          </cell>
          <cell r="G62">
            <v>-462008.99999999994</v>
          </cell>
        </row>
        <row r="63">
          <cell r="A63" t="str">
            <v>1.2.06.01.05.99.03</v>
          </cell>
          <cell r="B63" t="str">
            <v>Otros equipos y mobiliario educacional, deportivo  y recreativo</v>
          </cell>
          <cell r="C63">
            <v>-2396.11</v>
          </cell>
          <cell r="D63">
            <v>0</v>
          </cell>
          <cell r="E63">
            <v>61.44</v>
          </cell>
          <cell r="F63">
            <v>-61.44</v>
          </cell>
          <cell r="G63">
            <v>-2457.5500000000002</v>
          </cell>
        </row>
        <row r="64">
          <cell r="A64" t="str">
            <v>1.2.06.01.06.01.03</v>
          </cell>
          <cell r="B64" t="str">
            <v>Equipos medicos y de laboratorio-Depreciaciones acumuladas</v>
          </cell>
          <cell r="C64">
            <v>-64361.97</v>
          </cell>
          <cell r="D64">
            <v>0</v>
          </cell>
          <cell r="E64">
            <v>1346.07</v>
          </cell>
          <cell r="F64">
            <v>-1346.07</v>
          </cell>
          <cell r="G64">
            <v>-65708.040000000008</v>
          </cell>
        </row>
        <row r="65">
          <cell r="A65" t="str">
            <v>1.2.06.01.07.01.03</v>
          </cell>
          <cell r="B65" t="str">
            <v>Automóviles y camiones - Depreciaciones acumuladas</v>
          </cell>
          <cell r="C65">
            <v>-36319714.450000003</v>
          </cell>
          <cell r="D65">
            <v>0</v>
          </cell>
          <cell r="E65">
            <v>481168.56</v>
          </cell>
          <cell r="F65">
            <v>-481168.56</v>
          </cell>
          <cell r="G65">
            <v>-36800883.010000005</v>
          </cell>
        </row>
        <row r="66">
          <cell r="A66" t="str">
            <v>1.2.06.01.08.02.03</v>
          </cell>
          <cell r="B66" t="str">
            <v>Maquinarias y equipos industriales- Depreciaciones acumuladas</v>
          </cell>
          <cell r="C66">
            <v>-83588.679999999993</v>
          </cell>
          <cell r="D66">
            <v>0</v>
          </cell>
          <cell r="E66">
            <v>1535.14</v>
          </cell>
          <cell r="F66">
            <v>-1535.14</v>
          </cell>
          <cell r="G66">
            <v>-85123.819999999992</v>
          </cell>
        </row>
        <row r="67">
          <cell r="A67" t="str">
            <v>1.2.06.01.08.04.03</v>
          </cell>
          <cell r="B67" t="str">
            <v>Sistemas de aire acondicionado, calefaccion y refrigeracion industrial y comercial- Depreciacion</v>
          </cell>
          <cell r="C67">
            <v>-18398.48</v>
          </cell>
          <cell r="D67">
            <v>0</v>
          </cell>
          <cell r="E67">
            <v>552.27</v>
          </cell>
          <cell r="F67">
            <v>-552.27</v>
          </cell>
          <cell r="G67">
            <v>-18950.75</v>
          </cell>
        </row>
        <row r="68">
          <cell r="A68" t="str">
            <v>1.2.06.01.08.05.03</v>
          </cell>
          <cell r="B68" t="str">
            <v>Equipos de comunicación, telecomunicaciones y señalamiento- Deprecaicion acumulada</v>
          </cell>
          <cell r="C68">
            <v>-296317.89</v>
          </cell>
          <cell r="D68">
            <v>0</v>
          </cell>
          <cell r="E68">
            <v>28807.93</v>
          </cell>
          <cell r="F68">
            <v>-28807.93</v>
          </cell>
          <cell r="G68">
            <v>-325125.82</v>
          </cell>
        </row>
        <row r="69">
          <cell r="A69" t="str">
            <v>1.2.06.01.08.06.03</v>
          </cell>
          <cell r="B69" t="str">
            <v>Equipos de generacion electrica, aparatos y accesorios electricos- Depreciaciones acumuladas</v>
          </cell>
          <cell r="C69">
            <v>-15897.75</v>
          </cell>
          <cell r="D69">
            <v>0</v>
          </cell>
          <cell r="E69">
            <v>511.84</v>
          </cell>
          <cell r="F69">
            <v>-511.84</v>
          </cell>
          <cell r="G69">
            <v>-16409.59</v>
          </cell>
        </row>
        <row r="70">
          <cell r="A70" t="str">
            <v>1.2.06.01.08.07.03</v>
          </cell>
          <cell r="B70" t="str">
            <v xml:space="preserve">Herramientas y máquinas-herramientas - Depreciaciones acumuladas </v>
          </cell>
          <cell r="C70">
            <v>-1056373.4500000002</v>
          </cell>
          <cell r="D70">
            <v>0</v>
          </cell>
          <cell r="E70">
            <v>814.25</v>
          </cell>
          <cell r="F70">
            <v>-814.25</v>
          </cell>
          <cell r="G70">
            <v>-1057187.7000000002</v>
          </cell>
        </row>
        <row r="71">
          <cell r="A71" t="str">
            <v>1.2.06.01.09.02.03</v>
          </cell>
          <cell r="B71" t="str">
            <v>Equipos de seguridad- Depreciacion acumuladas</v>
          </cell>
          <cell r="C71">
            <v>-643326.55000000005</v>
          </cell>
          <cell r="D71">
            <v>0</v>
          </cell>
          <cell r="E71">
            <v>0</v>
          </cell>
          <cell r="F71">
            <v>0</v>
          </cell>
          <cell r="G71">
            <v>-643326.55000000005</v>
          </cell>
        </row>
        <row r="72">
          <cell r="A72" t="str">
            <v>1.2.09.01.03.01</v>
          </cell>
          <cell r="B72" t="str">
            <v>Programas de informática y base de datos</v>
          </cell>
          <cell r="C72">
            <v>13561160.609999999</v>
          </cell>
          <cell r="D72">
            <v>0</v>
          </cell>
          <cell r="E72">
            <v>0</v>
          </cell>
          <cell r="F72">
            <v>0</v>
          </cell>
          <cell r="G72">
            <v>13561160.609999999</v>
          </cell>
        </row>
        <row r="73">
          <cell r="A73" t="str">
            <v>1.2.11.01.02.01</v>
          </cell>
          <cell r="B73" t="str">
            <v>Antigüedades y otros objetos de arte - Valores de origen</v>
          </cell>
          <cell r="C73">
            <v>220659.99999999997</v>
          </cell>
          <cell r="D73">
            <v>0</v>
          </cell>
          <cell r="E73">
            <v>0</v>
          </cell>
          <cell r="F73">
            <v>0</v>
          </cell>
          <cell r="G73">
            <v>220659.99999999997</v>
          </cell>
        </row>
        <row r="74">
          <cell r="A74">
            <v>11040103</v>
          </cell>
          <cell r="B74" t="str">
            <v>ESTUDIOS DE PREINVERSION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</row>
        <row r="75">
          <cell r="A75">
            <v>11040104</v>
          </cell>
          <cell r="B75" t="str">
            <v>MARCAS Y PATENTES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</row>
        <row r="76">
          <cell r="A76">
            <v>11040105</v>
          </cell>
          <cell r="B76" t="str">
            <v>LICENCIAS INFORMÁTICAS E INTELECTUALES, INDUSTRIALES Y COMER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</row>
        <row r="77">
          <cell r="A77" t="str">
            <v>1.2.09.01.03.03</v>
          </cell>
          <cell r="B77" t="str">
            <v xml:space="preserve">Programas de informática y base de datos-Amortizaciones Acumuladas </v>
          </cell>
          <cell r="C77">
            <v>-8808292.6600000001</v>
          </cell>
          <cell r="D77">
            <v>0</v>
          </cell>
          <cell r="E77">
            <v>208685.81</v>
          </cell>
          <cell r="F77">
            <v>-208685.81</v>
          </cell>
          <cell r="G77">
            <v>-9016978.4700000007</v>
          </cell>
        </row>
        <row r="78">
          <cell r="A78" t="str">
            <v>2.1.01.01.01</v>
          </cell>
          <cell r="B78" t="str">
            <v>Proveedores a Pagar c/p</v>
          </cell>
          <cell r="C78">
            <v>2034824.1700000009</v>
          </cell>
          <cell r="D78">
            <v>1092472.74</v>
          </cell>
          <cell r="E78">
            <v>200844.7</v>
          </cell>
          <cell r="F78">
            <v>891628.04</v>
          </cell>
          <cell r="G78">
            <v>1143196.1300000008</v>
          </cell>
        </row>
        <row r="79">
          <cell r="A79" t="str">
            <v>2.1.01.01.02</v>
          </cell>
          <cell r="B79" t="str">
            <v>Proveedores a pagar Año 2016</v>
          </cell>
          <cell r="C79">
            <v>6167902.0800000001</v>
          </cell>
          <cell r="D79">
            <v>0</v>
          </cell>
          <cell r="E79">
            <v>0</v>
          </cell>
          <cell r="F79">
            <v>0</v>
          </cell>
          <cell r="G79">
            <v>6167902.0800000001</v>
          </cell>
        </row>
        <row r="80">
          <cell r="A80" t="str">
            <v>2.1.01.03.01</v>
          </cell>
          <cell r="B80" t="str">
            <v>Deudas por anticipos financieros del sector privado interno c/p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</row>
        <row r="81">
          <cell r="A81" t="str">
            <v>2.1.04.01.04.01</v>
          </cell>
          <cell r="B81" t="str">
            <v>5% ESTADO</v>
          </cell>
          <cell r="C81">
            <v>108753.31</v>
          </cell>
          <cell r="D81">
            <v>108753.32999999999</v>
          </cell>
          <cell r="E81">
            <v>12400</v>
          </cell>
          <cell r="F81">
            <v>96353.329999999987</v>
          </cell>
          <cell r="G81">
            <v>12399.98000000001</v>
          </cell>
        </row>
        <row r="82">
          <cell r="A82" t="str">
            <v>2.1.04.01.04.02</v>
          </cell>
          <cell r="B82" t="str">
            <v>10% ISR</v>
          </cell>
          <cell r="C82">
            <v>124974.82</v>
          </cell>
          <cell r="D82">
            <v>124974.82</v>
          </cell>
          <cell r="E82">
            <v>0</v>
          </cell>
          <cell r="F82">
            <v>124974.82</v>
          </cell>
          <cell r="G82">
            <v>0</v>
          </cell>
        </row>
        <row r="83">
          <cell r="A83" t="str">
            <v>2.1.04.01.04.03</v>
          </cell>
          <cell r="B83" t="str">
            <v>Retenciones de ITBIS p/pagar</v>
          </cell>
          <cell r="C83">
            <v>304254.60000000003</v>
          </cell>
          <cell r="D83">
            <v>304254.59999999998</v>
          </cell>
          <cell r="E83">
            <v>1440</v>
          </cell>
          <cell r="F83">
            <v>302814.59999999998</v>
          </cell>
          <cell r="G83">
            <v>1440.0000000000582</v>
          </cell>
        </row>
        <row r="84">
          <cell r="A84" t="str">
            <v>2.1.04.01.04.04</v>
          </cell>
          <cell r="B84" t="str">
            <v>Retenciones 2% ISR</v>
          </cell>
          <cell r="C84">
            <v>2049.15</v>
          </cell>
          <cell r="D84">
            <v>2049.15</v>
          </cell>
          <cell r="E84">
            <v>160</v>
          </cell>
          <cell r="F84">
            <v>1889.15</v>
          </cell>
          <cell r="G84">
            <v>160</v>
          </cell>
        </row>
        <row r="85">
          <cell r="A85" t="str">
            <v>2.1.06.01</v>
          </cell>
          <cell r="B85" t="str">
            <v>Remuneracioes y aportes a pagar a corto plazo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2.1.06.01.01</v>
          </cell>
          <cell r="B86" t="str">
            <v>Remuneraciones a pagar C/P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</row>
        <row r="87">
          <cell r="A87" t="str">
            <v>2.1.09.07.03.11</v>
          </cell>
          <cell r="B87" t="str">
            <v>Cheques no pagados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</row>
        <row r="88">
          <cell r="A88" t="str">
            <v>2.1.09.99.04.99</v>
          </cell>
          <cell r="B88" t="str">
            <v>Otros fondos de terceros sujetas a depuración</v>
          </cell>
          <cell r="C88">
            <v>0</v>
          </cell>
          <cell r="D88">
            <v>71229.11</v>
          </cell>
          <cell r="E88">
            <v>438249.57</v>
          </cell>
          <cell r="F88">
            <v>-367020.46</v>
          </cell>
          <cell r="G88">
            <v>367020.46</v>
          </cell>
        </row>
        <row r="89">
          <cell r="A89" t="str">
            <v>3.1.01.01.01</v>
          </cell>
          <cell r="B89" t="str">
            <v>Capital inicial a valores historicos</v>
          </cell>
          <cell r="C89">
            <v>65441165.399999999</v>
          </cell>
          <cell r="D89">
            <v>0</v>
          </cell>
          <cell r="E89">
            <v>0</v>
          </cell>
          <cell r="F89">
            <v>0</v>
          </cell>
          <cell r="G89">
            <v>65441165.399999999</v>
          </cell>
        </row>
        <row r="90">
          <cell r="A90" t="str">
            <v>3.1.04.01.01</v>
          </cell>
          <cell r="B90" t="str">
            <v>Resultados de ejercicios anteriores</v>
          </cell>
          <cell r="C90">
            <v>29844697.349999987</v>
          </cell>
          <cell r="D90">
            <v>0</v>
          </cell>
          <cell r="E90">
            <v>0</v>
          </cell>
          <cell r="F90">
            <v>0</v>
          </cell>
          <cell r="G90">
            <v>29844697.349999987</v>
          </cell>
        </row>
        <row r="91">
          <cell r="A91" t="str">
            <v>3.1.04.01.02</v>
          </cell>
          <cell r="B91" t="str">
            <v>Ajuste de resultados de ejercicios anteriores</v>
          </cell>
          <cell r="C91">
            <v>25963160.640000001</v>
          </cell>
          <cell r="D91">
            <v>914234.5</v>
          </cell>
          <cell r="E91">
            <v>0</v>
          </cell>
          <cell r="F91">
            <v>914234.5</v>
          </cell>
          <cell r="G91">
            <v>25048926.140000001</v>
          </cell>
        </row>
        <row r="92">
          <cell r="A92" t="str">
            <v>3.1.04.02.01</v>
          </cell>
          <cell r="B92" t="str">
            <v>Cierre de cuentas de ingresos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</row>
        <row r="93">
          <cell r="A93" t="str">
            <v>3.1.04.02.02</v>
          </cell>
          <cell r="B93" t="str">
            <v>Cierre de cuentas de gastos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</row>
        <row r="94">
          <cell r="A94" t="str">
            <v>3.1.04.02.03.01</v>
          </cell>
          <cell r="B94" t="str">
            <v>Resumen de ahorro o desahorro de la gestion</v>
          </cell>
          <cell r="C94">
            <v>7825485.6505485857</v>
          </cell>
          <cell r="D94">
            <v>0</v>
          </cell>
          <cell r="E94">
            <v>0</v>
          </cell>
          <cell r="F94">
            <v>0</v>
          </cell>
          <cell r="G94">
            <v>9729053.7836048268</v>
          </cell>
        </row>
        <row r="96">
          <cell r="A96" t="str">
            <v>4.2.02.01.03</v>
          </cell>
          <cell r="B96" t="str">
            <v>Donaciones corrientes del Sector Privado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</row>
        <row r="97">
          <cell r="A97" t="str">
            <v>4.2.03.01.02.01</v>
          </cell>
          <cell r="B97" t="str">
            <v xml:space="preserve">Transferencias corrientes de la administración central </v>
          </cell>
          <cell r="C97">
            <v>48930480</v>
          </cell>
          <cell r="D97">
            <v>0</v>
          </cell>
          <cell r="E97">
            <v>24465240</v>
          </cell>
          <cell r="F97">
            <v>-24465240</v>
          </cell>
          <cell r="G97">
            <v>73395720</v>
          </cell>
        </row>
        <row r="98">
          <cell r="A98" t="str">
            <v>4.2.03.01.02.03</v>
          </cell>
          <cell r="B98" t="str">
            <v xml:space="preserve">Transferencias corrientes de instituciones de la seguridad social </v>
          </cell>
          <cell r="C98">
            <v>234500</v>
          </cell>
          <cell r="D98">
            <v>0</v>
          </cell>
          <cell r="E98">
            <v>223500</v>
          </cell>
          <cell r="F98">
            <v>-223500</v>
          </cell>
          <cell r="G98">
            <v>458000</v>
          </cell>
        </row>
        <row r="99">
          <cell r="A99" t="str">
            <v>4.2.04.01.03</v>
          </cell>
          <cell r="B99" t="str">
            <v>Subvenciones recibidas de insituciones finaniceras monetarias (Reserva Educativa)</v>
          </cell>
          <cell r="C99">
            <v>1031961.8600000001</v>
          </cell>
          <cell r="D99">
            <v>0</v>
          </cell>
          <cell r="E99">
            <v>1152238.04</v>
          </cell>
          <cell r="F99">
            <v>-1152238.04</v>
          </cell>
          <cell r="G99">
            <v>2184199.9000000004</v>
          </cell>
        </row>
        <row r="100">
          <cell r="A100" t="str">
            <v>4.2.04.01.04</v>
          </cell>
          <cell r="B100" t="str">
            <v xml:space="preserve">Subvenciones recibidas de instituciones financieras no monetarias 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</row>
        <row r="101">
          <cell r="A101" t="str">
            <v>4.2.09.99.01</v>
          </cell>
          <cell r="B101" t="str">
            <v xml:space="preserve">Otros ingresos sin contraprestacion diversos </v>
          </cell>
          <cell r="C101">
            <v>286088.76</v>
          </cell>
          <cell r="D101">
            <v>286088.76</v>
          </cell>
          <cell r="E101">
            <v>2.0000000018626451E-2</v>
          </cell>
          <cell r="F101">
            <v>286088.74</v>
          </cell>
          <cell r="G101">
            <v>2.0000000018626451E-2</v>
          </cell>
        </row>
        <row r="102">
          <cell r="A102" t="str">
            <v>4.3.02.99</v>
          </cell>
          <cell r="B102" t="str">
            <v>Ingresos por otras ventas de servicios</v>
          </cell>
          <cell r="C102">
            <v>2220000</v>
          </cell>
          <cell r="D102">
            <v>0</v>
          </cell>
          <cell r="E102">
            <v>900000</v>
          </cell>
          <cell r="F102">
            <v>-900000</v>
          </cell>
          <cell r="G102">
            <v>3120000</v>
          </cell>
        </row>
        <row r="103">
          <cell r="A103" t="str">
            <v>4.3.03.01.02</v>
          </cell>
          <cell r="B103" t="str">
            <v>Ingresos por arrendamientos de inmuebles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</row>
        <row r="104">
          <cell r="A104" t="str">
            <v>5.1.01.01.01.01</v>
          </cell>
          <cell r="B104" t="str">
            <v>Sueldos Fijos</v>
          </cell>
          <cell r="C104">
            <v>-18588110</v>
          </cell>
          <cell r="D104">
            <v>9421055</v>
          </cell>
          <cell r="E104">
            <v>0</v>
          </cell>
          <cell r="F104">
            <v>9421055</v>
          </cell>
          <cell r="G104">
            <v>-28009165</v>
          </cell>
        </row>
        <row r="105">
          <cell r="A105" t="str">
            <v>5.1.01.01.02.01</v>
          </cell>
          <cell r="B105" t="str">
            <v>Sueldo de personal contratado e igualado</v>
          </cell>
          <cell r="C105">
            <v>-12958000</v>
          </cell>
          <cell r="D105">
            <v>6195500</v>
          </cell>
          <cell r="E105">
            <v>0</v>
          </cell>
          <cell r="F105">
            <v>6195500</v>
          </cell>
          <cell r="G105">
            <v>-19153500</v>
          </cell>
        </row>
        <row r="106">
          <cell r="A106" t="str">
            <v>5.1.01.01.02.02</v>
          </cell>
          <cell r="B106" t="str">
            <v>Sueldo de personal nominal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</row>
        <row r="107">
          <cell r="A107" t="str">
            <v>5.1.01.01.03.02</v>
          </cell>
          <cell r="B107" t="str">
            <v>Sueldos al personal por servicios especiales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5.1.01.01.04</v>
          </cell>
          <cell r="B108" t="str">
            <v>Sueldos al personal fijo en trámite de pensiones</v>
          </cell>
          <cell r="C108">
            <v>-87066.4</v>
          </cell>
          <cell r="D108">
            <v>43533.2</v>
          </cell>
          <cell r="E108">
            <v>0</v>
          </cell>
          <cell r="F108">
            <v>43533.2</v>
          </cell>
          <cell r="G108">
            <v>-130599.59999999999</v>
          </cell>
        </row>
        <row r="109">
          <cell r="A109" t="str">
            <v>5.1.01.01.05</v>
          </cell>
          <cell r="B109" t="str">
            <v>Vacaciones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</row>
        <row r="110">
          <cell r="A110" t="str">
            <v>5.1.01.02.02</v>
          </cell>
          <cell r="B110" t="str">
            <v>Salario de navidad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</row>
        <row r="111">
          <cell r="A111" t="str">
            <v>5.1.01.02.04.03</v>
          </cell>
          <cell r="B111" t="str">
            <v>Compensación servicios de seguridad</v>
          </cell>
          <cell r="C111">
            <v>-912000</v>
          </cell>
          <cell r="D111">
            <v>454000</v>
          </cell>
          <cell r="E111">
            <v>0</v>
          </cell>
          <cell r="F111">
            <v>454000</v>
          </cell>
          <cell r="G111">
            <v>-1366000</v>
          </cell>
        </row>
        <row r="112">
          <cell r="A112" t="str">
            <v>5.1.01.02.04.04</v>
          </cell>
          <cell r="B112" t="str">
            <v>Compensación por resultados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</row>
        <row r="113">
          <cell r="A113" t="str">
            <v>5.1.01.02.06.01</v>
          </cell>
          <cell r="B113" t="str">
            <v>Bonificaciones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</row>
        <row r="114">
          <cell r="A114" t="str">
            <v>5.1.01.03.02.01</v>
          </cell>
          <cell r="B114" t="str">
            <v>Gastos de representación en el país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</row>
        <row r="115">
          <cell r="A115" t="str">
            <v>5.1.01.04.01</v>
          </cell>
          <cell r="B115" t="str">
            <v>Prestaciones económicas por desvinculación</v>
          </cell>
          <cell r="C115">
            <v>0</v>
          </cell>
          <cell r="D115">
            <v>578174.89</v>
          </cell>
          <cell r="E115">
            <v>0</v>
          </cell>
          <cell r="F115">
            <v>578174.89</v>
          </cell>
          <cell r="G115">
            <v>-578174.89</v>
          </cell>
        </row>
        <row r="116">
          <cell r="A116" t="str">
            <v>5.1.01.04.99</v>
          </cell>
          <cell r="B116" t="str">
            <v>Otros beneficios por terminación</v>
          </cell>
          <cell r="C116">
            <v>0</v>
          </cell>
          <cell r="D116">
            <v>249192.43</v>
          </cell>
          <cell r="E116">
            <v>0</v>
          </cell>
          <cell r="F116">
            <v>249192.43</v>
          </cell>
          <cell r="G116">
            <v>-249192.43</v>
          </cell>
        </row>
        <row r="117">
          <cell r="A117" t="str">
            <v>5.1.01.05.01</v>
          </cell>
          <cell r="B117" t="str">
            <v>Contribuciones al seguro de salud</v>
          </cell>
          <cell r="C117">
            <v>-2239174.7800000003</v>
          </cell>
          <cell r="D117">
            <v>1109040.3800000001</v>
          </cell>
          <cell r="E117">
            <v>0</v>
          </cell>
          <cell r="F117">
            <v>1109040.3800000001</v>
          </cell>
          <cell r="G117">
            <v>-3348215.16</v>
          </cell>
        </row>
        <row r="118">
          <cell r="A118" t="str">
            <v>5.1.01.05.02</v>
          </cell>
          <cell r="B118" t="str">
            <v>Contribuciones al seguro de pensiones</v>
          </cell>
          <cell r="C118">
            <v>-2245955.56</v>
          </cell>
          <cell r="D118">
            <v>1111866.28</v>
          </cell>
          <cell r="E118">
            <v>0</v>
          </cell>
          <cell r="F118">
            <v>1111866.28</v>
          </cell>
          <cell r="G118">
            <v>-3357821.84</v>
          </cell>
        </row>
        <row r="119">
          <cell r="A119" t="str">
            <v>5.1.01.05.03</v>
          </cell>
          <cell r="B119" t="str">
            <v>Contribuciones al seguro de riesgo laboral</v>
          </cell>
          <cell r="C119">
            <v>-353275</v>
          </cell>
          <cell r="D119">
            <v>175520.91</v>
          </cell>
          <cell r="E119">
            <v>0</v>
          </cell>
          <cell r="F119">
            <v>175520.91</v>
          </cell>
          <cell r="G119">
            <v>-528795.91</v>
          </cell>
        </row>
        <row r="120">
          <cell r="A120" t="str">
            <v>5.1.02.01.02</v>
          </cell>
          <cell r="B120" t="str">
            <v>Servicio telefónico de larga distancia</v>
          </cell>
          <cell r="C120">
            <v>-183323.22</v>
          </cell>
          <cell r="D120">
            <v>181559.48</v>
          </cell>
          <cell r="E120">
            <v>0</v>
          </cell>
          <cell r="F120">
            <v>181559.48</v>
          </cell>
          <cell r="G120">
            <v>-364882.7</v>
          </cell>
        </row>
        <row r="121">
          <cell r="A121" t="str">
            <v>5.1.02.01.03</v>
          </cell>
          <cell r="B121" t="str">
            <v>Teléfono local</v>
          </cell>
          <cell r="C121">
            <v>-423915.4</v>
          </cell>
          <cell r="D121">
            <v>405294.94</v>
          </cell>
          <cell r="E121">
            <v>0</v>
          </cell>
          <cell r="F121">
            <v>405294.94</v>
          </cell>
          <cell r="G121">
            <v>-829210.34000000008</v>
          </cell>
        </row>
        <row r="122">
          <cell r="A122" t="str">
            <v>5.1.02.01.05</v>
          </cell>
          <cell r="B122" t="str">
            <v>Servicio de internet y televisión por cable</v>
          </cell>
          <cell r="C122">
            <v>-95571.27</v>
          </cell>
          <cell r="D122">
            <v>32833.53</v>
          </cell>
          <cell r="E122">
            <v>0</v>
          </cell>
          <cell r="F122">
            <v>32833.53</v>
          </cell>
          <cell r="G122">
            <v>-128404.8</v>
          </cell>
        </row>
        <row r="123">
          <cell r="A123" t="str">
            <v>5.1.02.01.06</v>
          </cell>
          <cell r="B123" t="str">
            <v>Electricidad</v>
          </cell>
          <cell r="C123">
            <v>-749816.51000000013</v>
          </cell>
          <cell r="D123">
            <v>333654.89</v>
          </cell>
          <cell r="E123">
            <v>0</v>
          </cell>
          <cell r="F123">
            <v>333654.89</v>
          </cell>
          <cell r="G123">
            <v>-1083471.4000000001</v>
          </cell>
        </row>
        <row r="124">
          <cell r="A124" t="str">
            <v>5.1.02.01.07</v>
          </cell>
          <cell r="B124" t="str">
            <v>Agua</v>
          </cell>
          <cell r="C124">
            <v>-550</v>
          </cell>
          <cell r="D124">
            <v>2000</v>
          </cell>
          <cell r="E124">
            <v>0</v>
          </cell>
          <cell r="F124">
            <v>2000</v>
          </cell>
          <cell r="G124">
            <v>-2550</v>
          </cell>
        </row>
        <row r="125">
          <cell r="A125" t="str">
            <v>5.1.02.01.08</v>
          </cell>
          <cell r="B125" t="str">
            <v>Recolección de Residuos Sólidos</v>
          </cell>
          <cell r="C125">
            <v>-50283</v>
          </cell>
          <cell r="D125">
            <v>23015</v>
          </cell>
          <cell r="E125">
            <v>0</v>
          </cell>
          <cell r="F125">
            <v>23015</v>
          </cell>
          <cell r="G125">
            <v>-73298</v>
          </cell>
        </row>
        <row r="126">
          <cell r="A126" t="str">
            <v>5.1.02.02.01</v>
          </cell>
          <cell r="B126" t="str">
            <v>Publicidad y propaganda</v>
          </cell>
          <cell r="C126">
            <v>0</v>
          </cell>
          <cell r="D126">
            <v>250000</v>
          </cell>
          <cell r="E126">
            <v>0</v>
          </cell>
          <cell r="F126">
            <v>250000</v>
          </cell>
          <cell r="G126">
            <v>-250000</v>
          </cell>
        </row>
        <row r="127">
          <cell r="A127" t="str">
            <v>5.1.02.02.02</v>
          </cell>
          <cell r="B127" t="str">
            <v>Impresión y encuadernación</v>
          </cell>
          <cell r="C127">
            <v>-1000</v>
          </cell>
          <cell r="D127">
            <v>2216</v>
          </cell>
          <cell r="E127">
            <v>0</v>
          </cell>
          <cell r="F127">
            <v>2216</v>
          </cell>
          <cell r="G127">
            <v>-3216</v>
          </cell>
        </row>
        <row r="128">
          <cell r="A128" t="str">
            <v>5.1.02.03.01</v>
          </cell>
          <cell r="B128" t="str">
            <v>Viáticos dentro del país</v>
          </cell>
          <cell r="C128">
            <v>-211578.87</v>
          </cell>
          <cell r="D128">
            <v>161431.39000000001</v>
          </cell>
          <cell r="E128">
            <v>0</v>
          </cell>
          <cell r="F128">
            <v>161431.39000000001</v>
          </cell>
          <cell r="G128">
            <v>-373010.26</v>
          </cell>
        </row>
        <row r="129">
          <cell r="A129" t="str">
            <v>5.1.02.03.02</v>
          </cell>
          <cell r="B129" t="str">
            <v>Viáticos fuera del país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</row>
        <row r="130">
          <cell r="A130" t="str">
            <v>5.1.02.04.01</v>
          </cell>
          <cell r="B130" t="str">
            <v>Pasajes</v>
          </cell>
          <cell r="C130">
            <v>-800</v>
          </cell>
          <cell r="D130">
            <v>50200</v>
          </cell>
          <cell r="E130">
            <v>0</v>
          </cell>
          <cell r="F130">
            <v>50200</v>
          </cell>
          <cell r="G130">
            <v>-51000</v>
          </cell>
        </row>
        <row r="131">
          <cell r="A131" t="str">
            <v>5.1.02.04.02</v>
          </cell>
          <cell r="B131" t="str">
            <v>Fletes</v>
          </cell>
          <cell r="C131">
            <v>0</v>
          </cell>
          <cell r="D131">
            <v>248000</v>
          </cell>
          <cell r="E131">
            <v>0</v>
          </cell>
          <cell r="F131">
            <v>248000</v>
          </cell>
          <cell r="G131">
            <v>-248000</v>
          </cell>
        </row>
        <row r="132">
          <cell r="A132" t="str">
            <v>5.1.02.04.04</v>
          </cell>
          <cell r="B132" t="str">
            <v xml:space="preserve">Peajes </v>
          </cell>
          <cell r="C132">
            <v>0</v>
          </cell>
          <cell r="D132">
            <v>75</v>
          </cell>
          <cell r="E132">
            <v>0</v>
          </cell>
          <cell r="F132">
            <v>75</v>
          </cell>
          <cell r="G132">
            <v>-75</v>
          </cell>
        </row>
        <row r="133">
          <cell r="A133" t="str">
            <v>5.1.02.04.05</v>
          </cell>
          <cell r="B133" t="str">
            <v>Servicios de manejo y embalaje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</row>
        <row r="134">
          <cell r="A134" t="str">
            <v>5.1.02.05.01.02</v>
          </cell>
          <cell r="B134" t="str">
            <v>Alquiler de edificios</v>
          </cell>
          <cell r="C134">
            <v>-205318.89</v>
          </cell>
          <cell r="D134">
            <v>489267.08</v>
          </cell>
          <cell r="E134">
            <v>0</v>
          </cell>
          <cell r="F134">
            <v>489267.08</v>
          </cell>
          <cell r="G134">
            <v>-694585.97</v>
          </cell>
        </row>
        <row r="135">
          <cell r="A135" t="str">
            <v>5.1.02.05.01.03</v>
          </cell>
          <cell r="B135" t="str">
            <v>Alquiler de equipos de transporte, tracción y elevación</v>
          </cell>
          <cell r="C135">
            <v>0</v>
          </cell>
          <cell r="D135">
            <v>10000</v>
          </cell>
          <cell r="E135">
            <v>0</v>
          </cell>
          <cell r="F135">
            <v>10000</v>
          </cell>
          <cell r="G135">
            <v>-10000</v>
          </cell>
        </row>
        <row r="136">
          <cell r="A136" t="str">
            <v>5.1.02.05.01.04</v>
          </cell>
          <cell r="B136" t="str">
            <v>Alquiler de maquinarias y equipos especializados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</row>
        <row r="137">
          <cell r="A137" t="str">
            <v>5.1.02.05.01.06</v>
          </cell>
          <cell r="B137" t="str">
            <v>Alquiler de equipos y mobiliario de oficina y alojamiento</v>
          </cell>
          <cell r="C137">
            <v>-35400</v>
          </cell>
          <cell r="D137">
            <v>0</v>
          </cell>
          <cell r="E137">
            <v>0</v>
          </cell>
          <cell r="F137">
            <v>0</v>
          </cell>
          <cell r="G137">
            <v>-35400</v>
          </cell>
        </row>
        <row r="138">
          <cell r="A138" t="str">
            <v>5.1.02.05.01.99</v>
          </cell>
          <cell r="B138" t="str">
            <v>Otros alquileres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5.1.02.06.01</v>
          </cell>
          <cell r="B139" t="str">
            <v>Seguro de bienes inmuebles</v>
          </cell>
          <cell r="C139">
            <v>0</v>
          </cell>
          <cell r="D139">
            <v>442756.92</v>
          </cell>
          <cell r="E139">
            <v>0</v>
          </cell>
          <cell r="F139">
            <v>442756.92</v>
          </cell>
          <cell r="G139">
            <v>-442756.92</v>
          </cell>
        </row>
        <row r="140">
          <cell r="A140" t="str">
            <v>5.1.02.06.02</v>
          </cell>
          <cell r="B140" t="str">
            <v>Seguro de bienes muebles</v>
          </cell>
          <cell r="C140">
            <v>-1.7689671949483454E-10</v>
          </cell>
          <cell r="D140">
            <v>0</v>
          </cell>
          <cell r="E140">
            <v>0</v>
          </cell>
          <cell r="F140">
            <v>0</v>
          </cell>
          <cell r="G140">
            <v>-1.7689671949483454E-10</v>
          </cell>
        </row>
        <row r="141">
          <cell r="A141" t="str">
            <v>5.1.02.06.03</v>
          </cell>
          <cell r="B141" t="str">
            <v>Seguro de personas</v>
          </cell>
          <cell r="C141">
            <v>-580627.80000000005</v>
          </cell>
          <cell r="D141">
            <v>276537.09999999998</v>
          </cell>
          <cell r="E141">
            <v>0</v>
          </cell>
          <cell r="F141">
            <v>276537.09999999998</v>
          </cell>
          <cell r="G141">
            <v>-857164.9</v>
          </cell>
        </row>
        <row r="142">
          <cell r="A142" t="str">
            <v>5.1.02.07.01.01</v>
          </cell>
          <cell r="B142" t="str">
            <v>Reparaciones y obras menores en edificaciones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</row>
        <row r="143">
          <cell r="A143" t="str">
            <v>5.1.02.07.02.01</v>
          </cell>
          <cell r="B143" t="str">
            <v>Mantenimiento y reparación de equipos de transporte, tracción y elevación</v>
          </cell>
          <cell r="C143">
            <v>-54070.06</v>
          </cell>
          <cell r="D143">
            <v>6908</v>
          </cell>
          <cell r="E143">
            <v>0</v>
          </cell>
          <cell r="F143">
            <v>6908</v>
          </cell>
          <cell r="G143">
            <v>-60978.06</v>
          </cell>
        </row>
        <row r="144">
          <cell r="A144" t="str">
            <v>5.1.02.07.02.02</v>
          </cell>
          <cell r="B144" t="str">
            <v>Mantenimiento y reparación de maquinarias y equipos especializados</v>
          </cell>
          <cell r="C144">
            <v>-159999.98000000001</v>
          </cell>
          <cell r="D144">
            <v>159999.98000000001</v>
          </cell>
          <cell r="E144">
            <v>159999.98000000001</v>
          </cell>
          <cell r="F144">
            <v>0</v>
          </cell>
          <cell r="G144">
            <v>-159999.98000000001</v>
          </cell>
        </row>
        <row r="145">
          <cell r="A145" t="str">
            <v>5.1.02.07.02.04</v>
          </cell>
          <cell r="B145" t="str">
            <v xml:space="preserve">Mantenimiento y reparación de equipos y mobiliarios de oficina y alojamiento 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</row>
        <row r="146">
          <cell r="A146" t="str">
            <v>5.1.02.07.02.99</v>
          </cell>
          <cell r="B146" t="str">
            <v>Otros mantenimiento y reparaciones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</row>
        <row r="147">
          <cell r="A147" t="str">
            <v>5.1.02.08.01</v>
          </cell>
          <cell r="B147" t="str">
            <v>Estudios de ingeniería, arquitectura, investigaciones y análisis de factibilidad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</row>
        <row r="148">
          <cell r="A148" t="str">
            <v>5.1.02.08.02</v>
          </cell>
          <cell r="B148" t="str">
            <v>Servicios jurídicos</v>
          </cell>
          <cell r="C148">
            <v>-264385.56</v>
          </cell>
          <cell r="D148">
            <v>0</v>
          </cell>
          <cell r="E148">
            <v>0</v>
          </cell>
          <cell r="F148">
            <v>0</v>
          </cell>
          <cell r="G148">
            <v>-264385.56</v>
          </cell>
        </row>
        <row r="149">
          <cell r="A149" t="str">
            <v>5.1.02.08.03</v>
          </cell>
          <cell r="B149" t="str">
            <v>Servicios contables y de auditoría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</row>
        <row r="150">
          <cell r="A150" t="str">
            <v>5.1.02.08.04</v>
          </cell>
          <cell r="B150" t="str">
            <v>Servicios de capacitación</v>
          </cell>
          <cell r="C150">
            <v>0</v>
          </cell>
          <cell r="D150">
            <v>134869.6</v>
          </cell>
          <cell r="E150">
            <v>0</v>
          </cell>
          <cell r="F150">
            <v>134869.6</v>
          </cell>
          <cell r="G150">
            <v>-134869.6</v>
          </cell>
        </row>
        <row r="151">
          <cell r="A151" t="str">
            <v>5.1.02.08.05</v>
          </cell>
          <cell r="B151" t="str">
            <v>Servicio de informática y sistemas computarizados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</row>
        <row r="152">
          <cell r="A152" t="str">
            <v>5.1.02.08.06</v>
          </cell>
          <cell r="B152" t="str">
            <v>Servicios sanitarios, médicos y veterinarios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</row>
        <row r="153">
          <cell r="A153" t="str">
            <v>5.1.02.08.99</v>
          </cell>
          <cell r="B153" t="str">
            <v>Otros servicios técnicos y profesionales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</row>
        <row r="154">
          <cell r="A154" t="str">
            <v>5.1.02.09.01</v>
          </cell>
          <cell r="B154" t="str">
            <v>Servicios de alimentación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</row>
        <row r="155">
          <cell r="A155" t="str">
            <v>5.1.02.09.03</v>
          </cell>
          <cell r="B155" t="str">
            <v>Servicios de Catering</v>
          </cell>
          <cell r="C155">
            <v>-9440</v>
          </cell>
          <cell r="D155">
            <v>0</v>
          </cell>
          <cell r="E155">
            <v>0</v>
          </cell>
          <cell r="F155">
            <v>0</v>
          </cell>
          <cell r="G155">
            <v>-9440</v>
          </cell>
        </row>
        <row r="156">
          <cell r="A156" t="str">
            <v>5.1.02.99.01</v>
          </cell>
          <cell r="B156" t="str">
            <v>Gastos judiciales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</row>
        <row r="157">
          <cell r="A157" t="str">
            <v>5.1.02.99.05.01</v>
          </cell>
          <cell r="B157" t="str">
            <v>Servicios de fumigación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</row>
        <row r="158">
          <cell r="A158" t="str">
            <v>5.1.02.99.05.02</v>
          </cell>
          <cell r="B158" t="str">
            <v>Servicios de Lavandería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</row>
        <row r="159">
          <cell r="A159" t="str">
            <v>5.1.02.99.05.03</v>
          </cell>
          <cell r="B159" t="str">
            <v>Servicios de Limpieza e higiene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</row>
        <row r="160">
          <cell r="A160" t="str">
            <v>5.1.02.99.06.01</v>
          </cell>
          <cell r="B160" t="str">
            <v>Servicios de Organización de eventos generales</v>
          </cell>
          <cell r="C160">
            <v>-60180</v>
          </cell>
          <cell r="D160">
            <v>0</v>
          </cell>
          <cell r="E160">
            <v>0</v>
          </cell>
          <cell r="F160">
            <v>0</v>
          </cell>
          <cell r="G160">
            <v>-60180</v>
          </cell>
        </row>
        <row r="161">
          <cell r="A161" t="str">
            <v>5.1.02.99.06.02</v>
          </cell>
          <cell r="B161" t="str">
            <v>Servicios de Organización de festividades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</row>
        <row r="162">
          <cell r="A162" t="str">
            <v>5.1.02.99.06.04</v>
          </cell>
          <cell r="B162" t="str">
            <v>Servicios de Organización de actuaciones artísticas</v>
          </cell>
          <cell r="C162">
            <v>-20000</v>
          </cell>
          <cell r="D162">
            <v>0</v>
          </cell>
          <cell r="E162">
            <v>0</v>
          </cell>
          <cell r="F162">
            <v>0</v>
          </cell>
          <cell r="G162">
            <v>-20000</v>
          </cell>
        </row>
        <row r="163">
          <cell r="A163" t="str">
            <v>5.1.02.99.99</v>
          </cell>
          <cell r="B163" t="str">
            <v>Otros servicios diversos</v>
          </cell>
          <cell r="C163">
            <v>0</v>
          </cell>
          <cell r="D163">
            <v>9440</v>
          </cell>
          <cell r="E163">
            <v>0</v>
          </cell>
          <cell r="F163">
            <v>9440</v>
          </cell>
          <cell r="G163">
            <v>-9440</v>
          </cell>
        </row>
        <row r="164">
          <cell r="A164" t="str">
            <v>5.1.03.01.01</v>
          </cell>
          <cell r="B164" t="str">
            <v>Alimentos y bebidas para personas y animales consumidos</v>
          </cell>
          <cell r="C164">
            <v>-101984.94143133861</v>
          </cell>
          <cell r="D164">
            <v>80383.956274806973</v>
          </cell>
          <cell r="E164">
            <v>0</v>
          </cell>
          <cell r="F164">
            <v>80383.956274806973</v>
          </cell>
          <cell r="G164">
            <v>-182368.8977061456</v>
          </cell>
        </row>
        <row r="165">
          <cell r="A165" t="str">
            <v>5.1.03.01.02</v>
          </cell>
          <cell r="B165" t="str">
            <v>Productos agroforestales y pecuarios consumidos</v>
          </cell>
          <cell r="C165">
            <v>-169301</v>
          </cell>
          <cell r="D165">
            <v>65700</v>
          </cell>
          <cell r="E165">
            <v>0</v>
          </cell>
          <cell r="F165">
            <v>65700</v>
          </cell>
          <cell r="G165">
            <v>-235001</v>
          </cell>
        </row>
        <row r="166">
          <cell r="A166" t="str">
            <v>5.1.03.02.01</v>
          </cell>
          <cell r="B166" t="str">
            <v>Hilados y telas consumidos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</row>
        <row r="167">
          <cell r="A167" t="str">
            <v>5.1.03.02.02</v>
          </cell>
          <cell r="B167" t="str">
            <v>Acabados textiles consumidos</v>
          </cell>
          <cell r="C167">
            <v>0</v>
          </cell>
          <cell r="D167">
            <v>2800</v>
          </cell>
          <cell r="E167">
            <v>0</v>
          </cell>
          <cell r="F167">
            <v>2800</v>
          </cell>
          <cell r="G167">
            <v>-2800</v>
          </cell>
        </row>
        <row r="168">
          <cell r="A168" t="str">
            <v>5.1.03.02.03</v>
          </cell>
          <cell r="B168" t="str">
            <v>Prendas de vestir consumidas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</row>
        <row r="169">
          <cell r="A169" t="str">
            <v>5.1.03.03.01</v>
          </cell>
          <cell r="B169" t="str">
            <v>Papel de escritorio consumido</v>
          </cell>
          <cell r="C169">
            <v>-34396.301413994239</v>
          </cell>
          <cell r="D169">
            <v>19523.62223715365</v>
          </cell>
          <cell r="E169">
            <v>0</v>
          </cell>
          <cell r="F169">
            <v>19523.62223715365</v>
          </cell>
          <cell r="G169">
            <v>-53919.923651147888</v>
          </cell>
        </row>
        <row r="170">
          <cell r="A170" t="str">
            <v>5.1.03.03.02</v>
          </cell>
          <cell r="B170" t="str">
            <v>Productos de papel y cartón consumidos</v>
          </cell>
          <cell r="C170">
            <v>-24035.886706473204</v>
          </cell>
          <cell r="D170">
            <v>14044.134283140131</v>
          </cell>
          <cell r="E170">
            <v>0</v>
          </cell>
          <cell r="F170">
            <v>14044.134283140131</v>
          </cell>
          <cell r="G170">
            <v>-38080.020989613331</v>
          </cell>
        </row>
        <row r="171">
          <cell r="A171" t="str">
            <v>5.1.03.03.03</v>
          </cell>
          <cell r="B171" t="str">
            <v>Productos de artes gráficas consumidos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</row>
        <row r="172">
          <cell r="A172" t="str">
            <v>5.1.03.03.04</v>
          </cell>
          <cell r="B172" t="str">
            <v>Libros, revistas y periódicos consumidos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</row>
        <row r="173">
          <cell r="A173" t="str">
            <v>5.1.03.04.01</v>
          </cell>
          <cell r="B173" t="str">
            <v>Productos medicinales para uso humano</v>
          </cell>
          <cell r="C173">
            <v>-268.8</v>
          </cell>
          <cell r="D173">
            <v>0</v>
          </cell>
          <cell r="E173">
            <v>0</v>
          </cell>
          <cell r="F173">
            <v>0</v>
          </cell>
          <cell r="G173">
            <v>-268.8</v>
          </cell>
        </row>
        <row r="174">
          <cell r="A174" t="str">
            <v>5.1.03.05.01</v>
          </cell>
          <cell r="B174" t="str">
            <v>Utiles menores  medicos-quirurgicos consumidos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</row>
        <row r="175">
          <cell r="A175" t="str">
            <v>5.1.03.06.03</v>
          </cell>
          <cell r="B175" t="str">
            <v>Llantas y neumáticos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</row>
        <row r="176">
          <cell r="A176" t="str">
            <v>5.1.03.06.06</v>
          </cell>
          <cell r="B176" t="str">
            <v>Plasticos consumidos</v>
          </cell>
          <cell r="C176">
            <v>-21214.306898560113</v>
          </cell>
          <cell r="D176">
            <v>16877.43994341854</v>
          </cell>
          <cell r="E176">
            <v>0</v>
          </cell>
          <cell r="F176">
            <v>16877.43994341854</v>
          </cell>
          <cell r="G176">
            <v>-38091.746841978653</v>
          </cell>
        </row>
        <row r="177">
          <cell r="A177" t="str">
            <v>5.1.03.07.01</v>
          </cell>
          <cell r="B177" t="str">
            <v>Productos de cemento, cal, asbesto, yeso y arcilla</v>
          </cell>
          <cell r="C177">
            <v>0</v>
          </cell>
          <cell r="D177">
            <v>600.01</v>
          </cell>
          <cell r="E177">
            <v>0</v>
          </cell>
          <cell r="F177">
            <v>600.01</v>
          </cell>
          <cell r="G177">
            <v>-600.01</v>
          </cell>
        </row>
        <row r="178">
          <cell r="A178" t="str">
            <v>5.1.03.07.02</v>
          </cell>
          <cell r="B178" t="str">
            <v>Productos de vidrio, loza y porcelana</v>
          </cell>
          <cell r="C178">
            <v>0</v>
          </cell>
          <cell r="D178">
            <v>789.99</v>
          </cell>
          <cell r="E178">
            <v>0</v>
          </cell>
          <cell r="F178">
            <v>789.99</v>
          </cell>
          <cell r="G178">
            <v>-789.99</v>
          </cell>
        </row>
        <row r="179">
          <cell r="A179" t="str">
            <v>5.1.03.07.03</v>
          </cell>
          <cell r="B179" t="str">
            <v>Productos metalicos y derivados</v>
          </cell>
          <cell r="C179">
            <v>0</v>
          </cell>
          <cell r="D179">
            <v>6293.95</v>
          </cell>
          <cell r="E179">
            <v>0</v>
          </cell>
          <cell r="F179">
            <v>6293.95</v>
          </cell>
          <cell r="G179">
            <v>-6293.95</v>
          </cell>
        </row>
        <row r="180">
          <cell r="A180" t="str">
            <v>5.1.03.07.05</v>
          </cell>
          <cell r="B180" t="str">
            <v>Otros productos minerales no metálicos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</row>
        <row r="181">
          <cell r="A181" t="str">
            <v>5.1.03.08.01</v>
          </cell>
          <cell r="B181" t="str">
            <v>Combustibles consumidos</v>
          </cell>
          <cell r="C181">
            <v>-819200</v>
          </cell>
          <cell r="D181">
            <v>432726.43</v>
          </cell>
          <cell r="E181">
            <v>0</v>
          </cell>
          <cell r="F181">
            <v>432726.43</v>
          </cell>
          <cell r="G181">
            <v>-1251926.43</v>
          </cell>
        </row>
        <row r="182">
          <cell r="A182" t="str">
            <v>5.1.03.08.02</v>
          </cell>
          <cell r="B182" t="str">
            <v>Lubricantes consumidos</v>
          </cell>
          <cell r="C182">
            <v>-400</v>
          </cell>
          <cell r="D182">
            <v>0</v>
          </cell>
          <cell r="E182">
            <v>0</v>
          </cell>
          <cell r="F182">
            <v>0</v>
          </cell>
          <cell r="G182">
            <v>-400</v>
          </cell>
        </row>
        <row r="183">
          <cell r="A183" t="str">
            <v>5.1.03.08.03</v>
          </cell>
          <cell r="B183" t="str">
            <v>Pinturas, lacas, barnices, diluyentes y absorbentes para pinturas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</row>
        <row r="184">
          <cell r="A184" t="str">
            <v>5.1.03.09.99</v>
          </cell>
          <cell r="B184" t="str">
            <v>Otros materiales y suministros de defensa, orden público, protección y seguridad consumidos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</row>
        <row r="185">
          <cell r="A185" t="str">
            <v>5.1.03.10.01</v>
          </cell>
          <cell r="B185" t="str">
            <v>Materiales para limpieza consumidos</v>
          </cell>
          <cell r="C185">
            <v>-150304.57521157985</v>
          </cell>
          <cell r="D185">
            <v>70072.457387550341</v>
          </cell>
          <cell r="E185">
            <v>0</v>
          </cell>
          <cell r="F185">
            <v>70072.457387550341</v>
          </cell>
          <cell r="G185">
            <v>-220377.03259913018</v>
          </cell>
        </row>
        <row r="186">
          <cell r="A186" t="str">
            <v>5.1.03.10.02</v>
          </cell>
          <cell r="B186" t="str">
            <v>Útiles de escritorio, oficina informática y enseñanza consumidos</v>
          </cell>
          <cell r="C186">
            <v>-239533.54047999618</v>
          </cell>
          <cell r="D186">
            <v>62363.596187364295</v>
          </cell>
          <cell r="E186">
            <v>0</v>
          </cell>
          <cell r="F186">
            <v>62363.596187364295</v>
          </cell>
          <cell r="G186">
            <v>-301897.13666736049</v>
          </cell>
        </row>
        <row r="187">
          <cell r="A187" t="str">
            <v>5.1.03.10.03</v>
          </cell>
          <cell r="B187" t="str">
            <v>Útiles destinados a actividades deportivas y recreativas consumidos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</row>
        <row r="188">
          <cell r="A188" t="str">
            <v>5.1.03.10.04</v>
          </cell>
          <cell r="B188" t="str">
            <v>Útiles de cocina y comedor consumidos</v>
          </cell>
          <cell r="C188">
            <v>-23811.529089137322</v>
          </cell>
          <cell r="D188">
            <v>14993.515080331868</v>
          </cell>
          <cell r="E188">
            <v>0</v>
          </cell>
          <cell r="F188">
            <v>14993.515080331868</v>
          </cell>
          <cell r="G188">
            <v>-38805.044169469191</v>
          </cell>
        </row>
        <row r="189">
          <cell r="A189" t="str">
            <v>5.1.03.10.05</v>
          </cell>
          <cell r="B189" t="str">
            <v>Productos eléctricos y afines consumidos</v>
          </cell>
          <cell r="C189">
            <v>-3103.5332536680044</v>
          </cell>
          <cell r="D189">
            <v>8184.3414000000002</v>
          </cell>
          <cell r="E189">
            <v>0</v>
          </cell>
          <cell r="F189">
            <v>8184.3414000000002</v>
          </cell>
          <cell r="G189">
            <v>-11287.874653668005</v>
          </cell>
        </row>
        <row r="190">
          <cell r="A190" t="str">
            <v>5.1.03.10.07</v>
          </cell>
          <cell r="B190" t="str">
            <v>Otros repuestos y accesorios menores</v>
          </cell>
          <cell r="C190">
            <v>0</v>
          </cell>
          <cell r="D190">
            <v>13055.02</v>
          </cell>
          <cell r="E190">
            <v>0</v>
          </cell>
          <cell r="F190">
            <v>13055.02</v>
          </cell>
          <cell r="G190">
            <v>-13055.02</v>
          </cell>
        </row>
        <row r="191">
          <cell r="A191" t="str">
            <v>5.1.03.10.99</v>
          </cell>
          <cell r="B191" t="str">
            <v>Productos y útiles varios no identificados precedentemente (.)</v>
          </cell>
          <cell r="C191">
            <v>-3161.64</v>
          </cell>
          <cell r="D191">
            <v>739.99</v>
          </cell>
          <cell r="E191">
            <v>0</v>
          </cell>
          <cell r="F191">
            <v>739.99</v>
          </cell>
          <cell r="G191">
            <v>-3901.63</v>
          </cell>
        </row>
        <row r="192">
          <cell r="A192" t="str">
            <v>5.1.04.01.01.01</v>
          </cell>
          <cell r="B192" t="str">
            <v>Depreciaciones de edificios</v>
          </cell>
          <cell r="C192">
            <v>-170213.55496666659</v>
          </cell>
          <cell r="D192">
            <v>87022.244149999999</v>
          </cell>
          <cell r="E192">
            <v>0</v>
          </cell>
          <cell r="F192">
            <v>87022.244149999999</v>
          </cell>
          <cell r="G192">
            <v>-257235.7991166666</v>
          </cell>
        </row>
        <row r="193">
          <cell r="A193" t="str">
            <v>5.1.04.01.01.02</v>
          </cell>
          <cell r="B193" t="str">
            <v>Depreciaciones de equipos de transporte, tracción y elevación</v>
          </cell>
          <cell r="C193">
            <v>-962337.07000000007</v>
          </cell>
          <cell r="D193">
            <v>481168.56</v>
          </cell>
          <cell r="E193">
            <v>0</v>
          </cell>
          <cell r="F193">
            <v>481168.56</v>
          </cell>
          <cell r="G193">
            <v>-1443505.6300000001</v>
          </cell>
        </row>
        <row r="194">
          <cell r="A194" t="str">
            <v>5.1.04.01.01.03</v>
          </cell>
          <cell r="B194" t="str">
            <v>Depreciaciones de maquinarias y equipos especializados</v>
          </cell>
          <cell r="C194">
            <v>-3070.2699999999904</v>
          </cell>
          <cell r="D194">
            <v>1535.14</v>
          </cell>
          <cell r="E194">
            <v>0</v>
          </cell>
          <cell r="F194">
            <v>1535.14</v>
          </cell>
          <cell r="G194">
            <v>-4605.4099999999908</v>
          </cell>
        </row>
        <row r="195">
          <cell r="A195" t="str">
            <v>5.1.04.01.01.04</v>
          </cell>
          <cell r="B195" t="str">
            <v>Depreciaciones de equipos e instrumentos medicos, cientifico y de laboratorio</v>
          </cell>
          <cell r="C195">
            <v>-2692.1499999999896</v>
          </cell>
          <cell r="D195">
            <v>1346.07</v>
          </cell>
          <cell r="E195">
            <v>0</v>
          </cell>
          <cell r="F195">
            <v>1346.07</v>
          </cell>
          <cell r="G195">
            <v>-4038.2199999999893</v>
          </cell>
        </row>
        <row r="196">
          <cell r="A196" t="str">
            <v>5.1.04.01.01.05</v>
          </cell>
          <cell r="B196" t="str">
            <v>Depreciaciones de equipos y mobiliario de oficina y alojamiento</v>
          </cell>
          <cell r="C196">
            <v>-238700.899999997</v>
          </cell>
          <cell r="D196">
            <v>116126.28</v>
          </cell>
          <cell r="E196">
            <v>0</v>
          </cell>
          <cell r="F196">
            <v>116126.28</v>
          </cell>
          <cell r="G196">
            <v>-354827.17999999702</v>
          </cell>
        </row>
        <row r="197">
          <cell r="A197" t="str">
            <v>5.1.04.01.01.06</v>
          </cell>
          <cell r="B197" t="str">
            <v>Depreciacion de equipos y mobiliarios educacional , deportivo y recreativo</v>
          </cell>
          <cell r="C197">
            <v>-37494.610000000699</v>
          </cell>
          <cell r="D197">
            <v>61.44</v>
          </cell>
          <cell r="E197">
            <v>0</v>
          </cell>
          <cell r="F197">
            <v>61.44</v>
          </cell>
          <cell r="G197">
            <v>-37556.050000000701</v>
          </cell>
        </row>
        <row r="198">
          <cell r="A198" t="str">
            <v>5.1.04.01.01.07</v>
          </cell>
          <cell r="B198" t="str">
            <v>Depreciacion de equipos de defensa y seguridad y orden publico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</row>
        <row r="199">
          <cell r="A199" t="str">
            <v>5.1.04.01.01.09</v>
          </cell>
          <cell r="B199" t="str">
            <v>Depreciaciones de equipos de computo</v>
          </cell>
          <cell r="C199">
            <v>-322821.89999999898</v>
          </cell>
          <cell r="D199">
            <v>168552.56</v>
          </cell>
          <cell r="E199">
            <v>0</v>
          </cell>
          <cell r="F199">
            <v>168552.56</v>
          </cell>
          <cell r="G199">
            <v>-491374.45999999897</v>
          </cell>
        </row>
        <row r="200">
          <cell r="A200" t="str">
            <v>5.1.04.01.01.10</v>
          </cell>
          <cell r="B200" t="str">
            <v xml:space="preserve">Depreciacion de Electrodomesticos </v>
          </cell>
          <cell r="C200">
            <v>-136121.87000000058</v>
          </cell>
          <cell r="D200">
            <v>67836.39</v>
          </cell>
          <cell r="E200">
            <v>0</v>
          </cell>
          <cell r="F200">
            <v>67836.39</v>
          </cell>
          <cell r="G200">
            <v>-203958.26000000059</v>
          </cell>
        </row>
        <row r="201">
          <cell r="A201" t="str">
            <v>5.1.04.01.01.11</v>
          </cell>
          <cell r="B201" t="str">
            <v>Depreciaciones de muebles de alojamiento</v>
          </cell>
          <cell r="C201">
            <v>-2218.2300000000296</v>
          </cell>
          <cell r="D201">
            <v>1109.1199999999999</v>
          </cell>
          <cell r="E201">
            <v>0</v>
          </cell>
          <cell r="F201">
            <v>1109.1199999999999</v>
          </cell>
          <cell r="G201">
            <v>-3327.3500000000295</v>
          </cell>
        </row>
        <row r="202">
          <cell r="A202" t="str">
            <v>5.1.04.01.01.12</v>
          </cell>
          <cell r="B202" t="str">
            <v xml:space="preserve">Depreciaciones de Otros equipos y mobiliario de oficina y alojamiento </v>
          </cell>
          <cell r="C202">
            <v>-37371.74</v>
          </cell>
          <cell r="D202">
            <v>37134.25</v>
          </cell>
          <cell r="E202">
            <v>0</v>
          </cell>
          <cell r="F202">
            <v>37134.25</v>
          </cell>
          <cell r="G202">
            <v>-74505.989999999991</v>
          </cell>
        </row>
        <row r="203">
          <cell r="A203" t="str">
            <v>5.1.04.01.01.13</v>
          </cell>
          <cell r="B203" t="str">
            <v>Camaras fotograficas y video</v>
          </cell>
          <cell r="C203">
            <v>-48008.959999999999</v>
          </cell>
          <cell r="D203">
            <v>24004.48</v>
          </cell>
          <cell r="E203">
            <v>0</v>
          </cell>
          <cell r="F203">
            <v>24004.48</v>
          </cell>
          <cell r="G203">
            <v>-72013.440000000002</v>
          </cell>
        </row>
        <row r="204">
          <cell r="A204" t="str">
            <v>5.1.04.01.01.14</v>
          </cell>
          <cell r="B204" t="str">
            <v>Sistemas de aire acondicionado, calefaccion y refrigeracion industrial y comercial- Depreciacion</v>
          </cell>
          <cell r="C204">
            <v>-1104.539999999997</v>
          </cell>
          <cell r="D204">
            <v>552.27</v>
          </cell>
          <cell r="E204">
            <v>0</v>
          </cell>
          <cell r="F204">
            <v>552.27</v>
          </cell>
          <cell r="G204">
            <v>-1656.809999999997</v>
          </cell>
        </row>
        <row r="205">
          <cell r="A205" t="str">
            <v>5.1.04.01.01.15</v>
          </cell>
          <cell r="B205" t="str">
            <v>Equipos de comunicación, telecomunicaciones y señalamiento- Deprecaicion acumulada</v>
          </cell>
          <cell r="C205">
            <v>-57615.86</v>
          </cell>
          <cell r="D205">
            <v>28807.93</v>
          </cell>
          <cell r="E205">
            <v>0</v>
          </cell>
          <cell r="F205">
            <v>28807.93</v>
          </cell>
          <cell r="G205">
            <v>-86423.790000000008</v>
          </cell>
        </row>
        <row r="206">
          <cell r="A206" t="str">
            <v>5.1.04.01.01.16</v>
          </cell>
          <cell r="B206" t="str">
            <v>Equipos de generacion electrica, aparatos y accesorios electricos- Depreciaciones acumuladas</v>
          </cell>
          <cell r="C206">
            <v>-1023.679999999998</v>
          </cell>
          <cell r="D206">
            <v>511.84</v>
          </cell>
          <cell r="E206">
            <v>0</v>
          </cell>
          <cell r="F206">
            <v>511.84</v>
          </cell>
          <cell r="G206">
            <v>-1535.5199999999979</v>
          </cell>
        </row>
        <row r="207">
          <cell r="A207" t="str">
            <v>5.1.04.01.01.99</v>
          </cell>
          <cell r="B207" t="str">
            <v>Depreciaciones de otras propiedades, planta y equipos</v>
          </cell>
          <cell r="C207">
            <v>-1628.4799999999725</v>
          </cell>
          <cell r="D207">
            <v>814.25</v>
          </cell>
          <cell r="E207">
            <v>0</v>
          </cell>
          <cell r="F207">
            <v>814.25</v>
          </cell>
          <cell r="G207">
            <v>-2442.7299999999723</v>
          </cell>
        </row>
        <row r="208">
          <cell r="A208" t="str">
            <v>5.1.04.02.05.03</v>
          </cell>
          <cell r="B208" t="str">
            <v>Amortizaciones de programas de informática y base de datos</v>
          </cell>
          <cell r="C208">
            <v>-421503.45999999798</v>
          </cell>
          <cell r="D208">
            <v>208685.81</v>
          </cell>
          <cell r="E208">
            <v>0</v>
          </cell>
          <cell r="F208">
            <v>208685.81</v>
          </cell>
          <cell r="G208">
            <v>-630189.26999999792</v>
          </cell>
        </row>
        <row r="209">
          <cell r="A209" t="str">
            <v>5.1.05.01.01</v>
          </cell>
          <cell r="B209" t="str">
            <v>Deterioro y pérdidas de alimentos y productos agroforestales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</row>
        <row r="210">
          <cell r="A210" t="str">
            <v>5.1.05.01.02</v>
          </cell>
          <cell r="B210" t="str">
            <v>Deterioro y pérdidas de textiles y vestuarios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</row>
        <row r="211">
          <cell r="A211" t="str">
            <v>5.1.05.01.03</v>
          </cell>
          <cell r="B211" t="str">
            <v>Deterioro y pérdidas de productos de papel, cartón e impresos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</row>
        <row r="212">
          <cell r="A212" t="str">
            <v>5.1.05.01.04</v>
          </cell>
          <cell r="B212" t="str">
            <v>Deterioro y pérdidas de materiales y útiles médicos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</row>
        <row r="213">
          <cell r="A213" t="str">
            <v>5.1.06.01.01.06</v>
          </cell>
          <cell r="B213" t="str">
            <v>Deterioro de equipos y mobiliarios de oficina y alojamiento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</row>
        <row r="214">
          <cell r="A214" t="str">
            <v>5.1.07.01.03</v>
          </cell>
          <cell r="B214" t="str">
            <v>Otros gastos operativos de instituciones empresariales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</row>
        <row r="215">
          <cell r="A215" t="str">
            <v>5.2.01.01.01.02</v>
          </cell>
          <cell r="B215" t="str">
            <v>Ayudas a hogares y personas</v>
          </cell>
          <cell r="C215">
            <v>-333600</v>
          </cell>
          <cell r="D215">
            <v>113500</v>
          </cell>
          <cell r="E215">
            <v>0</v>
          </cell>
          <cell r="F215">
            <v>113500</v>
          </cell>
          <cell r="G215">
            <v>-447100</v>
          </cell>
        </row>
        <row r="216">
          <cell r="A216" t="str">
            <v>5.2.01.04.01</v>
          </cell>
          <cell r="B216" t="str">
            <v>Subvenciones a empresas del sector privado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</row>
        <row r="217">
          <cell r="A217" t="str">
            <v>5.2.01.04.02</v>
          </cell>
          <cell r="B217" t="str">
            <v>Subvenciones a empresas y cuasiempresas públicas no financieras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</row>
        <row r="218">
          <cell r="A218" t="str">
            <v>5.2.01.04.03</v>
          </cell>
          <cell r="B218" t="str">
            <v>Subvenciones a instituciones públicas financieras no monetarias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</row>
        <row r="219">
          <cell r="A219" t="str">
            <v>5.2.01.04.04</v>
          </cell>
          <cell r="B219" t="str">
            <v>Subvenciones a instituciones públicas financieras monetarias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</row>
        <row r="220">
          <cell r="A220" t="str">
            <v>5.4.03.01.03.03</v>
          </cell>
          <cell r="B220" t="str">
            <v>Pérdidas por deterioro de otros ingresos sin contraprestación a cobrar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</row>
        <row r="221">
          <cell r="A221" t="str">
            <v>5.4.09.99</v>
          </cell>
          <cell r="B221" t="str">
            <v>Otros gastos financieros varios</v>
          </cell>
          <cell r="C221">
            <v>-4359.34</v>
          </cell>
          <cell r="D221">
            <v>5462.0599999999986</v>
          </cell>
          <cell r="E221">
            <v>0</v>
          </cell>
          <cell r="F221">
            <v>5462.0599999999986</v>
          </cell>
          <cell r="G221">
            <v>-9821.3999999999978</v>
          </cell>
        </row>
        <row r="222">
          <cell r="A222" t="str">
            <v>5.5.09.02.01</v>
          </cell>
          <cell r="B222" t="str">
            <v>Impuestos</v>
          </cell>
          <cell r="C222">
            <v>-15100</v>
          </cell>
          <cell r="D222">
            <v>0</v>
          </cell>
          <cell r="E222">
            <v>0</v>
          </cell>
          <cell r="F222">
            <v>0</v>
          </cell>
          <cell r="G222">
            <v>-15100</v>
          </cell>
        </row>
      </sheetData>
      <sheetData sheetId="8">
        <row r="10">
          <cell r="A10" t="str">
            <v>AL 31 DE MARZO  2026</v>
          </cell>
        </row>
        <row r="185">
          <cell r="D185">
            <v>9729053.7836048268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93304-6527-4B3D-84D8-9DBC895C69B8}">
  <sheetPr>
    <tabColor rgb="FFC00000"/>
  </sheetPr>
  <dimension ref="A8:XFD240"/>
  <sheetViews>
    <sheetView tabSelected="1" view="pageBreakPreview" topLeftCell="A222" zoomScaleNormal="100" zoomScaleSheetLayoutView="100" workbookViewId="0">
      <selection activeCell="A8" sqref="A8:XFD8"/>
    </sheetView>
  </sheetViews>
  <sheetFormatPr baseColWidth="10" defaultColWidth="9.140625" defaultRowHeight="15" x14ac:dyDescent="0.25"/>
  <cols>
    <col min="1" max="1" width="14.85546875" customWidth="1"/>
    <col min="2" max="2" width="27.85546875" customWidth="1"/>
    <col min="3" max="3" width="27.42578125" customWidth="1"/>
    <col min="4" max="4" width="14.85546875" customWidth="1"/>
    <col min="5" max="5" width="20" customWidth="1"/>
    <col min="6" max="6" width="18.7109375" customWidth="1"/>
    <col min="7" max="7" width="20.42578125" hidden="1" customWidth="1"/>
    <col min="8" max="8" width="14.7109375" hidden="1" customWidth="1"/>
    <col min="9" max="9" width="14.7109375" style="1" hidden="1" customWidth="1"/>
    <col min="10" max="10" width="14.5703125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8" spans="1:12" x14ac:dyDescent="0.25">
      <c r="A8" t="s">
        <v>0</v>
      </c>
    </row>
    <row r="9" spans="1:12" ht="15.75" x14ac:dyDescent="0.25">
      <c r="A9" s="2" t="s">
        <v>1</v>
      </c>
      <c r="B9" s="2"/>
      <c r="C9" s="2"/>
      <c r="D9" s="2"/>
      <c r="E9" s="2"/>
      <c r="F9" s="2"/>
    </row>
    <row r="10" spans="1:12" ht="15.75" x14ac:dyDescent="0.25">
      <c r="A10" s="2" t="s">
        <v>2</v>
      </c>
      <c r="B10" s="2"/>
      <c r="C10" s="2"/>
      <c r="D10" s="2"/>
      <c r="E10" s="2"/>
      <c r="F10" s="2"/>
    </row>
    <row r="11" spans="1:12" ht="15.75" x14ac:dyDescent="0.25">
      <c r="A11" s="2" t="str">
        <f>+'[1]Balance General '!A10:E10</f>
        <v>AL 31 DE MARZO  2026</v>
      </c>
      <c r="B11" s="2"/>
      <c r="C11" s="2"/>
      <c r="D11" s="2"/>
      <c r="E11" s="2"/>
      <c r="F11" s="2"/>
    </row>
    <row r="12" spans="1:12" ht="15.75" x14ac:dyDescent="0.25">
      <c r="A12" s="2" t="s">
        <v>3</v>
      </c>
      <c r="B12" s="2"/>
      <c r="C12" s="2"/>
      <c r="D12" s="2"/>
      <c r="E12" s="2"/>
      <c r="F12" s="2"/>
      <c r="I12" s="1">
        <v>80709904.049999997</v>
      </c>
      <c r="L12" s="1"/>
    </row>
    <row r="13" spans="1:12" ht="18.75" hidden="1" x14ac:dyDescent="0.25">
      <c r="B13" s="3"/>
      <c r="F13" s="4"/>
      <c r="I13" s="1">
        <v>80709904.049999997</v>
      </c>
      <c r="L13" s="1"/>
    </row>
    <row r="14" spans="1:12" ht="18.75" x14ac:dyDescent="0.25">
      <c r="B14" s="3"/>
      <c r="F14" s="4"/>
      <c r="L14" s="1"/>
    </row>
    <row r="15" spans="1:12" x14ac:dyDescent="0.25">
      <c r="A15" s="5">
        <v>4</v>
      </c>
      <c r="B15" s="6" t="s">
        <v>4</v>
      </c>
      <c r="C15" s="6"/>
      <c r="D15" s="6"/>
      <c r="E15" s="7"/>
      <c r="F15" s="8">
        <f>F16</f>
        <v>79157919.920000002</v>
      </c>
      <c r="G15" s="9"/>
      <c r="I15" s="1">
        <v>148300</v>
      </c>
      <c r="L15" s="1"/>
    </row>
    <row r="16" spans="1:12" x14ac:dyDescent="0.25">
      <c r="A16" s="5">
        <v>4.2</v>
      </c>
      <c r="B16" s="10" t="s">
        <v>5</v>
      </c>
      <c r="C16" s="10"/>
      <c r="D16" s="10"/>
      <c r="E16" s="7"/>
      <c r="F16" s="11">
        <f>F20+F25+F29+F32+F17</f>
        <v>79157919.920000002</v>
      </c>
      <c r="L16" s="1"/>
    </row>
    <row r="17" spans="1:34" x14ac:dyDescent="0.25">
      <c r="A17" s="5" t="s">
        <v>6</v>
      </c>
      <c r="B17" s="12" t="s">
        <v>7</v>
      </c>
      <c r="C17" s="12"/>
      <c r="D17" s="12"/>
      <c r="E17" s="7"/>
      <c r="F17" s="11">
        <f>E18</f>
        <v>0</v>
      </c>
      <c r="L17" s="1"/>
    </row>
    <row r="18" spans="1:34" x14ac:dyDescent="0.25">
      <c r="A18" s="13" t="s">
        <v>8</v>
      </c>
      <c r="B18" s="14" t="s">
        <v>9</v>
      </c>
      <c r="C18" s="14"/>
      <c r="D18" s="14"/>
      <c r="E18" s="15">
        <f>E19</f>
        <v>0</v>
      </c>
      <c r="F18" s="16"/>
      <c r="L18" s="1"/>
    </row>
    <row r="19" spans="1:34" x14ac:dyDescent="0.25">
      <c r="A19" s="13" t="s">
        <v>10</v>
      </c>
      <c r="B19" s="14" t="s">
        <v>11</v>
      </c>
      <c r="C19" s="14"/>
      <c r="D19" s="14"/>
      <c r="E19" s="17">
        <f>VLOOKUP(A19,'[1]BALANCE DE COMPROBACION'!$A$6:$G$221,7,FALSE)</f>
        <v>0</v>
      </c>
      <c r="F19" s="16"/>
      <c r="L19" s="1"/>
    </row>
    <row r="20" spans="1:34" x14ac:dyDescent="0.25">
      <c r="A20" s="5" t="s">
        <v>12</v>
      </c>
      <c r="B20" s="10" t="s">
        <v>13</v>
      </c>
      <c r="C20" s="10"/>
      <c r="D20" s="10"/>
      <c r="E20" s="7"/>
      <c r="F20" s="15">
        <f>E21</f>
        <v>73853720</v>
      </c>
      <c r="I20" s="1">
        <v>813583.62</v>
      </c>
      <c r="L20" s="1"/>
    </row>
    <row r="21" spans="1:34" x14ac:dyDescent="0.25">
      <c r="A21" s="13" t="s">
        <v>14</v>
      </c>
      <c r="B21" s="18" t="s">
        <v>15</v>
      </c>
      <c r="C21" s="18"/>
      <c r="D21" s="18"/>
      <c r="E21" s="15">
        <f>E22</f>
        <v>73853720</v>
      </c>
      <c r="F21" s="11"/>
      <c r="I21" s="1">
        <v>813583.62</v>
      </c>
      <c r="L21" s="1"/>
    </row>
    <row r="22" spans="1:34" x14ac:dyDescent="0.25">
      <c r="A22" s="13" t="s">
        <v>16</v>
      </c>
      <c r="B22" s="18" t="s">
        <v>17</v>
      </c>
      <c r="C22" s="18"/>
      <c r="D22" s="18"/>
      <c r="E22" s="17">
        <f>SUM(E23:E24)</f>
        <v>73853720</v>
      </c>
      <c r="F22" s="11"/>
      <c r="I22" s="19"/>
      <c r="L22" s="9"/>
    </row>
    <row r="23" spans="1:34" x14ac:dyDescent="0.25">
      <c r="A23" s="13" t="s">
        <v>18</v>
      </c>
      <c r="B23" s="18" t="s">
        <v>19</v>
      </c>
      <c r="C23" s="18"/>
      <c r="D23" s="18"/>
      <c r="E23" s="17">
        <f>VLOOKUP(A23,'[1]BALANCE DE COMPROBACION'!$A$6:$G$221,7,FALSE)</f>
        <v>73395720</v>
      </c>
      <c r="F23" s="17"/>
      <c r="I23" s="19">
        <v>0</v>
      </c>
      <c r="L23" s="9"/>
    </row>
    <row r="24" spans="1:34" x14ac:dyDescent="0.25">
      <c r="A24" s="13" t="s">
        <v>20</v>
      </c>
      <c r="B24" s="20" t="s">
        <v>21</v>
      </c>
      <c r="C24" s="20"/>
      <c r="D24" s="20"/>
      <c r="E24" s="21">
        <f>VLOOKUP(A24,'[1]BALANCE DE COMPROBACION'!$A$6:$G$221,7,FALSE)</f>
        <v>458000</v>
      </c>
      <c r="F24" s="22"/>
      <c r="G24" s="23"/>
      <c r="I24" s="19">
        <v>0</v>
      </c>
      <c r="L24" s="9"/>
    </row>
    <row r="25" spans="1:34" x14ac:dyDescent="0.25">
      <c r="A25" s="5" t="s">
        <v>22</v>
      </c>
      <c r="B25" s="10" t="s">
        <v>23</v>
      </c>
      <c r="C25" s="10"/>
      <c r="D25" s="10"/>
      <c r="E25" s="22"/>
      <c r="F25" s="11">
        <f>E26</f>
        <v>2184199.9000000004</v>
      </c>
      <c r="G25" s="23"/>
      <c r="L25" s="9"/>
    </row>
    <row r="26" spans="1:34" x14ac:dyDescent="0.25">
      <c r="A26" s="5" t="s">
        <v>24</v>
      </c>
      <c r="B26" s="10" t="s">
        <v>25</v>
      </c>
      <c r="C26" s="10"/>
      <c r="D26" s="10"/>
      <c r="E26" s="11">
        <f>SUM(E27:E28)</f>
        <v>2184199.9000000004</v>
      </c>
      <c r="F26" s="22"/>
      <c r="G26" s="23">
        <f>+E27+E31+F32</f>
        <v>5304199.92</v>
      </c>
      <c r="L26" s="9"/>
    </row>
    <row r="27" spans="1:34" ht="27" customHeight="1" x14ac:dyDescent="0.25">
      <c r="A27" s="13" t="s">
        <v>26</v>
      </c>
      <c r="B27" s="24" t="s">
        <v>27</v>
      </c>
      <c r="C27" s="24"/>
      <c r="D27" s="24"/>
      <c r="E27" s="25">
        <f>VLOOKUP(A27,'[1]BALANCE DE COMPROBACION'!$A$6:$G$221,7,FALSE)</f>
        <v>2184199.9000000004</v>
      </c>
      <c r="F27" s="22"/>
      <c r="G27" s="23"/>
      <c r="I27" s="1">
        <v>-66999974.619999997</v>
      </c>
      <c r="L27" s="9"/>
      <c r="AF27" t="s">
        <v>28</v>
      </c>
      <c r="AG27" s="26">
        <v>14405000.130000001</v>
      </c>
      <c r="AH27" s="9">
        <f>+AG27-E33</f>
        <v>11285000.130000001</v>
      </c>
    </row>
    <row r="28" spans="1:34" ht="27" customHeight="1" x14ac:dyDescent="0.25">
      <c r="A28" s="13" t="s">
        <v>29</v>
      </c>
      <c r="B28" s="24" t="s">
        <v>30</v>
      </c>
      <c r="C28" s="24"/>
      <c r="D28" s="24"/>
      <c r="E28" s="25">
        <f>VLOOKUP(A28,'[1]BALANCE DE COMPROBACION'!$A$6:$G$221,7,FALSE)</f>
        <v>0</v>
      </c>
      <c r="F28" s="22"/>
      <c r="G28" s="23"/>
      <c r="L28" s="9"/>
      <c r="AF28" t="s">
        <v>31</v>
      </c>
      <c r="AG28" s="26">
        <v>60000</v>
      </c>
    </row>
    <row r="29" spans="1:34" x14ac:dyDescent="0.25">
      <c r="A29" s="5" t="s">
        <v>32</v>
      </c>
      <c r="B29" s="27" t="s">
        <v>33</v>
      </c>
      <c r="C29" s="27"/>
      <c r="D29" s="27"/>
      <c r="F29" s="15">
        <f>+E30</f>
        <v>2.0000000018626451E-2</v>
      </c>
      <c r="G29" s="23"/>
      <c r="I29" s="1">
        <v>-55786225.370000005</v>
      </c>
      <c r="L29" s="9"/>
      <c r="AF29" t="s">
        <v>34</v>
      </c>
      <c r="AG29" s="26">
        <v>10388685.260000011</v>
      </c>
    </row>
    <row r="30" spans="1:34" x14ac:dyDescent="0.25">
      <c r="A30" s="5" t="s">
        <v>35</v>
      </c>
      <c r="B30" s="27" t="s">
        <v>36</v>
      </c>
      <c r="C30" s="27"/>
      <c r="D30" s="27"/>
      <c r="E30" s="15">
        <f>+E31</f>
        <v>2.0000000018626451E-2</v>
      </c>
      <c r="F30" s="22"/>
      <c r="G30" s="23"/>
      <c r="I30" s="1">
        <v>-47571477.600000001</v>
      </c>
      <c r="J30" s="1"/>
      <c r="AF30" t="s">
        <v>37</v>
      </c>
      <c r="AG30" s="26">
        <v>32216.68</v>
      </c>
    </row>
    <row r="31" spans="1:34" x14ac:dyDescent="0.25">
      <c r="A31" s="13" t="s">
        <v>38</v>
      </c>
      <c r="B31" s="24" t="s">
        <v>39</v>
      </c>
      <c r="C31" s="24"/>
      <c r="D31" s="24"/>
      <c r="E31" s="25">
        <f>VLOOKUP(A31,'[1]BALANCE DE COMPROBACION'!$A$6:$G$221,7,FALSE)</f>
        <v>2.0000000018626451E-2</v>
      </c>
      <c r="F31" s="22"/>
      <c r="G31" s="23"/>
      <c r="I31" s="1">
        <v>-28063235</v>
      </c>
      <c r="J31" s="1"/>
      <c r="AF31" t="s">
        <v>40</v>
      </c>
      <c r="AG31" s="26">
        <v>24885902.070000011</v>
      </c>
    </row>
    <row r="32" spans="1:34" ht="15" customHeight="1" x14ac:dyDescent="0.25">
      <c r="A32" s="5">
        <v>4.3</v>
      </c>
      <c r="B32" s="27" t="s">
        <v>41</v>
      </c>
      <c r="C32" s="27"/>
      <c r="D32" s="27"/>
      <c r="E32" s="28"/>
      <c r="F32" s="29">
        <f>SUM(E33:E34)</f>
        <v>3120000</v>
      </c>
      <c r="G32" s="23"/>
      <c r="J32" s="1"/>
    </row>
    <row r="33" spans="1:10" x14ac:dyDescent="0.25">
      <c r="A33" s="30" t="s">
        <v>42</v>
      </c>
      <c r="B33" s="31" t="s">
        <v>43</v>
      </c>
      <c r="C33" s="31"/>
      <c r="D33" s="31"/>
      <c r="E33" s="25">
        <f>VLOOKUP(A33,'[1]BALANCE DE COMPROBACION'!$A$6:$G$221,7,FALSE)</f>
        <v>3120000</v>
      </c>
      <c r="F33" s="22"/>
      <c r="G33" s="23"/>
      <c r="J33" s="1"/>
    </row>
    <row r="34" spans="1:10" x14ac:dyDescent="0.25">
      <c r="A34" s="30" t="s">
        <v>44</v>
      </c>
      <c r="B34" s="31" t="s">
        <v>45</v>
      </c>
      <c r="C34" s="31"/>
      <c r="D34" s="31"/>
      <c r="E34" s="25">
        <f>VLOOKUP(A34,'[1]BALANCE DE COMPROBACION'!$A$6:$G$221,7,FALSE)</f>
        <v>0</v>
      </c>
      <c r="F34" s="22"/>
      <c r="G34" s="23"/>
      <c r="J34" s="1"/>
    </row>
    <row r="35" spans="1:10" x14ac:dyDescent="0.25">
      <c r="A35" s="13"/>
      <c r="B35" s="20"/>
      <c r="C35" s="32"/>
      <c r="D35" s="22"/>
      <c r="E35" s="22"/>
      <c r="F35" s="11"/>
      <c r="G35" s="33">
        <v>205043477.97</v>
      </c>
      <c r="I35" s="1">
        <v>-28063235</v>
      </c>
      <c r="J35" s="9"/>
    </row>
    <row r="36" spans="1:10" x14ac:dyDescent="0.25">
      <c r="A36" s="5">
        <v>5</v>
      </c>
      <c r="B36" s="27" t="s">
        <v>46</v>
      </c>
      <c r="C36" s="27"/>
      <c r="D36" s="27"/>
      <c r="E36" s="11"/>
      <c r="F36" s="34">
        <f>+E37+E224+E218+E229</f>
        <v>-69428866.136395186</v>
      </c>
      <c r="G36" s="33">
        <f>+F36+G35</f>
        <v>135614611.83360481</v>
      </c>
      <c r="H36" s="35"/>
      <c r="I36" s="1">
        <v>-19178900</v>
      </c>
    </row>
    <row r="37" spans="1:10" s="38" customFormat="1" x14ac:dyDescent="0.25">
      <c r="A37" s="5">
        <v>5.0999999999999996</v>
      </c>
      <c r="B37" s="10" t="s">
        <v>47</v>
      </c>
      <c r="C37" s="10"/>
      <c r="D37" s="10"/>
      <c r="E37" s="34">
        <f>+E38+E72+E138+E183+E207+E214</f>
        <v>-68956844.73639518</v>
      </c>
      <c r="F37" s="36"/>
      <c r="G37" s="37"/>
      <c r="I37" s="39">
        <v>-19178900</v>
      </c>
    </row>
    <row r="38" spans="1:10" x14ac:dyDescent="0.25">
      <c r="A38" s="5" t="s">
        <v>48</v>
      </c>
      <c r="B38" s="10" t="s">
        <v>49</v>
      </c>
      <c r="C38" s="10"/>
      <c r="D38" s="10"/>
      <c r="E38" s="34">
        <f>+E39+E49+E55+E58+E61</f>
        <v>-56721464.829999998</v>
      </c>
      <c r="F38" s="34"/>
      <c r="G38" s="33"/>
      <c r="H38" s="9"/>
      <c r="I38" s="1">
        <v>0</v>
      </c>
    </row>
    <row r="39" spans="1:10" x14ac:dyDescent="0.25">
      <c r="A39" s="5" t="s">
        <v>50</v>
      </c>
      <c r="B39" s="10" t="s">
        <v>51</v>
      </c>
      <c r="C39" s="10"/>
      <c r="D39" s="10"/>
      <c r="E39" s="34">
        <f>+E40+E42+E45+E47+E48</f>
        <v>-47293264.600000001</v>
      </c>
      <c r="F39" s="34"/>
      <c r="G39" s="33"/>
      <c r="H39" s="9"/>
      <c r="I39" s="1">
        <v>0</v>
      </c>
      <c r="J39" s="1"/>
    </row>
    <row r="40" spans="1:10" x14ac:dyDescent="0.25">
      <c r="A40" s="5" t="s">
        <v>52</v>
      </c>
      <c r="B40" s="10" t="s">
        <v>53</v>
      </c>
      <c r="C40" s="10"/>
      <c r="D40" s="10"/>
      <c r="E40" s="40">
        <f>SUM(E41)</f>
        <v>-28009165</v>
      </c>
      <c r="F40" s="34"/>
      <c r="G40" s="33"/>
      <c r="H40" s="9"/>
      <c r="I40" s="1">
        <v>-329342.59999999998</v>
      </c>
      <c r="J40" s="1"/>
    </row>
    <row r="41" spans="1:10" x14ac:dyDescent="0.25">
      <c r="A41" s="13" t="s">
        <v>54</v>
      </c>
      <c r="B41" s="18" t="s">
        <v>55</v>
      </c>
      <c r="C41" s="18"/>
      <c r="D41" s="18"/>
      <c r="E41" s="25">
        <f>VLOOKUP(A41,'[1]BALANCE DE COMPROBACION'!$A$6:$G$221,7,FALSE)</f>
        <v>-28009165</v>
      </c>
      <c r="F41" s="40"/>
      <c r="G41" s="33"/>
      <c r="H41" s="1"/>
      <c r="I41" s="1">
        <v>0</v>
      </c>
      <c r="J41" s="1"/>
    </row>
    <row r="42" spans="1:10" x14ac:dyDescent="0.25">
      <c r="A42" s="5" t="s">
        <v>56</v>
      </c>
      <c r="B42" s="10" t="s">
        <v>57</v>
      </c>
      <c r="C42" s="10"/>
      <c r="D42" s="10"/>
      <c r="E42" s="40">
        <f>SUM(E43:E44)</f>
        <v>-19153500</v>
      </c>
      <c r="F42" s="40"/>
      <c r="G42" s="33"/>
      <c r="H42" s="1"/>
      <c r="I42" s="1">
        <v>-957073.5</v>
      </c>
      <c r="J42" s="1"/>
    </row>
    <row r="43" spans="1:10" x14ac:dyDescent="0.25">
      <c r="A43" s="13" t="s">
        <v>58</v>
      </c>
      <c r="B43" s="41" t="s">
        <v>59</v>
      </c>
      <c r="C43" s="41"/>
      <c r="D43" s="41"/>
      <c r="E43" s="25">
        <f>VLOOKUP(A43,'[1]BALANCE DE COMPROBACION'!$A$6:$G$221,7,FALSE)</f>
        <v>-19153500</v>
      </c>
      <c r="F43" s="42"/>
      <c r="G43" s="33"/>
      <c r="H43" s="1"/>
      <c r="I43" s="1">
        <v>0</v>
      </c>
      <c r="J43" s="1"/>
    </row>
    <row r="44" spans="1:10" x14ac:dyDescent="0.25">
      <c r="A44" s="13" t="s">
        <v>60</v>
      </c>
      <c r="B44" s="41" t="s">
        <v>61</v>
      </c>
      <c r="C44" s="41"/>
      <c r="D44" s="41"/>
      <c r="E44" s="21">
        <f>VLOOKUP(A44,'[1]BALANCE DE COMPROBACION'!$A$6:$G$221,7,FALSE)</f>
        <v>0</v>
      </c>
      <c r="F44" s="42"/>
      <c r="G44" s="33"/>
      <c r="H44" s="1"/>
      <c r="J44" s="1"/>
    </row>
    <row r="45" spans="1:10" x14ac:dyDescent="0.25">
      <c r="A45" s="5" t="s">
        <v>62</v>
      </c>
      <c r="B45" s="10" t="s">
        <v>63</v>
      </c>
      <c r="C45" s="10"/>
      <c r="D45" s="10"/>
      <c r="E45" s="42">
        <f>SUM(E46)</f>
        <v>0</v>
      </c>
      <c r="F45" s="42"/>
      <c r="G45" s="33"/>
      <c r="H45" s="1"/>
      <c r="I45" s="1">
        <v>-957073.5</v>
      </c>
      <c r="J45" s="1"/>
    </row>
    <row r="46" spans="1:10" x14ac:dyDescent="0.25">
      <c r="A46" s="13" t="s">
        <v>64</v>
      </c>
      <c r="B46" s="18" t="s">
        <v>65</v>
      </c>
      <c r="C46" s="18"/>
      <c r="D46" s="18"/>
      <c r="E46" s="21">
        <f>VLOOKUP(A46,'[1]BALANCE DE COMPROBACION'!$A$6:$G$221,7,FALSE)</f>
        <v>0</v>
      </c>
      <c r="F46" s="42"/>
      <c r="G46" s="33"/>
      <c r="H46" s="1"/>
      <c r="I46" s="1">
        <v>-957073.5</v>
      </c>
      <c r="J46" s="1"/>
    </row>
    <row r="47" spans="1:10" x14ac:dyDescent="0.25">
      <c r="A47" s="13" t="s">
        <v>66</v>
      </c>
      <c r="B47" s="18" t="s">
        <v>67</v>
      </c>
      <c r="C47" s="18"/>
      <c r="D47" s="18"/>
      <c r="E47" s="25">
        <f>VLOOKUP(A47,'[1]BALANCE DE COMPROBACION'!$A$6:$G$221,7,FALSE)</f>
        <v>-130599.59999999999</v>
      </c>
      <c r="F47" s="42"/>
      <c r="G47" s="33"/>
      <c r="H47" s="1"/>
      <c r="I47" s="1">
        <v>0</v>
      </c>
      <c r="J47" s="1"/>
    </row>
    <row r="48" spans="1:10" x14ac:dyDescent="0.25">
      <c r="A48" s="13" t="s">
        <v>68</v>
      </c>
      <c r="B48" s="18" t="s">
        <v>69</v>
      </c>
      <c r="C48" s="18"/>
      <c r="D48" s="18"/>
      <c r="E48" s="21">
        <f>VLOOKUP(A48,'[1]BALANCE DE COMPROBACION'!$A$6:$G$221,7,FALSE)</f>
        <v>0</v>
      </c>
      <c r="F48" s="42"/>
      <c r="G48" s="33"/>
      <c r="H48" s="1"/>
      <c r="I48" s="1">
        <v>0</v>
      </c>
      <c r="J48" s="1"/>
    </row>
    <row r="49" spans="1:10" x14ac:dyDescent="0.25">
      <c r="A49" s="5" t="s">
        <v>70</v>
      </c>
      <c r="B49" s="10" t="s">
        <v>71</v>
      </c>
      <c r="C49" s="10"/>
      <c r="D49" s="10"/>
      <c r="E49" s="42">
        <f>+E50+E51</f>
        <v>-1366000</v>
      </c>
      <c r="F49" s="42"/>
      <c r="G49" s="33"/>
      <c r="H49" s="1"/>
      <c r="J49" s="43"/>
    </row>
    <row r="50" spans="1:10" x14ac:dyDescent="0.25">
      <c r="A50" s="13" t="s">
        <v>72</v>
      </c>
      <c r="B50" s="18" t="s">
        <v>73</v>
      </c>
      <c r="C50" s="18"/>
      <c r="D50" s="18"/>
      <c r="E50" s="21">
        <f>VLOOKUP(A50,'[1]BALANCE DE COMPROBACION'!$A$6:$G$221,7,FALSE)</f>
        <v>0</v>
      </c>
      <c r="F50" s="42"/>
      <c r="G50" s="33"/>
      <c r="H50" s="1"/>
      <c r="I50" s="1">
        <v>0</v>
      </c>
    </row>
    <row r="51" spans="1:10" x14ac:dyDescent="0.25">
      <c r="A51" s="5" t="s">
        <v>74</v>
      </c>
      <c r="B51" s="10" t="s">
        <v>75</v>
      </c>
      <c r="C51" s="10"/>
      <c r="D51" s="10"/>
      <c r="E51" s="44">
        <f>SUM(E52:E54)</f>
        <v>-1366000</v>
      </c>
      <c r="F51" s="45"/>
      <c r="G51" s="33"/>
      <c r="H51" s="1"/>
    </row>
    <row r="52" spans="1:10" x14ac:dyDescent="0.25">
      <c r="A52" s="13" t="s">
        <v>76</v>
      </c>
      <c r="B52" s="18" t="s">
        <v>77</v>
      </c>
      <c r="C52" s="18"/>
      <c r="D52" s="18"/>
      <c r="E52" s="25">
        <f>VLOOKUP(A52,'[1]BALANCE DE COMPROBACION'!$A$6:$G$221,7,FALSE)</f>
        <v>-1366000</v>
      </c>
      <c r="F52" s="34"/>
      <c r="G52" s="33"/>
      <c r="H52" s="1"/>
      <c r="I52" s="1">
        <v>-7257674.2700000005</v>
      </c>
    </row>
    <row r="53" spans="1:10" x14ac:dyDescent="0.25">
      <c r="A53" s="13" t="s">
        <v>78</v>
      </c>
      <c r="B53" s="14" t="s">
        <v>79</v>
      </c>
      <c r="C53" s="14"/>
      <c r="D53" s="14"/>
      <c r="E53" s="25">
        <f>VLOOKUP(A53,'[1]BALANCE DE COMPROBACION'!$A$6:$G$221,7,FALSE)</f>
        <v>0</v>
      </c>
      <c r="F53" s="34"/>
      <c r="G53" s="33"/>
      <c r="H53" s="1"/>
    </row>
    <row r="54" spans="1:10" x14ac:dyDescent="0.25">
      <c r="A54" s="13" t="s">
        <v>80</v>
      </c>
      <c r="B54" s="18" t="s">
        <v>81</v>
      </c>
      <c r="C54" s="18"/>
      <c r="D54" s="18"/>
      <c r="E54" s="21">
        <f>VLOOKUP(A54,'[1]BALANCE DE COMPROBACION'!$A$6:$G$221,7,FALSE)</f>
        <v>0</v>
      </c>
      <c r="F54" s="34"/>
      <c r="G54" s="33"/>
      <c r="H54" s="1"/>
    </row>
    <row r="55" spans="1:10" x14ac:dyDescent="0.25">
      <c r="A55" s="5" t="s">
        <v>82</v>
      </c>
      <c r="B55" s="10" t="s">
        <v>83</v>
      </c>
      <c r="C55" s="10"/>
      <c r="D55" s="10"/>
      <c r="E55" s="42">
        <f>+E56</f>
        <v>0</v>
      </c>
      <c r="F55" s="34"/>
      <c r="G55" s="33"/>
      <c r="H55" s="1"/>
      <c r="I55" s="1">
        <v>-3360344.44</v>
      </c>
    </row>
    <row r="56" spans="1:10" x14ac:dyDescent="0.25">
      <c r="A56" s="5" t="s">
        <v>84</v>
      </c>
      <c r="B56" s="10" t="s">
        <v>85</v>
      </c>
      <c r="C56" s="10"/>
      <c r="D56" s="10"/>
      <c r="E56" s="46">
        <f>SUM(E57)</f>
        <v>0</v>
      </c>
      <c r="F56" s="34"/>
      <c r="G56" s="33"/>
      <c r="H56" s="1"/>
      <c r="I56" s="1">
        <v>-3377574.9699999997</v>
      </c>
    </row>
    <row r="57" spans="1:10" x14ac:dyDescent="0.25">
      <c r="A57" s="13" t="s">
        <v>86</v>
      </c>
      <c r="B57" s="18" t="s">
        <v>87</v>
      </c>
      <c r="C57" s="18"/>
      <c r="D57" s="18"/>
      <c r="E57" s="21">
        <f>VLOOKUP(A57,'[1]BALANCE DE COMPROBACION'!$A$6:$G$221,7,FALSE)</f>
        <v>0</v>
      </c>
      <c r="F57" s="34"/>
      <c r="G57" s="33"/>
      <c r="H57" s="1"/>
      <c r="I57" s="1">
        <v>-519754.86</v>
      </c>
    </row>
    <row r="58" spans="1:10" x14ac:dyDescent="0.25">
      <c r="A58" s="5" t="s">
        <v>88</v>
      </c>
      <c r="B58" s="10" t="s">
        <v>89</v>
      </c>
      <c r="C58" s="10"/>
      <c r="D58" s="10"/>
      <c r="E58" s="42">
        <f>SUM(E59:E60)</f>
        <v>-827367.32000000007</v>
      </c>
      <c r="F58" s="34"/>
      <c r="G58" s="33"/>
      <c r="H58" s="1"/>
    </row>
    <row r="59" spans="1:10" x14ac:dyDescent="0.25">
      <c r="A59" s="13" t="s">
        <v>90</v>
      </c>
      <c r="B59" s="18" t="s">
        <v>91</v>
      </c>
      <c r="C59" s="18"/>
      <c r="D59" s="18"/>
      <c r="E59" s="25">
        <f>VLOOKUP(A59,'[1]BALANCE DE COMPROBACION'!$A$6:$G$221,7,FALSE)</f>
        <v>-578174.89</v>
      </c>
      <c r="F59" s="34"/>
      <c r="G59" s="33"/>
      <c r="H59" s="1"/>
    </row>
    <row r="60" spans="1:10" x14ac:dyDescent="0.25">
      <c r="A60" s="13" t="s">
        <v>92</v>
      </c>
      <c r="B60" s="18" t="s">
        <v>93</v>
      </c>
      <c r="C60" s="18"/>
      <c r="D60" s="18"/>
      <c r="E60" s="25">
        <f>VLOOKUP(A60,'[1]BALANCE DE COMPROBACION'!$A$6:$G$221,7,FALSE)</f>
        <v>-249192.43</v>
      </c>
      <c r="F60" s="34"/>
      <c r="G60" s="33"/>
      <c r="H60" s="1"/>
    </row>
    <row r="61" spans="1:10" x14ac:dyDescent="0.25">
      <c r="A61" s="5" t="s">
        <v>94</v>
      </c>
      <c r="B61" s="10" t="s">
        <v>95</v>
      </c>
      <c r="C61" s="10"/>
      <c r="D61" s="10"/>
      <c r="E61" s="47">
        <f>SUM(E62:E64)</f>
        <v>-7234832.9100000001</v>
      </c>
      <c r="F61" s="34"/>
      <c r="G61" s="33"/>
      <c r="H61" s="1"/>
    </row>
    <row r="62" spans="1:10" x14ac:dyDescent="0.25">
      <c r="A62" s="13" t="s">
        <v>96</v>
      </c>
      <c r="B62" s="18" t="s">
        <v>97</v>
      </c>
      <c r="C62" s="18"/>
      <c r="D62" s="18"/>
      <c r="E62" s="25">
        <f>VLOOKUP(A62,'[1]BALANCE DE COMPROBACION'!$A$6:$G$221,7,FALSE)</f>
        <v>-3348215.16</v>
      </c>
      <c r="F62" s="34"/>
      <c r="G62" s="33"/>
      <c r="H62" s="1"/>
    </row>
    <row r="63" spans="1:10" x14ac:dyDescent="0.25">
      <c r="A63" s="13" t="s">
        <v>98</v>
      </c>
      <c r="B63" s="18" t="s">
        <v>99</v>
      </c>
      <c r="C63" s="18"/>
      <c r="D63" s="18"/>
      <c r="E63" s="25">
        <f>VLOOKUP(A63,'[1]BALANCE DE COMPROBACION'!$A$6:$G$221,7,FALSE)</f>
        <v>-3357821.84</v>
      </c>
      <c r="F63" s="34"/>
      <c r="G63" s="33"/>
      <c r="H63" s="1"/>
    </row>
    <row r="64" spans="1:10" x14ac:dyDescent="0.25">
      <c r="A64" s="13" t="s">
        <v>100</v>
      </c>
      <c r="B64" s="18" t="s">
        <v>101</v>
      </c>
      <c r="C64" s="18"/>
      <c r="D64" s="18"/>
      <c r="E64" s="25">
        <f>VLOOKUP(A64,'[1]BALANCE DE COMPROBACION'!$A$6:$G$221,7,FALSE)</f>
        <v>-528795.91</v>
      </c>
      <c r="F64" s="34"/>
      <c r="G64" s="33"/>
      <c r="H64" s="1"/>
    </row>
    <row r="65" spans="1:9" x14ac:dyDescent="0.25">
      <c r="A65" s="5"/>
      <c r="B65" s="12"/>
      <c r="C65" s="12"/>
      <c r="D65" s="12"/>
      <c r="E65" s="45"/>
      <c r="F65" s="34"/>
      <c r="G65" s="33"/>
      <c r="H65" s="1"/>
    </row>
    <row r="66" spans="1:9" x14ac:dyDescent="0.25">
      <c r="A66" s="5"/>
      <c r="B66" s="12"/>
      <c r="C66" s="12"/>
      <c r="D66" s="12"/>
      <c r="E66" s="45"/>
      <c r="F66" s="34"/>
      <c r="G66" s="33"/>
      <c r="H66" s="1"/>
    </row>
    <row r="67" spans="1:9" x14ac:dyDescent="0.25">
      <c r="A67" s="5"/>
      <c r="B67" s="12"/>
      <c r="C67" s="12"/>
      <c r="D67" s="12"/>
      <c r="E67" s="45"/>
      <c r="F67" s="34"/>
      <c r="G67" s="33"/>
      <c r="H67" s="1"/>
    </row>
    <row r="68" spans="1:9" x14ac:dyDescent="0.25">
      <c r="A68" s="5"/>
      <c r="B68" s="12"/>
      <c r="C68" s="12"/>
      <c r="D68" s="12"/>
      <c r="E68" s="45"/>
      <c r="F68" s="34"/>
      <c r="G68" s="33"/>
      <c r="H68" s="1"/>
    </row>
    <row r="69" spans="1:9" x14ac:dyDescent="0.25">
      <c r="A69" s="5"/>
      <c r="B69" s="12"/>
      <c r="C69" s="12"/>
      <c r="D69" s="12"/>
      <c r="E69" s="45"/>
      <c r="F69" s="34"/>
      <c r="G69" s="33"/>
      <c r="H69" s="1"/>
    </row>
    <row r="70" spans="1:9" x14ac:dyDescent="0.25">
      <c r="A70" s="5"/>
      <c r="B70" s="12"/>
      <c r="C70" s="12"/>
      <c r="D70" s="12"/>
      <c r="E70" s="45"/>
      <c r="F70" s="34"/>
      <c r="G70" s="33"/>
      <c r="H70" s="1"/>
    </row>
    <row r="71" spans="1:9" x14ac:dyDescent="0.25">
      <c r="A71" s="5"/>
      <c r="B71" s="12"/>
      <c r="C71" s="12"/>
      <c r="D71" s="12"/>
      <c r="E71" s="45"/>
      <c r="F71" s="34"/>
      <c r="G71" s="33"/>
      <c r="H71" s="1"/>
    </row>
    <row r="72" spans="1:9" x14ac:dyDescent="0.25">
      <c r="A72" s="5" t="s">
        <v>102</v>
      </c>
      <c r="B72" s="10" t="s">
        <v>103</v>
      </c>
      <c r="C72" s="10"/>
      <c r="D72" s="10"/>
      <c r="E72" s="47">
        <f>+E73+E80+E83+E86+E91+E98+E102+E110+E118+E126+E105+E132</f>
        <v>-6166319.4900000002</v>
      </c>
      <c r="F72" s="34"/>
      <c r="G72" s="33"/>
      <c r="H72" s="1"/>
      <c r="I72" s="1">
        <v>-119500</v>
      </c>
    </row>
    <row r="73" spans="1:9" x14ac:dyDescent="0.25">
      <c r="A73" s="5" t="s">
        <v>104</v>
      </c>
      <c r="B73" s="10" t="s">
        <v>105</v>
      </c>
      <c r="C73" s="10"/>
      <c r="D73" s="10"/>
      <c r="E73" s="47">
        <f>SUM(E74:E79)</f>
        <v>-2481817.2400000002</v>
      </c>
      <c r="F73" s="42"/>
      <c r="G73" s="48"/>
      <c r="H73" s="9"/>
      <c r="I73" s="1">
        <v>-119500</v>
      </c>
    </row>
    <row r="74" spans="1:9" x14ac:dyDescent="0.25">
      <c r="A74" s="13" t="s">
        <v>106</v>
      </c>
      <c r="B74" s="24" t="s">
        <v>107</v>
      </c>
      <c r="C74" s="24"/>
      <c r="D74" s="24"/>
      <c r="E74" s="25">
        <f>VLOOKUP(A74,'[1]BALANCE DE COMPROBACION'!$A$6:$G$221,7,FALSE)</f>
        <v>-364882.7</v>
      </c>
      <c r="F74" s="49"/>
      <c r="G74" s="33"/>
      <c r="I74" s="1">
        <v>-727086.86</v>
      </c>
    </row>
    <row r="75" spans="1:9" x14ac:dyDescent="0.25">
      <c r="A75" s="13" t="s">
        <v>108</v>
      </c>
      <c r="B75" s="24" t="s">
        <v>109</v>
      </c>
      <c r="C75" s="24"/>
      <c r="D75" s="24"/>
      <c r="E75" s="25">
        <f>VLOOKUP(A75,'[1]BALANCE DE COMPROBACION'!$A$6:$G$221,7,FALSE)</f>
        <v>-829210.34000000008</v>
      </c>
      <c r="F75" s="49"/>
      <c r="G75" s="33"/>
      <c r="I75" s="1">
        <v>-314592.5</v>
      </c>
    </row>
    <row r="76" spans="1:9" x14ac:dyDescent="0.25">
      <c r="A76" s="13" t="s">
        <v>110</v>
      </c>
      <c r="B76" s="24" t="s">
        <v>111</v>
      </c>
      <c r="C76" s="24"/>
      <c r="D76" s="24"/>
      <c r="E76" s="25">
        <f>VLOOKUP(A76,'[1]BALANCE DE COMPROBACION'!$A$6:$G$221,7,FALSE)</f>
        <v>-1083471.4000000001</v>
      </c>
      <c r="F76" s="49"/>
      <c r="G76" s="33"/>
      <c r="I76" s="1">
        <v>-412494.36</v>
      </c>
    </row>
    <row r="77" spans="1:9" ht="30" x14ac:dyDescent="0.25">
      <c r="A77" s="13" t="s">
        <v>112</v>
      </c>
      <c r="B77" s="50" t="s">
        <v>113</v>
      </c>
      <c r="C77" s="50"/>
      <c r="D77" s="50"/>
      <c r="E77" s="25">
        <f>VLOOKUP(A77,'[1]BALANCE DE COMPROBACION'!$A$6:$G$221,7,FALSE)</f>
        <v>-128404.8</v>
      </c>
      <c r="F77" s="49"/>
      <c r="G77" s="33"/>
    </row>
    <row r="78" spans="1:9" x14ac:dyDescent="0.25">
      <c r="A78" s="13" t="s">
        <v>114</v>
      </c>
      <c r="B78" s="24" t="s">
        <v>115</v>
      </c>
      <c r="C78" s="24"/>
      <c r="D78" s="24"/>
      <c r="E78" s="25">
        <f>VLOOKUP(A78,'[1]BALANCE DE COMPROBACION'!$A$6:$G$221,7,FALSE)</f>
        <v>-2550</v>
      </c>
      <c r="F78" s="49"/>
      <c r="G78" s="33"/>
      <c r="I78" s="1">
        <v>-234907</v>
      </c>
    </row>
    <row r="79" spans="1:9" x14ac:dyDescent="0.25">
      <c r="A79" s="13" t="s">
        <v>116</v>
      </c>
      <c r="B79" s="24" t="s">
        <v>117</v>
      </c>
      <c r="C79" s="24"/>
      <c r="D79" s="24"/>
      <c r="E79" s="25">
        <f>VLOOKUP(A79,'[1]BALANCE DE COMPROBACION'!$A$6:$G$221,7,FALSE)</f>
        <v>-73298</v>
      </c>
      <c r="F79" s="49"/>
      <c r="G79" s="33"/>
      <c r="I79" s="1">
        <v>0</v>
      </c>
    </row>
    <row r="80" spans="1:9" x14ac:dyDescent="0.25">
      <c r="A80" s="5" t="s">
        <v>118</v>
      </c>
      <c r="B80" s="27" t="s">
        <v>119</v>
      </c>
      <c r="C80" s="27"/>
      <c r="D80" s="27"/>
      <c r="E80" s="42">
        <f>SUM(E81:E82)</f>
        <v>-253216</v>
      </c>
      <c r="F80" s="34"/>
      <c r="G80" s="33"/>
      <c r="I80" s="1">
        <v>-234907</v>
      </c>
    </row>
    <row r="81" spans="1:9" x14ac:dyDescent="0.25">
      <c r="A81" s="13" t="s">
        <v>120</v>
      </c>
      <c r="B81" s="18" t="s">
        <v>121</v>
      </c>
      <c r="C81" s="18"/>
      <c r="D81" s="18"/>
      <c r="E81" s="25">
        <f>VLOOKUP(A81,'[1]BALANCE DE COMPROBACION'!$A$6:$G$221,7,FALSE)</f>
        <v>-250000</v>
      </c>
      <c r="F81" s="42"/>
      <c r="G81" s="33"/>
      <c r="I81" s="1">
        <v>0</v>
      </c>
    </row>
    <row r="82" spans="1:9" x14ac:dyDescent="0.25">
      <c r="A82" s="13" t="s">
        <v>122</v>
      </c>
      <c r="B82" s="18" t="s">
        <v>123</v>
      </c>
      <c r="C82" s="18"/>
      <c r="D82" s="18"/>
      <c r="E82" s="25">
        <f>VLOOKUP(A82,'[1]BALANCE DE COMPROBACION'!$A$6:$G$221,7,FALSE)</f>
        <v>-3216</v>
      </c>
      <c r="F82" s="42"/>
      <c r="G82" s="33"/>
    </row>
    <row r="83" spans="1:9" x14ac:dyDescent="0.25">
      <c r="A83" s="5" t="s">
        <v>124</v>
      </c>
      <c r="B83" s="10" t="s">
        <v>125</v>
      </c>
      <c r="C83" s="10"/>
      <c r="D83" s="10"/>
      <c r="E83" s="42">
        <f>SUM(E84:E85)</f>
        <v>-373010.26</v>
      </c>
      <c r="F83" s="42"/>
      <c r="G83" s="33"/>
      <c r="I83" s="1">
        <v>-440000</v>
      </c>
    </row>
    <row r="84" spans="1:9" x14ac:dyDescent="0.25">
      <c r="A84" s="13" t="s">
        <v>126</v>
      </c>
      <c r="B84" s="18" t="s">
        <v>127</v>
      </c>
      <c r="C84" s="18"/>
      <c r="D84" s="18"/>
      <c r="E84" s="25">
        <f>VLOOKUP(A84,'[1]BALANCE DE COMPROBACION'!$A$6:$G$221,7,FALSE)</f>
        <v>-373010.26</v>
      </c>
      <c r="F84" s="42"/>
      <c r="G84" s="33"/>
      <c r="I84" s="1">
        <v>-440000</v>
      </c>
    </row>
    <row r="85" spans="1:9" x14ac:dyDescent="0.25">
      <c r="A85" s="13" t="s">
        <v>128</v>
      </c>
      <c r="B85" s="14" t="s">
        <v>129</v>
      </c>
      <c r="C85" s="14"/>
      <c r="D85" s="14"/>
      <c r="E85" s="25">
        <f>VLOOKUP(A85,'[1]BALANCE DE COMPROBACION'!$A$6:$G$221,7,FALSE)</f>
        <v>0</v>
      </c>
      <c r="F85" s="42"/>
      <c r="G85" s="33"/>
      <c r="I85" s="1">
        <v>-440000</v>
      </c>
    </row>
    <row r="86" spans="1:9" x14ac:dyDescent="0.25">
      <c r="A86" s="5" t="s">
        <v>130</v>
      </c>
      <c r="B86" s="10" t="s">
        <v>131</v>
      </c>
      <c r="C86" s="10"/>
      <c r="D86" s="10"/>
      <c r="E86" s="42">
        <f>SUM(E87:E90)</f>
        <v>-299075</v>
      </c>
      <c r="F86" s="42"/>
      <c r="G86" s="33"/>
      <c r="I86" s="1">
        <v>-788853.77</v>
      </c>
    </row>
    <row r="87" spans="1:9" x14ac:dyDescent="0.25">
      <c r="A87" s="13" t="s">
        <v>132</v>
      </c>
      <c r="B87" s="18" t="s">
        <v>133</v>
      </c>
      <c r="C87" s="18"/>
      <c r="D87" s="18"/>
      <c r="E87" s="25">
        <f>VLOOKUP(A87,'[1]BALANCE DE COMPROBACION'!$A$6:$G$221,7,FALSE)</f>
        <v>-51000</v>
      </c>
      <c r="F87" s="42"/>
      <c r="G87" s="33"/>
      <c r="I87" s="1">
        <v>-400397.2</v>
      </c>
    </row>
    <row r="88" spans="1:9" x14ac:dyDescent="0.25">
      <c r="A88" s="13" t="s">
        <v>134</v>
      </c>
      <c r="B88" s="18" t="s">
        <v>135</v>
      </c>
      <c r="C88" s="18"/>
      <c r="D88" s="18"/>
      <c r="E88" s="25">
        <f>VLOOKUP(A88,'[1]BALANCE DE COMPROBACION'!$A$6:$G$221,7,FALSE)</f>
        <v>-248000</v>
      </c>
      <c r="F88" s="42"/>
      <c r="G88" s="33"/>
    </row>
    <row r="89" spans="1:9" x14ac:dyDescent="0.25">
      <c r="A89" s="13" t="s">
        <v>136</v>
      </c>
      <c r="B89" s="18" t="s">
        <v>137</v>
      </c>
      <c r="C89" s="18"/>
      <c r="D89" s="18"/>
      <c r="E89" s="25">
        <f>VLOOKUP(A89,'[1]BALANCE DE COMPROBACION'!$A$6:$G$221,7,FALSE)</f>
        <v>-75</v>
      </c>
      <c r="F89" s="42"/>
      <c r="G89" s="33"/>
      <c r="I89" s="1">
        <v>0</v>
      </c>
    </row>
    <row r="90" spans="1:9" x14ac:dyDescent="0.25">
      <c r="A90" s="13" t="s">
        <v>138</v>
      </c>
      <c r="B90" s="18" t="s">
        <v>139</v>
      </c>
      <c r="C90" s="18"/>
      <c r="D90" s="18"/>
      <c r="E90" s="25">
        <f>VLOOKUP(A90,'[1]BALANCE DE COMPROBACION'!$A$6:$G$221,7,FALSE)</f>
        <v>0</v>
      </c>
      <c r="F90" s="42"/>
      <c r="G90" s="33"/>
      <c r="I90" s="1">
        <v>-388456.56999999995</v>
      </c>
    </row>
    <row r="91" spans="1:9" x14ac:dyDescent="0.25">
      <c r="A91" s="5" t="s">
        <v>140</v>
      </c>
      <c r="B91" s="10" t="s">
        <v>141</v>
      </c>
      <c r="C91" s="10"/>
      <c r="D91" s="10"/>
      <c r="E91" s="42">
        <f>+E92</f>
        <v>-739985.97</v>
      </c>
      <c r="F91" s="42"/>
      <c r="G91" s="33"/>
      <c r="I91" s="1">
        <v>-54052.51</v>
      </c>
    </row>
    <row r="92" spans="1:9" x14ac:dyDescent="0.25">
      <c r="A92" s="5" t="s">
        <v>142</v>
      </c>
      <c r="B92" s="10" t="s">
        <v>143</v>
      </c>
      <c r="C92" s="10"/>
      <c r="D92" s="10"/>
      <c r="E92" s="42">
        <f>SUM(E93+E94+E95+E97+E96)</f>
        <v>-739985.97</v>
      </c>
      <c r="F92" s="42"/>
      <c r="G92" s="33"/>
      <c r="I92" s="1">
        <v>-54052.51</v>
      </c>
    </row>
    <row r="93" spans="1:9" x14ac:dyDescent="0.25">
      <c r="A93" s="13" t="s">
        <v>144</v>
      </c>
      <c r="B93" s="18" t="s">
        <v>145</v>
      </c>
      <c r="C93" s="18"/>
      <c r="D93" s="18"/>
      <c r="E93" s="25">
        <f>VLOOKUP(A93,'[1]BALANCE DE COMPROBACION'!$A$6:$G$221,7,FALSE)</f>
        <v>-694585.97</v>
      </c>
      <c r="F93" s="42"/>
      <c r="G93" s="33"/>
      <c r="I93" s="1">
        <v>-54052.51</v>
      </c>
    </row>
    <row r="94" spans="1:9" x14ac:dyDescent="0.25">
      <c r="A94" s="13" t="s">
        <v>146</v>
      </c>
      <c r="B94" s="14" t="s">
        <v>147</v>
      </c>
      <c r="C94" s="14"/>
      <c r="D94" s="14"/>
      <c r="E94" s="25">
        <f>VLOOKUP(A94,'[1]BALANCE DE COMPROBACION'!$A$6:$G$221,7,FALSE)</f>
        <v>-10000</v>
      </c>
      <c r="F94" s="42"/>
      <c r="G94" s="33"/>
    </row>
    <row r="95" spans="1:9" x14ac:dyDescent="0.25">
      <c r="A95" s="13" t="s">
        <v>148</v>
      </c>
      <c r="B95" s="14" t="s">
        <v>149</v>
      </c>
      <c r="C95" s="14"/>
      <c r="D95" s="14"/>
      <c r="E95" s="25">
        <f>VLOOKUP(A95,'[1]BALANCE DE COMPROBACION'!$A$6:$G$221,7,FALSE)</f>
        <v>0</v>
      </c>
      <c r="F95" s="42"/>
      <c r="G95" s="33"/>
    </row>
    <row r="96" spans="1:9" x14ac:dyDescent="0.25">
      <c r="A96" s="13" t="s">
        <v>150</v>
      </c>
      <c r="B96" s="14" t="s">
        <v>151</v>
      </c>
      <c r="C96" s="14"/>
      <c r="D96" s="14"/>
      <c r="E96" s="25">
        <f>VLOOKUP(A96,'[1]BALANCE DE COMPROBACION'!$A$6:$G$221,7,FALSE)</f>
        <v>-35400</v>
      </c>
      <c r="F96" s="42"/>
      <c r="G96" s="33"/>
    </row>
    <row r="97" spans="1:9" x14ac:dyDescent="0.25">
      <c r="A97" s="13" t="s">
        <v>152</v>
      </c>
      <c r="B97" s="14" t="s">
        <v>153</v>
      </c>
      <c r="C97" s="14"/>
      <c r="D97" s="14"/>
      <c r="E97" s="25">
        <f>VLOOKUP(A97,'[1]BALANCE DE COMPROBACION'!$A$6:$G$221,7,FALSE)</f>
        <v>0</v>
      </c>
      <c r="F97" s="42"/>
      <c r="G97" s="33"/>
    </row>
    <row r="98" spans="1:9" x14ac:dyDescent="0.25">
      <c r="A98" s="5" t="s">
        <v>154</v>
      </c>
      <c r="B98" s="10" t="s">
        <v>155</v>
      </c>
      <c r="C98" s="10"/>
      <c r="D98" s="10"/>
      <c r="E98" s="42">
        <f>SUM(E99:E101)</f>
        <v>-1299921.8200000003</v>
      </c>
      <c r="F98" s="42"/>
      <c r="G98" s="33"/>
      <c r="I98" s="1">
        <v>-48276.25</v>
      </c>
    </row>
    <row r="99" spans="1:9" x14ac:dyDescent="0.25">
      <c r="A99" s="13" t="s">
        <v>156</v>
      </c>
      <c r="B99" s="18" t="s">
        <v>157</v>
      </c>
      <c r="C99" s="18"/>
      <c r="D99" s="18"/>
      <c r="E99" s="25">
        <f>VLOOKUP(A99,'[1]BALANCE DE COMPROBACION'!$A$6:$G$221,7,FALSE)</f>
        <v>-442756.92</v>
      </c>
      <c r="F99" s="42"/>
      <c r="G99" s="33"/>
      <c r="I99" s="1">
        <v>-48276.25</v>
      </c>
    </row>
    <row r="100" spans="1:9" x14ac:dyDescent="0.25">
      <c r="A100" s="13" t="s">
        <v>158</v>
      </c>
      <c r="B100" s="18" t="s">
        <v>159</v>
      </c>
      <c r="C100" s="18"/>
      <c r="D100" s="18"/>
      <c r="E100" s="25">
        <f>VLOOKUP(A100,'[1]BALANCE DE COMPROBACION'!$A$6:$G$221,7,FALSE)</f>
        <v>-1.7689671949483454E-10</v>
      </c>
      <c r="F100" s="42"/>
      <c r="G100" s="33"/>
      <c r="I100" s="1">
        <v>-290046</v>
      </c>
    </row>
    <row r="101" spans="1:9" x14ac:dyDescent="0.25">
      <c r="A101" s="13" t="s">
        <v>160</v>
      </c>
      <c r="B101" s="18" t="s">
        <v>161</v>
      </c>
      <c r="C101" s="18"/>
      <c r="D101" s="18"/>
      <c r="E101" s="25">
        <f>VLOOKUP(A101,'[1]BALANCE DE COMPROBACION'!$A$6:$G$221,7,FALSE)</f>
        <v>-857164.9</v>
      </c>
      <c r="F101" s="42"/>
      <c r="G101" s="33"/>
      <c r="I101" s="1">
        <v>0</v>
      </c>
    </row>
    <row r="102" spans="1:9" x14ac:dyDescent="0.25">
      <c r="A102" s="5" t="s">
        <v>162</v>
      </c>
      <c r="B102" s="27" t="s">
        <v>163</v>
      </c>
      <c r="C102" s="27"/>
      <c r="D102" s="27"/>
      <c r="E102" s="42">
        <f>SUM(E103)</f>
        <v>0</v>
      </c>
      <c r="F102" s="42"/>
      <c r="G102" s="33"/>
      <c r="I102" s="1">
        <v>0</v>
      </c>
    </row>
    <row r="103" spans="1:9" x14ac:dyDescent="0.25">
      <c r="A103" s="5" t="s">
        <v>164</v>
      </c>
      <c r="B103" s="10" t="s">
        <v>165</v>
      </c>
      <c r="C103" s="10"/>
      <c r="D103" s="10"/>
      <c r="E103" s="42">
        <f>+E104</f>
        <v>0</v>
      </c>
      <c r="F103" s="42"/>
      <c r="G103" s="33"/>
      <c r="I103" s="1">
        <v>0</v>
      </c>
    </row>
    <row r="104" spans="1:9" x14ac:dyDescent="0.25">
      <c r="A104" s="13" t="s">
        <v>166</v>
      </c>
      <c r="B104" s="18" t="s">
        <v>167</v>
      </c>
      <c r="C104" s="18"/>
      <c r="D104" s="18"/>
      <c r="E104" s="25">
        <f>VLOOKUP(A104,'[1]BALANCE DE COMPROBACION'!$A$6:$G$221,7,FALSE)</f>
        <v>0</v>
      </c>
      <c r="F104" s="42"/>
      <c r="G104" s="33"/>
      <c r="I104" s="1">
        <v>-196000</v>
      </c>
    </row>
    <row r="105" spans="1:9" x14ac:dyDescent="0.25">
      <c r="A105" s="5" t="s">
        <v>168</v>
      </c>
      <c r="B105" s="10" t="s">
        <v>169</v>
      </c>
      <c r="C105" s="10"/>
      <c r="D105" s="10"/>
      <c r="E105" s="42">
        <f>SUM(E106:E109)</f>
        <v>-220978.04</v>
      </c>
      <c r="F105" s="42"/>
      <c r="G105" s="33"/>
      <c r="I105" s="1">
        <v>0</v>
      </c>
    </row>
    <row r="106" spans="1:9" ht="15" customHeight="1" x14ac:dyDescent="0.25">
      <c r="A106" s="13" t="s">
        <v>170</v>
      </c>
      <c r="B106" s="24" t="s">
        <v>171</v>
      </c>
      <c r="C106" s="24"/>
      <c r="D106" s="24"/>
      <c r="E106" s="25">
        <f>VLOOKUP(A106,'[1]BALANCE DE COMPROBACION'!$A$6:$G$221,7,FALSE)</f>
        <v>-60978.06</v>
      </c>
      <c r="F106" s="42"/>
      <c r="G106" s="33"/>
      <c r="I106" s="1">
        <v>0</v>
      </c>
    </row>
    <row r="107" spans="1:9" ht="15" customHeight="1" x14ac:dyDescent="0.25">
      <c r="A107" s="13" t="s">
        <v>172</v>
      </c>
      <c r="B107" s="24" t="s">
        <v>173</v>
      </c>
      <c r="C107" s="24"/>
      <c r="D107" s="24"/>
      <c r="E107" s="25">
        <f>VLOOKUP(A107,'[1]BALANCE DE COMPROBACION'!$A$6:$G$221,7,FALSE)</f>
        <v>-159999.98000000001</v>
      </c>
      <c r="F107" s="42"/>
      <c r="G107" s="33"/>
    </row>
    <row r="108" spans="1:9" x14ac:dyDescent="0.25">
      <c r="A108" s="13" t="s">
        <v>174</v>
      </c>
      <c r="B108" s="24" t="s">
        <v>175</v>
      </c>
      <c r="C108" s="24"/>
      <c r="D108" s="24"/>
      <c r="E108" s="25">
        <f>VLOOKUP(A108,'[1]BALANCE DE COMPROBACION'!$A$6:$G$221,7,FALSE)</f>
        <v>0</v>
      </c>
      <c r="F108" s="42"/>
      <c r="G108" s="33"/>
      <c r="I108" s="1">
        <v>-94046</v>
      </c>
    </row>
    <row r="109" spans="1:9" x14ac:dyDescent="0.25">
      <c r="A109" s="13" t="s">
        <v>176</v>
      </c>
      <c r="B109" s="24" t="s">
        <v>177</v>
      </c>
      <c r="C109" s="24"/>
      <c r="D109" s="24"/>
      <c r="E109" s="25">
        <f>VLOOKUP(A109,'[1]BALANCE DE COMPROBACION'!$A$6:$G$221,7,FALSE)</f>
        <v>0</v>
      </c>
      <c r="F109" s="51"/>
      <c r="G109" s="33"/>
      <c r="I109" s="1">
        <v>0</v>
      </c>
    </row>
    <row r="110" spans="1:9" x14ac:dyDescent="0.25">
      <c r="A110" s="5" t="s">
        <v>178</v>
      </c>
      <c r="B110" s="10" t="s">
        <v>179</v>
      </c>
      <c r="C110" s="10"/>
      <c r="D110" s="10"/>
      <c r="E110" s="42">
        <f>SUM(E111:E117)</f>
        <v>-399255.16000000003</v>
      </c>
      <c r="F110" s="42"/>
      <c r="G110" s="33"/>
      <c r="I110" s="1">
        <v>0</v>
      </c>
    </row>
    <row r="111" spans="1:9" x14ac:dyDescent="0.25">
      <c r="A111" s="13" t="s">
        <v>180</v>
      </c>
      <c r="B111" s="24" t="s">
        <v>181</v>
      </c>
      <c r="C111" s="24"/>
      <c r="D111" s="24"/>
      <c r="E111" s="25">
        <f>VLOOKUP(A111,'[1]BALANCE DE COMPROBACION'!$A$6:$G$221,7,FALSE)</f>
        <v>0</v>
      </c>
      <c r="F111" s="42"/>
      <c r="G111" s="33"/>
      <c r="I111" s="1">
        <v>0</v>
      </c>
    </row>
    <row r="112" spans="1:9" x14ac:dyDescent="0.25">
      <c r="A112" s="13" t="s">
        <v>182</v>
      </c>
      <c r="B112" s="18" t="s">
        <v>183</v>
      </c>
      <c r="C112" s="18"/>
      <c r="D112" s="18"/>
      <c r="E112" s="25">
        <f>VLOOKUP(A112,'[1]BALANCE DE COMPROBACION'!$A$6:$G$221,7,FALSE)</f>
        <v>-264385.56</v>
      </c>
      <c r="F112" s="42"/>
      <c r="G112" s="33"/>
      <c r="I112" s="1">
        <v>0</v>
      </c>
    </row>
    <row r="113" spans="1:9" x14ac:dyDescent="0.25">
      <c r="A113" s="13" t="s">
        <v>184</v>
      </c>
      <c r="B113" s="18" t="s">
        <v>185</v>
      </c>
      <c r="C113" s="18"/>
      <c r="D113" s="18"/>
      <c r="E113" s="25">
        <f>VLOOKUP(A113,'[1]BALANCE DE COMPROBACION'!$A$6:$G$221,7,FALSE)</f>
        <v>0</v>
      </c>
      <c r="F113" s="42"/>
      <c r="G113" s="33"/>
      <c r="I113" s="1">
        <v>0</v>
      </c>
    </row>
    <row r="114" spans="1:9" x14ac:dyDescent="0.25">
      <c r="A114" s="13" t="s">
        <v>186</v>
      </c>
      <c r="B114" s="18" t="s">
        <v>187</v>
      </c>
      <c r="C114" s="18"/>
      <c r="D114" s="18"/>
      <c r="E114" s="25">
        <f>VLOOKUP(A114,'[1]BALANCE DE COMPROBACION'!$A$6:$G$221,7,FALSE)</f>
        <v>-134869.6</v>
      </c>
      <c r="F114" s="42"/>
      <c r="G114" s="33"/>
      <c r="I114" s="1">
        <v>0</v>
      </c>
    </row>
    <row r="115" spans="1:9" x14ac:dyDescent="0.25">
      <c r="A115" s="13" t="s">
        <v>188</v>
      </c>
      <c r="B115" s="18" t="s">
        <v>189</v>
      </c>
      <c r="C115" s="18"/>
      <c r="D115" s="18"/>
      <c r="E115" s="25">
        <f>VLOOKUP(A115,'[1]BALANCE DE COMPROBACION'!$A$6:$G$221,7,FALSE)</f>
        <v>0</v>
      </c>
      <c r="F115" s="42"/>
      <c r="G115" s="33"/>
      <c r="I115" s="1">
        <v>0</v>
      </c>
    </row>
    <row r="116" spans="1:9" x14ac:dyDescent="0.25">
      <c r="A116" s="13" t="s">
        <v>190</v>
      </c>
      <c r="B116" s="18" t="s">
        <v>191</v>
      </c>
      <c r="C116" s="18"/>
      <c r="D116" s="18"/>
      <c r="E116" s="25">
        <f>VLOOKUP(A116,'[1]BALANCE DE COMPROBACION'!$A$6:$G$221,7,FALSE)</f>
        <v>0</v>
      </c>
      <c r="F116" s="42"/>
      <c r="G116" s="33"/>
      <c r="I116" s="1">
        <v>0</v>
      </c>
    </row>
    <row r="117" spans="1:9" x14ac:dyDescent="0.25">
      <c r="A117" s="13" t="s">
        <v>192</v>
      </c>
      <c r="B117" s="18" t="s">
        <v>193</v>
      </c>
      <c r="C117" s="18"/>
      <c r="D117" s="18"/>
      <c r="E117" s="25">
        <f>VLOOKUP(A117,'[1]BALANCE DE COMPROBACION'!$A$6:$G$221,7,FALSE)</f>
        <v>0</v>
      </c>
      <c r="F117" s="42"/>
      <c r="G117" s="33"/>
      <c r="I117" s="1">
        <v>0</v>
      </c>
    </row>
    <row r="118" spans="1:9" x14ac:dyDescent="0.25">
      <c r="A118" s="5" t="s">
        <v>194</v>
      </c>
      <c r="B118" s="10" t="s">
        <v>195</v>
      </c>
      <c r="C118" s="10"/>
      <c r="D118" s="10"/>
      <c r="E118" s="42">
        <f>SUM(E119:E120)</f>
        <v>-9440</v>
      </c>
      <c r="F118" s="42"/>
      <c r="G118" s="33"/>
      <c r="I118" s="1">
        <v>-304750</v>
      </c>
    </row>
    <row r="119" spans="1:9" x14ac:dyDescent="0.25">
      <c r="A119" s="13" t="s">
        <v>196</v>
      </c>
      <c r="B119" s="18" t="s">
        <v>197</v>
      </c>
      <c r="C119" s="18"/>
      <c r="D119" s="18"/>
      <c r="E119" s="25">
        <f>VLOOKUP(A119,'[1]BALANCE DE COMPROBACION'!$A$6:$G$221,7,FALSE)</f>
        <v>0</v>
      </c>
      <c r="F119" s="42"/>
      <c r="G119" s="33"/>
      <c r="I119" s="1">
        <v>-304750</v>
      </c>
    </row>
    <row r="120" spans="1:9" x14ac:dyDescent="0.25">
      <c r="A120" s="13" t="s">
        <v>198</v>
      </c>
      <c r="B120" s="18" t="s">
        <v>199</v>
      </c>
      <c r="C120" s="18"/>
      <c r="D120" s="18"/>
      <c r="E120" s="25">
        <f>VLOOKUP(A120,'[1]BALANCE DE COMPROBACION'!$A$6:$G$221,7,FALSE)</f>
        <v>-9440</v>
      </c>
      <c r="F120" s="42"/>
      <c r="G120" s="33"/>
    </row>
    <row r="121" spans="1:9" x14ac:dyDescent="0.25">
      <c r="A121" s="13"/>
      <c r="B121" s="14"/>
      <c r="C121" s="14"/>
      <c r="D121" s="14"/>
      <c r="E121" s="21"/>
      <c r="F121" s="42"/>
      <c r="G121" s="33"/>
    </row>
    <row r="122" spans="1:9" x14ac:dyDescent="0.25">
      <c r="A122" s="13"/>
      <c r="B122" s="14"/>
      <c r="C122" s="14"/>
      <c r="D122" s="14"/>
      <c r="E122" s="21"/>
      <c r="F122" s="42"/>
      <c r="G122" s="33"/>
    </row>
    <row r="123" spans="1:9" x14ac:dyDescent="0.25">
      <c r="A123" s="13"/>
      <c r="B123" s="14"/>
      <c r="C123" s="14"/>
      <c r="D123" s="14"/>
      <c r="E123" s="21"/>
      <c r="F123" s="42"/>
      <c r="G123" s="33"/>
    </row>
    <row r="124" spans="1:9" x14ac:dyDescent="0.25">
      <c r="A124" s="13"/>
      <c r="B124" s="14"/>
      <c r="C124" s="14"/>
      <c r="D124" s="14"/>
      <c r="E124" s="21"/>
      <c r="F124" s="42"/>
      <c r="G124" s="33"/>
    </row>
    <row r="125" spans="1:9" x14ac:dyDescent="0.25">
      <c r="A125" s="13"/>
      <c r="B125" s="14"/>
      <c r="C125" s="14"/>
      <c r="D125" s="14"/>
      <c r="E125" s="21"/>
      <c r="F125" s="42"/>
      <c r="G125" s="33"/>
    </row>
    <row r="126" spans="1:9" x14ac:dyDescent="0.25">
      <c r="A126" s="5" t="s">
        <v>200</v>
      </c>
      <c r="B126" s="10" t="s">
        <v>201</v>
      </c>
      <c r="C126" s="10"/>
      <c r="D126" s="10"/>
      <c r="E126" s="42">
        <f>+E127+E128+E136</f>
        <v>-9440</v>
      </c>
      <c r="F126" s="42"/>
      <c r="G126" s="33"/>
      <c r="I126" s="1">
        <v>-3284122.0199999996</v>
      </c>
    </row>
    <row r="127" spans="1:9" x14ac:dyDescent="0.25">
      <c r="A127" s="5" t="s">
        <v>202</v>
      </c>
      <c r="B127" s="10" t="s">
        <v>203</v>
      </c>
      <c r="C127" s="10"/>
      <c r="D127" s="10"/>
      <c r="E127" s="25">
        <f>VLOOKUP(A127,'[1]BALANCE DE COMPROBACION'!$A$6:$G$221,7,FALSE)</f>
        <v>0</v>
      </c>
      <c r="F127" s="42"/>
      <c r="G127" s="33"/>
      <c r="I127" s="1">
        <v>-179385</v>
      </c>
    </row>
    <row r="128" spans="1:9" x14ac:dyDescent="0.25">
      <c r="A128" s="5" t="s">
        <v>204</v>
      </c>
      <c r="B128" s="10" t="s">
        <v>205</v>
      </c>
      <c r="C128" s="10"/>
      <c r="D128" s="10"/>
      <c r="E128" s="42">
        <f>SUM(E129:E131)</f>
        <v>0</v>
      </c>
      <c r="F128" s="42"/>
      <c r="G128" s="33"/>
      <c r="I128" s="1">
        <v>-179385</v>
      </c>
    </row>
    <row r="129" spans="1:9" x14ac:dyDescent="0.25">
      <c r="A129" s="13" t="s">
        <v>206</v>
      </c>
      <c r="B129" s="18" t="s">
        <v>207</v>
      </c>
      <c r="C129" s="18"/>
      <c r="D129" s="18"/>
      <c r="E129" s="25">
        <f>VLOOKUP(A129,'[1]BALANCE DE COMPROBACION'!$A$6:$G$221,7,FALSE)</f>
        <v>0</v>
      </c>
      <c r="F129" s="42"/>
      <c r="G129" s="33"/>
      <c r="I129" s="1">
        <v>0</v>
      </c>
    </row>
    <row r="130" spans="1:9" x14ac:dyDescent="0.25">
      <c r="A130" s="13" t="s">
        <v>208</v>
      </c>
      <c r="B130" s="18" t="s">
        <v>209</v>
      </c>
      <c r="C130" s="18"/>
      <c r="D130" s="18"/>
      <c r="E130" s="25">
        <f>VLOOKUP(A130,'[1]BALANCE DE COMPROBACION'!$A$6:$G$221,7,FALSE)</f>
        <v>0</v>
      </c>
      <c r="F130" s="42"/>
      <c r="G130" s="33"/>
      <c r="I130" s="1">
        <v>0</v>
      </c>
    </row>
    <row r="131" spans="1:9" x14ac:dyDescent="0.25">
      <c r="A131" s="13" t="s">
        <v>210</v>
      </c>
      <c r="B131" s="18" t="s">
        <v>211</v>
      </c>
      <c r="C131" s="18"/>
      <c r="D131" s="18"/>
      <c r="E131" s="25">
        <f>VLOOKUP(A131,'[1]BALANCE DE COMPROBACION'!$A$6:$G$221,7,FALSE)</f>
        <v>0</v>
      </c>
      <c r="F131" s="42"/>
      <c r="G131" s="33"/>
      <c r="I131" s="1">
        <v>0</v>
      </c>
    </row>
    <row r="132" spans="1:9" x14ac:dyDescent="0.25">
      <c r="A132" s="5" t="s">
        <v>212</v>
      </c>
      <c r="B132" s="10" t="s">
        <v>213</v>
      </c>
      <c r="C132" s="10"/>
      <c r="D132" s="10"/>
      <c r="E132" s="52">
        <f>+E133+E135+E134</f>
        <v>-80180</v>
      </c>
      <c r="F132" s="42"/>
      <c r="G132" s="33"/>
      <c r="I132" s="1">
        <v>0</v>
      </c>
    </row>
    <row r="133" spans="1:9" x14ac:dyDescent="0.25">
      <c r="A133" s="13" t="s">
        <v>214</v>
      </c>
      <c r="B133" s="18" t="s">
        <v>215</v>
      </c>
      <c r="C133" s="18"/>
      <c r="D133" s="18"/>
      <c r="E133" s="25">
        <f>VLOOKUP(A133,'[1]BALANCE DE COMPROBACION'!$A$6:$G$221,7,FALSE)</f>
        <v>-60180</v>
      </c>
      <c r="F133" s="42"/>
      <c r="G133" s="33"/>
      <c r="I133" s="1">
        <v>-94205.409999999916</v>
      </c>
    </row>
    <row r="134" spans="1:9" x14ac:dyDescent="0.25">
      <c r="A134" s="13" t="s">
        <v>216</v>
      </c>
      <c r="B134" s="14" t="s">
        <v>217</v>
      </c>
      <c r="C134" s="14"/>
      <c r="D134" s="14"/>
      <c r="E134" s="25">
        <f>VLOOKUP(A134,'[1]BALANCE DE COMPROBACION'!$A$6:$G$221,7,FALSE)</f>
        <v>0</v>
      </c>
      <c r="F134" s="42"/>
      <c r="G134" s="33"/>
    </row>
    <row r="135" spans="1:9" x14ac:dyDescent="0.25">
      <c r="A135" s="13" t="s">
        <v>218</v>
      </c>
      <c r="B135" s="14" t="s">
        <v>219</v>
      </c>
      <c r="C135" s="14"/>
      <c r="D135" s="14"/>
      <c r="E135" s="25">
        <f>VLOOKUP(A135,'[1]BALANCE DE COMPROBACION'!$A$6:$G$221,7,FALSE)</f>
        <v>-20000</v>
      </c>
      <c r="F135" s="42"/>
      <c r="G135" s="33"/>
    </row>
    <row r="136" spans="1:9" x14ac:dyDescent="0.25">
      <c r="A136" s="5" t="s">
        <v>220</v>
      </c>
      <c r="B136" s="12" t="s">
        <v>221</v>
      </c>
      <c r="C136" s="12"/>
      <c r="D136" s="12"/>
      <c r="E136" s="53">
        <f>VLOOKUP(A136,'[1]BALANCE DE COMPROBACION'!$A$6:$G$221,7,FALSE)</f>
        <v>-9440</v>
      </c>
      <c r="F136" s="42"/>
      <c r="G136" s="33"/>
    </row>
    <row r="137" spans="1:9" x14ac:dyDescent="0.25">
      <c r="A137" s="13"/>
      <c r="B137" s="14"/>
      <c r="C137" s="14"/>
      <c r="D137" s="14"/>
      <c r="E137" s="46"/>
      <c r="F137" s="42"/>
      <c r="G137" s="33"/>
      <c r="I137" s="1">
        <v>-62711.199999999953</v>
      </c>
    </row>
    <row r="138" spans="1:9" x14ac:dyDescent="0.25">
      <c r="A138" s="5" t="s">
        <v>222</v>
      </c>
      <c r="B138" s="10" t="s">
        <v>223</v>
      </c>
      <c r="C138" s="10"/>
      <c r="D138" s="10"/>
      <c r="E138" s="42">
        <f>+E139+E142+E146+E155+E164+E168+E170+E158+E152</f>
        <v>-2399864.5072785136</v>
      </c>
      <c r="F138" s="42"/>
      <c r="G138" s="33"/>
      <c r="I138" s="1">
        <v>-24594.209999999963</v>
      </c>
    </row>
    <row r="139" spans="1:9" x14ac:dyDescent="0.25">
      <c r="A139" s="5" t="s">
        <v>224</v>
      </c>
      <c r="B139" s="10" t="s">
        <v>225</v>
      </c>
      <c r="C139" s="10"/>
      <c r="D139" s="10"/>
      <c r="E139" s="42">
        <f>SUM(E140:E141)</f>
        <v>-417369.8977061456</v>
      </c>
      <c r="F139" s="42"/>
      <c r="G139" s="33"/>
      <c r="I139" s="1">
        <v>0</v>
      </c>
    </row>
    <row r="140" spans="1:9" x14ac:dyDescent="0.25">
      <c r="A140" s="13" t="s">
        <v>226</v>
      </c>
      <c r="B140" s="14" t="s">
        <v>227</v>
      </c>
      <c r="C140" s="14"/>
      <c r="D140" s="14"/>
      <c r="E140" s="25">
        <f>VLOOKUP(A140,'[1]BALANCE DE COMPROBACION'!$A$6:$G$221,7,FALSE)</f>
        <v>-182368.8977061456</v>
      </c>
      <c r="F140" s="42"/>
      <c r="G140" s="33"/>
      <c r="I140" s="1">
        <v>-6900</v>
      </c>
    </row>
    <row r="141" spans="1:9" x14ac:dyDescent="0.25">
      <c r="A141" s="13" t="s">
        <v>228</v>
      </c>
      <c r="B141" s="18" t="s">
        <v>229</v>
      </c>
      <c r="C141" s="18"/>
      <c r="D141" s="18"/>
      <c r="E141" s="25">
        <f>VLOOKUP(A141,'[1]BALANCE DE COMPROBACION'!$A$6:$G$221,7,FALSE)</f>
        <v>-235001</v>
      </c>
      <c r="F141" s="42"/>
      <c r="G141" s="33"/>
      <c r="I141" s="1">
        <v>-8762.2299999999814</v>
      </c>
    </row>
    <row r="142" spans="1:9" x14ac:dyDescent="0.25">
      <c r="A142" s="5" t="s">
        <v>230</v>
      </c>
      <c r="B142" s="10" t="s">
        <v>231</v>
      </c>
      <c r="C142" s="10"/>
      <c r="D142" s="10"/>
      <c r="E142" s="25">
        <f>SUM(E143:E145)</f>
        <v>-2800</v>
      </c>
      <c r="F142" s="42"/>
      <c r="G142" s="33"/>
      <c r="I142" s="1">
        <v>0</v>
      </c>
    </row>
    <row r="143" spans="1:9" x14ac:dyDescent="0.25">
      <c r="A143" s="30" t="s">
        <v>232</v>
      </c>
      <c r="B143" t="s">
        <v>233</v>
      </c>
      <c r="C143" s="12"/>
      <c r="D143" s="12"/>
      <c r="E143" s="25">
        <f>VLOOKUP(A143,'[1]BALANCE DE COMPROBACION'!$A$6:$G$221,7,FALSE)</f>
        <v>0</v>
      </c>
      <c r="F143" s="42"/>
      <c r="G143" s="33"/>
    </row>
    <row r="144" spans="1:9" x14ac:dyDescent="0.25">
      <c r="A144" s="13" t="s">
        <v>234</v>
      </c>
      <c r="B144" s="18" t="s">
        <v>235</v>
      </c>
      <c r="C144" s="18"/>
      <c r="D144" s="18"/>
      <c r="E144" s="25">
        <f>VLOOKUP(A144,'[1]BALANCE DE COMPROBACION'!$A$6:$G$221,7,FALSE)</f>
        <v>-2800</v>
      </c>
      <c r="F144" s="42"/>
      <c r="G144" s="33"/>
      <c r="I144" s="1">
        <v>-8762.2299999999814</v>
      </c>
    </row>
    <row r="145" spans="1:9" x14ac:dyDescent="0.25">
      <c r="A145" s="13" t="s">
        <v>236</v>
      </c>
      <c r="B145" s="18" t="s">
        <v>237</v>
      </c>
      <c r="C145" s="18"/>
      <c r="D145" s="18"/>
      <c r="E145" s="25">
        <f>VLOOKUP(A145,'[1]BALANCE DE COMPROBACION'!$A$6:$G$221,7,FALSE)</f>
        <v>0</v>
      </c>
      <c r="F145" s="42"/>
      <c r="G145" s="33"/>
      <c r="I145" s="1">
        <v>-2527122.7999999998</v>
      </c>
    </row>
    <row r="146" spans="1:9" x14ac:dyDescent="0.25">
      <c r="A146" s="5" t="s">
        <v>238</v>
      </c>
      <c r="B146" s="10" t="s">
        <v>239</v>
      </c>
      <c r="C146" s="10"/>
      <c r="D146" s="10"/>
      <c r="E146" s="42">
        <f>SUM(E147:E151)</f>
        <v>-92268.744640761215</v>
      </c>
      <c r="F146" s="42"/>
      <c r="G146" s="33">
        <v>-62711.199999999953</v>
      </c>
      <c r="I146" s="1">
        <v>-2527122.7999999998</v>
      </c>
    </row>
    <row r="147" spans="1:9" x14ac:dyDescent="0.25">
      <c r="A147" s="13" t="s">
        <v>240</v>
      </c>
      <c r="B147" s="18" t="s">
        <v>241</v>
      </c>
      <c r="C147" s="18"/>
      <c r="D147" s="18"/>
      <c r="E147" s="25">
        <f>VLOOKUP(A147,'[1]BALANCE DE COMPROBACION'!$A$6:$G$221,7,FALSE)</f>
        <v>-53919.923651147888</v>
      </c>
      <c r="F147" s="42"/>
      <c r="G147" s="33">
        <v>-24594.209999999963</v>
      </c>
      <c r="I147" s="1">
        <v>0</v>
      </c>
    </row>
    <row r="148" spans="1:9" x14ac:dyDescent="0.25">
      <c r="A148" s="13" t="s">
        <v>242</v>
      </c>
      <c r="B148" s="20" t="s">
        <v>243</v>
      </c>
      <c r="C148" s="20"/>
      <c r="D148" s="20"/>
      <c r="E148" s="25">
        <f>VLOOKUP(A148,'[1]BALANCE DE COMPROBACION'!$A$6:$G$221,7,FALSE)</f>
        <v>-38080.020989613331</v>
      </c>
      <c r="F148" s="42"/>
      <c r="G148" s="33">
        <v>0</v>
      </c>
      <c r="I148" s="1">
        <v>-474646.57999999996</v>
      </c>
    </row>
    <row r="149" spans="1:9" x14ac:dyDescent="0.25">
      <c r="A149" s="13" t="s">
        <v>244</v>
      </c>
      <c r="B149" s="18" t="s">
        <v>245</v>
      </c>
      <c r="C149" s="18"/>
      <c r="D149" s="18"/>
      <c r="E149" s="25">
        <f>VLOOKUP(A149,'[1]BALANCE DE COMPROBACION'!$A$6:$G$221,7,FALSE)</f>
        <v>0</v>
      </c>
      <c r="F149" s="42"/>
      <c r="G149" s="33">
        <v>-6900</v>
      </c>
      <c r="I149" s="1">
        <v>-122164.85</v>
      </c>
    </row>
    <row r="150" spans="1:9" x14ac:dyDescent="0.25">
      <c r="A150" s="13" t="s">
        <v>246</v>
      </c>
      <c r="B150" s="14" t="s">
        <v>247</v>
      </c>
      <c r="C150" s="14"/>
      <c r="D150" s="14"/>
      <c r="E150" s="25">
        <f>VLOOKUP(A150,'[1]BALANCE DE COMPROBACION'!$A$6:$G$221,7,FALSE)</f>
        <v>0</v>
      </c>
      <c r="F150" s="42"/>
      <c r="G150" s="33"/>
      <c r="I150" s="1">
        <v>-352015.01</v>
      </c>
    </row>
    <row r="151" spans="1:9" x14ac:dyDescent="0.25">
      <c r="A151" s="13" t="s">
        <v>248</v>
      </c>
      <c r="B151" s="14" t="s">
        <v>249</v>
      </c>
      <c r="C151" s="14"/>
      <c r="D151" s="14"/>
      <c r="E151" s="25">
        <f>VLOOKUP(A151,'[1]BALANCE DE COMPROBACION'!$A$6:$G$221,7,FALSE)</f>
        <v>-268.8</v>
      </c>
      <c r="F151" s="42"/>
      <c r="G151" s="33"/>
    </row>
    <row r="152" spans="1:9" x14ac:dyDescent="0.25">
      <c r="A152" s="5" t="s">
        <v>250</v>
      </c>
      <c r="B152" s="54" t="s">
        <v>251</v>
      </c>
      <c r="C152" s="12"/>
      <c r="D152" s="12"/>
      <c r="E152" s="55">
        <f>+E153</f>
        <v>0</v>
      </c>
      <c r="F152" s="42"/>
      <c r="G152" s="33"/>
    </row>
    <row r="153" spans="1:9" x14ac:dyDescent="0.25">
      <c r="A153" s="13" t="s">
        <v>252</v>
      </c>
      <c r="B153" s="14" t="s">
        <v>253</v>
      </c>
      <c r="C153" s="14"/>
      <c r="D153" s="14"/>
      <c r="E153" s="25">
        <f>VLOOKUP(A153,'[1]BALANCE DE COMPROBACION'!$A$6:$G$221,7,FALSE)</f>
        <v>0</v>
      </c>
      <c r="F153" s="42"/>
      <c r="G153" s="33"/>
    </row>
    <row r="154" spans="1:9" x14ac:dyDescent="0.25">
      <c r="A154" s="13"/>
      <c r="B154" s="14"/>
      <c r="C154" s="14"/>
      <c r="D154" s="14"/>
      <c r="E154" s="56"/>
      <c r="F154" s="42"/>
      <c r="G154" s="33"/>
    </row>
    <row r="155" spans="1:9" x14ac:dyDescent="0.25">
      <c r="A155" s="5" t="s">
        <v>254</v>
      </c>
      <c r="B155" s="10" t="s">
        <v>255</v>
      </c>
      <c r="C155" s="10"/>
      <c r="D155" s="10"/>
      <c r="E155" s="42">
        <f>SUM(E156:E157)</f>
        <v>-38091.746841978653</v>
      </c>
      <c r="F155" s="42"/>
      <c r="G155" s="33"/>
      <c r="I155" s="1">
        <v>-60</v>
      </c>
    </row>
    <row r="156" spans="1:9" x14ac:dyDescent="0.25">
      <c r="A156" s="13" t="s">
        <v>256</v>
      </c>
      <c r="B156" s="18" t="s">
        <v>257</v>
      </c>
      <c r="C156" s="18"/>
      <c r="D156" s="18"/>
      <c r="E156" s="25">
        <f>VLOOKUP(A156,'[1]BALANCE DE COMPROBACION'!$A$6:$G$221,7,FALSE)</f>
        <v>0</v>
      </c>
      <c r="F156" s="42"/>
      <c r="G156" s="33"/>
      <c r="I156" s="1">
        <v>-406.72</v>
      </c>
    </row>
    <row r="157" spans="1:9" x14ac:dyDescent="0.25">
      <c r="A157" s="13" t="s">
        <v>258</v>
      </c>
      <c r="B157" s="14" t="s">
        <v>259</v>
      </c>
      <c r="C157" s="14"/>
      <c r="D157" s="14"/>
      <c r="E157" s="25">
        <f>VLOOKUP(A157,'[1]BALANCE DE COMPROBACION'!$A$6:$G$221,7,FALSE)</f>
        <v>-38091.746841978653</v>
      </c>
      <c r="F157" s="42"/>
      <c r="G157" s="33"/>
    </row>
    <row r="158" spans="1:9" s="58" customFormat="1" x14ac:dyDescent="0.25">
      <c r="A158" s="5" t="s">
        <v>260</v>
      </c>
      <c r="B158" s="12" t="s">
        <v>261</v>
      </c>
      <c r="C158" s="12"/>
      <c r="D158" s="12"/>
      <c r="E158" s="42">
        <f>+E161+E160+E159+E162</f>
        <v>-7683.95</v>
      </c>
      <c r="F158" s="42"/>
      <c r="G158" s="57"/>
      <c r="I158" s="59"/>
    </row>
    <row r="159" spans="1:9" s="58" customFormat="1" x14ac:dyDescent="0.25">
      <c r="A159" s="13" t="s">
        <v>262</v>
      </c>
      <c r="B159" s="14" t="s">
        <v>263</v>
      </c>
      <c r="C159" s="14"/>
      <c r="D159" s="14"/>
      <c r="E159" s="60">
        <f>VLOOKUP(A159,'[1]BALANCE DE COMPROBACION'!$A$6:$G$221,7,FALSE)</f>
        <v>-600.01</v>
      </c>
      <c r="F159" s="42"/>
      <c r="G159" s="57"/>
      <c r="I159" s="59"/>
    </row>
    <row r="160" spans="1:9" s="58" customFormat="1" x14ac:dyDescent="0.25">
      <c r="A160" s="13" t="s">
        <v>264</v>
      </c>
      <c r="B160" s="18" t="s">
        <v>265</v>
      </c>
      <c r="C160" s="18"/>
      <c r="D160" s="18"/>
      <c r="E160" s="60">
        <f>VLOOKUP(A160,'[1]BALANCE DE COMPROBACION'!$A$6:$G$221,7,FALSE)</f>
        <v>-789.99</v>
      </c>
      <c r="F160" s="42"/>
      <c r="G160" s="57"/>
      <c r="I160" s="59"/>
    </row>
    <row r="161" spans="1:16384" customFormat="1" x14ac:dyDescent="0.25">
      <c r="A161" s="13" t="s">
        <v>266</v>
      </c>
      <c r="B161" s="14" t="s">
        <v>267</v>
      </c>
      <c r="C161" s="14"/>
      <c r="D161" s="14"/>
      <c r="E161" s="60">
        <f>VLOOKUP(A161,'[1]BALANCE DE COMPROBACION'!$A$6:$G$221,7,FALSE)</f>
        <v>-6293.95</v>
      </c>
      <c r="F161" s="42"/>
      <c r="G161" s="33"/>
      <c r="I161" s="1"/>
    </row>
    <row r="162" spans="1:16384" customFormat="1" x14ac:dyDescent="0.25">
      <c r="A162" s="13" t="s">
        <v>268</v>
      </c>
      <c r="B162" s="14" t="s">
        <v>269</v>
      </c>
      <c r="C162" s="14"/>
      <c r="D162" s="14"/>
      <c r="E162" s="60">
        <f>VLOOKUP(A162,'[1]BALANCE DE COMPROBACION'!$A$6:$G$221,7,FALSE)</f>
        <v>0</v>
      </c>
      <c r="F162" s="42"/>
      <c r="G162" s="33"/>
      <c r="I162" s="1"/>
    </row>
    <row r="163" spans="1:16384" customFormat="1" x14ac:dyDescent="0.25">
      <c r="A163" s="13"/>
      <c r="B163" s="14"/>
      <c r="C163" s="14"/>
      <c r="D163" s="14"/>
      <c r="E163" s="46"/>
      <c r="F163" s="42"/>
      <c r="G163" s="33"/>
      <c r="I163" s="1"/>
    </row>
    <row r="164" spans="1:16384" customFormat="1" ht="27.75" customHeight="1" x14ac:dyDescent="0.25">
      <c r="A164" s="5" t="s">
        <v>270</v>
      </c>
      <c r="B164" s="27" t="s">
        <v>271</v>
      </c>
      <c r="C164" s="27"/>
      <c r="D164" s="27"/>
      <c r="E164" s="42">
        <f>SUM(E165:E167)</f>
        <v>-1252326.43</v>
      </c>
      <c r="F164" s="42"/>
      <c r="G164" s="33"/>
      <c r="I164" s="61">
        <v>-2926061.1500000004</v>
      </c>
      <c r="J164" s="62"/>
      <c r="K164" s="62"/>
      <c r="L164" s="62"/>
      <c r="M164" s="61"/>
      <c r="N164" s="62"/>
      <c r="O164" s="62"/>
      <c r="P164" s="62"/>
      <c r="Q164" s="61"/>
      <c r="R164" s="62"/>
      <c r="S164" s="62"/>
      <c r="T164" s="62"/>
      <c r="U164" s="61"/>
      <c r="V164" s="62"/>
      <c r="W164" s="62"/>
      <c r="X164" s="62"/>
      <c r="Y164" s="61"/>
      <c r="Z164" s="62"/>
      <c r="AA164" s="62"/>
      <c r="AB164" s="62"/>
      <c r="AC164" s="61"/>
      <c r="AD164" s="62"/>
      <c r="AE164" s="62"/>
      <c r="AF164" s="62"/>
      <c r="AG164" s="61"/>
      <c r="AH164" s="62"/>
      <c r="AI164" s="62"/>
      <c r="AJ164" s="62"/>
      <c r="AK164" s="61"/>
      <c r="AL164" s="62"/>
      <c r="AM164" s="62"/>
      <c r="AN164" s="62"/>
      <c r="AO164" s="61"/>
      <c r="AP164" s="62"/>
      <c r="AQ164" s="62"/>
      <c r="AR164" s="62"/>
      <c r="AS164" s="61"/>
      <c r="AT164" s="62"/>
      <c r="AU164" s="62"/>
      <c r="AV164" s="62"/>
      <c r="AW164" s="61"/>
      <c r="AX164" s="62"/>
      <c r="AY164" s="62"/>
      <c r="AZ164" s="62"/>
      <c r="BA164" s="61"/>
      <c r="BB164" s="62"/>
      <c r="BC164" s="62"/>
      <c r="BD164" s="62"/>
      <c r="BE164" s="61"/>
      <c r="BF164" s="62"/>
      <c r="BG164" s="62"/>
      <c r="BH164" s="62"/>
      <c r="BI164" s="61"/>
      <c r="BJ164" s="62"/>
      <c r="BK164" s="62"/>
      <c r="BL164" s="62"/>
      <c r="BM164" s="61"/>
      <c r="BN164" s="62"/>
      <c r="BO164" s="62"/>
      <c r="BP164" s="62"/>
      <c r="BQ164" s="61"/>
      <c r="BR164" s="62"/>
      <c r="BS164" s="62"/>
      <c r="BT164" s="62"/>
      <c r="BU164" s="61"/>
      <c r="BV164" s="62"/>
      <c r="BW164" s="62"/>
      <c r="BX164" s="62"/>
      <c r="BY164" s="61"/>
      <c r="BZ164" s="62"/>
      <c r="CA164" s="62"/>
      <c r="CB164" s="62"/>
      <c r="CC164" s="61"/>
      <c r="CD164" s="62"/>
      <c r="CE164" s="62"/>
      <c r="CF164" s="62"/>
      <c r="CG164" s="61"/>
      <c r="CH164" s="62"/>
      <c r="CI164" s="62"/>
      <c r="CJ164" s="62"/>
      <c r="CK164" s="61"/>
      <c r="CL164" s="62"/>
      <c r="CM164" s="62"/>
      <c r="CN164" s="62"/>
      <c r="CO164" s="61"/>
      <c r="CP164" s="62"/>
      <c r="CQ164" s="62"/>
      <c r="CR164" s="62"/>
      <c r="CS164" s="61"/>
      <c r="CT164" s="62"/>
      <c r="CU164" s="62"/>
      <c r="CV164" s="62"/>
      <c r="CW164" s="61"/>
      <c r="CX164" s="62"/>
      <c r="CY164" s="62"/>
      <c r="CZ164" s="62"/>
      <c r="DA164" s="61"/>
      <c r="DB164" s="62"/>
      <c r="DC164" s="62"/>
      <c r="DD164" s="62"/>
      <c r="DE164" s="61"/>
      <c r="DF164" s="62"/>
      <c r="DG164" s="62"/>
      <c r="DH164" s="62"/>
      <c r="DI164" s="61"/>
      <c r="DJ164" s="62"/>
      <c r="DK164" s="62"/>
      <c r="DL164" s="62"/>
      <c r="DM164" s="61"/>
      <c r="DN164" s="62"/>
      <c r="DO164" s="62"/>
      <c r="DP164" s="62"/>
      <c r="DQ164" s="61"/>
      <c r="DR164" s="62"/>
      <c r="DS164" s="62"/>
      <c r="DT164" s="62"/>
      <c r="DU164" s="61"/>
      <c r="DV164" s="62"/>
      <c r="DW164" s="62"/>
      <c r="DX164" s="62"/>
      <c r="DY164" s="61"/>
      <c r="DZ164" s="62"/>
      <c r="EA164" s="62"/>
      <c r="EB164" s="62"/>
      <c r="EC164" s="61"/>
      <c r="ED164" s="62"/>
      <c r="EE164" s="62"/>
      <c r="EF164" s="62"/>
      <c r="EG164" s="61"/>
      <c r="EH164" s="62"/>
      <c r="EI164" s="62"/>
      <c r="EJ164" s="62"/>
      <c r="EK164" s="61"/>
      <c r="EL164" s="62"/>
      <c r="EM164" s="62"/>
      <c r="EN164" s="62"/>
      <c r="EO164" s="61"/>
      <c r="EP164" s="62"/>
      <c r="EQ164" s="62"/>
      <c r="ER164" s="62"/>
      <c r="ES164" s="61"/>
      <c r="ET164" s="62"/>
      <c r="EU164" s="62"/>
      <c r="EV164" s="62"/>
      <c r="EW164" s="61"/>
      <c r="EX164" s="62"/>
      <c r="EY164" s="62"/>
      <c r="EZ164" s="62"/>
      <c r="FA164" s="61"/>
      <c r="FB164" s="62"/>
      <c r="FC164" s="62"/>
      <c r="FD164" s="62"/>
      <c r="FE164" s="61"/>
      <c r="FF164" s="62"/>
      <c r="FG164" s="62"/>
      <c r="FH164" s="62"/>
      <c r="FI164" s="61"/>
      <c r="FJ164" s="62"/>
      <c r="FK164" s="62"/>
      <c r="FL164" s="62"/>
      <c r="FM164" s="61"/>
      <c r="FN164" s="62"/>
      <c r="FO164" s="62"/>
      <c r="FP164" s="62"/>
      <c r="FQ164" s="61"/>
      <c r="FR164" s="62"/>
      <c r="FS164" s="62"/>
      <c r="FT164" s="62"/>
      <c r="FU164" s="61"/>
      <c r="FV164" s="62"/>
      <c r="FW164" s="62"/>
      <c r="FX164" s="62"/>
      <c r="FY164" s="61"/>
      <c r="FZ164" s="62"/>
      <c r="GA164" s="62"/>
      <c r="GB164" s="62"/>
      <c r="GC164" s="61"/>
      <c r="GD164" s="62"/>
      <c r="GE164" s="62"/>
      <c r="GF164" s="62"/>
      <c r="GG164" s="61"/>
      <c r="GH164" s="62"/>
      <c r="GI164" s="62"/>
      <c r="GJ164" s="62"/>
      <c r="GK164" s="61"/>
      <c r="GL164" s="62"/>
      <c r="GM164" s="62"/>
      <c r="GN164" s="62"/>
      <c r="GO164" s="61"/>
      <c r="GP164" s="62"/>
      <c r="GQ164" s="62"/>
      <c r="GR164" s="62"/>
      <c r="GS164" s="61"/>
      <c r="GT164" s="62"/>
      <c r="GU164" s="62"/>
      <c r="GV164" s="62"/>
      <c r="GW164" s="61"/>
      <c r="GX164" s="62"/>
      <c r="GY164" s="62"/>
      <c r="GZ164" s="62"/>
      <c r="HA164" s="61"/>
      <c r="HB164" s="62"/>
      <c r="HC164" s="62"/>
      <c r="HD164" s="62"/>
      <c r="HE164" s="61"/>
      <c r="HF164" s="62"/>
      <c r="HG164" s="62"/>
      <c r="HH164" s="62"/>
      <c r="HI164" s="61"/>
      <c r="HJ164" s="62"/>
      <c r="HK164" s="62"/>
      <c r="HL164" s="62"/>
      <c r="HM164" s="61"/>
      <c r="HN164" s="62"/>
      <c r="HO164" s="62"/>
      <c r="HP164" s="62"/>
      <c r="HQ164" s="61"/>
      <c r="HR164" s="62"/>
      <c r="HS164" s="62"/>
      <c r="HT164" s="62"/>
      <c r="HU164" s="61"/>
      <c r="HV164" s="62"/>
      <c r="HW164" s="62"/>
      <c r="HX164" s="62"/>
      <c r="HY164" s="61"/>
      <c r="HZ164" s="62"/>
      <c r="IA164" s="62"/>
      <c r="IB164" s="62"/>
      <c r="IC164" s="61"/>
      <c r="ID164" s="62"/>
      <c r="IE164" s="62"/>
      <c r="IF164" s="62"/>
      <c r="IG164" s="61"/>
      <c r="IH164" s="62"/>
      <c r="II164" s="62"/>
      <c r="IJ164" s="62"/>
      <c r="IK164" s="61"/>
      <c r="IL164" s="62"/>
      <c r="IM164" s="62"/>
      <c r="IN164" s="62"/>
      <c r="IO164" s="61"/>
      <c r="IP164" s="62"/>
      <c r="IQ164" s="62"/>
      <c r="IR164" s="62"/>
      <c r="IS164" s="61"/>
      <c r="IT164" s="62"/>
      <c r="IU164" s="62"/>
      <c r="IV164" s="62"/>
      <c r="IW164" s="61"/>
      <c r="IX164" s="62"/>
      <c r="IY164" s="62"/>
      <c r="IZ164" s="62"/>
      <c r="JA164" s="61"/>
      <c r="JB164" s="62"/>
      <c r="JC164" s="62"/>
      <c r="JD164" s="62"/>
      <c r="JE164" s="61"/>
      <c r="JF164" s="62"/>
      <c r="JG164" s="62"/>
      <c r="JH164" s="62"/>
      <c r="JI164" s="61"/>
      <c r="JJ164" s="62"/>
      <c r="JK164" s="62"/>
      <c r="JL164" s="62"/>
      <c r="JM164" s="61"/>
      <c r="JN164" s="62"/>
      <c r="JO164" s="62"/>
      <c r="JP164" s="62"/>
      <c r="JQ164" s="61"/>
      <c r="JR164" s="62"/>
      <c r="JS164" s="62"/>
      <c r="JT164" s="62"/>
      <c r="JU164" s="61"/>
      <c r="JV164" s="62"/>
      <c r="JW164" s="62"/>
      <c r="JX164" s="62"/>
      <c r="JY164" s="61"/>
      <c r="JZ164" s="62"/>
      <c r="KA164" s="62"/>
      <c r="KB164" s="62"/>
      <c r="KC164" s="61"/>
      <c r="KD164" s="62"/>
      <c r="KE164" s="62"/>
      <c r="KF164" s="62"/>
      <c r="KG164" s="61"/>
      <c r="KH164" s="62"/>
      <c r="KI164" s="62"/>
      <c r="KJ164" s="62"/>
      <c r="KK164" s="61"/>
      <c r="KL164" s="62"/>
      <c r="KM164" s="62"/>
      <c r="KN164" s="62"/>
      <c r="KO164" s="61"/>
      <c r="KP164" s="62"/>
      <c r="KQ164" s="62"/>
      <c r="KR164" s="62"/>
      <c r="KS164" s="61"/>
      <c r="KT164" s="62"/>
      <c r="KU164" s="62"/>
      <c r="KV164" s="62"/>
      <c r="KW164" s="61"/>
      <c r="KX164" s="62"/>
      <c r="KY164" s="62"/>
      <c r="KZ164" s="62"/>
      <c r="LA164" s="61"/>
      <c r="LB164" s="62"/>
      <c r="LC164" s="62"/>
      <c r="LD164" s="62"/>
      <c r="LE164" s="61"/>
      <c r="LF164" s="62"/>
      <c r="LG164" s="62"/>
      <c r="LH164" s="62"/>
      <c r="LI164" s="61"/>
      <c r="LJ164" s="62"/>
      <c r="LK164" s="62"/>
      <c r="LL164" s="62"/>
      <c r="LM164" s="61"/>
      <c r="LN164" s="62"/>
      <c r="LO164" s="62"/>
      <c r="LP164" s="62"/>
      <c r="LQ164" s="61"/>
      <c r="LR164" s="62"/>
      <c r="LS164" s="62"/>
      <c r="LT164" s="62"/>
      <c r="LU164" s="61"/>
      <c r="LV164" s="62"/>
      <c r="LW164" s="62"/>
      <c r="LX164" s="62"/>
      <c r="LY164" s="61"/>
      <c r="LZ164" s="62"/>
      <c r="MA164" s="62"/>
      <c r="MB164" s="62"/>
      <c r="MC164" s="61"/>
      <c r="MD164" s="62"/>
      <c r="ME164" s="62"/>
      <c r="MF164" s="62"/>
      <c r="MG164" s="61"/>
      <c r="MH164" s="62"/>
      <c r="MI164" s="62"/>
      <c r="MJ164" s="62"/>
      <c r="MK164" s="61"/>
      <c r="ML164" s="62"/>
      <c r="MM164" s="62"/>
      <c r="MN164" s="62"/>
      <c r="MO164" s="61"/>
      <c r="MP164" s="62"/>
      <c r="MQ164" s="62"/>
      <c r="MR164" s="62"/>
      <c r="MS164" s="61"/>
      <c r="MT164" s="62"/>
      <c r="MU164" s="62"/>
      <c r="MV164" s="62"/>
      <c r="MW164" s="61"/>
      <c r="MX164" s="62"/>
      <c r="MY164" s="62"/>
      <c r="MZ164" s="62"/>
      <c r="NA164" s="61"/>
      <c r="NB164" s="62"/>
      <c r="NC164" s="62"/>
      <c r="ND164" s="62"/>
      <c r="NE164" s="61"/>
      <c r="NF164" s="62"/>
      <c r="NG164" s="62"/>
      <c r="NH164" s="62"/>
      <c r="NI164" s="61"/>
      <c r="NJ164" s="62"/>
      <c r="NK164" s="62"/>
      <c r="NL164" s="62"/>
      <c r="NM164" s="61"/>
      <c r="NN164" s="62"/>
      <c r="NO164" s="62"/>
      <c r="NP164" s="62"/>
      <c r="NQ164" s="61"/>
      <c r="NR164" s="62"/>
      <c r="NS164" s="62"/>
      <c r="NT164" s="62"/>
      <c r="NU164" s="61"/>
      <c r="NV164" s="62"/>
      <c r="NW164" s="62"/>
      <c r="NX164" s="62"/>
      <c r="NY164" s="61"/>
      <c r="NZ164" s="62"/>
      <c r="OA164" s="62"/>
      <c r="OB164" s="62"/>
      <c r="OC164" s="61"/>
      <c r="OD164" s="62"/>
      <c r="OE164" s="62"/>
      <c r="OF164" s="62"/>
      <c r="OG164" s="61"/>
      <c r="OH164" s="62"/>
      <c r="OI164" s="62"/>
      <c r="OJ164" s="62"/>
      <c r="OK164" s="61"/>
      <c r="OL164" s="62"/>
      <c r="OM164" s="62"/>
      <c r="ON164" s="62"/>
      <c r="OO164" s="61"/>
      <c r="OP164" s="62"/>
      <c r="OQ164" s="62"/>
      <c r="OR164" s="62"/>
      <c r="OS164" s="61"/>
      <c r="OT164" s="62"/>
      <c r="OU164" s="62"/>
      <c r="OV164" s="62"/>
      <c r="OW164" s="61"/>
      <c r="OX164" s="62"/>
      <c r="OY164" s="62"/>
      <c r="OZ164" s="62"/>
      <c r="PA164" s="61"/>
      <c r="PB164" s="62"/>
      <c r="PC164" s="62"/>
      <c r="PD164" s="62"/>
      <c r="PE164" s="61"/>
      <c r="PF164" s="62"/>
      <c r="PG164" s="62"/>
      <c r="PH164" s="62"/>
      <c r="PI164" s="61"/>
      <c r="PJ164" s="62"/>
      <c r="PK164" s="62"/>
      <c r="PL164" s="62"/>
      <c r="PM164" s="61"/>
      <c r="PN164" s="62"/>
      <c r="PO164" s="62"/>
      <c r="PP164" s="62"/>
      <c r="PQ164" s="61"/>
      <c r="PR164" s="62"/>
      <c r="PS164" s="62"/>
      <c r="PT164" s="62"/>
      <c r="PU164" s="61"/>
      <c r="PV164" s="62"/>
      <c r="PW164" s="62"/>
      <c r="PX164" s="62"/>
      <c r="PY164" s="61"/>
      <c r="PZ164" s="62"/>
      <c r="QA164" s="62"/>
      <c r="QB164" s="62"/>
      <c r="QC164" s="61"/>
      <c r="QD164" s="62"/>
      <c r="QE164" s="62"/>
      <c r="QF164" s="62"/>
      <c r="QG164" s="61"/>
      <c r="QH164" s="62"/>
      <c r="QI164" s="62"/>
      <c r="QJ164" s="62"/>
      <c r="QK164" s="61"/>
      <c r="QL164" s="62"/>
      <c r="QM164" s="62"/>
      <c r="QN164" s="62"/>
      <c r="QO164" s="61"/>
      <c r="QP164" s="62"/>
      <c r="QQ164" s="62"/>
      <c r="QR164" s="62"/>
      <c r="QS164" s="61"/>
      <c r="QT164" s="62"/>
      <c r="QU164" s="62"/>
      <c r="QV164" s="62"/>
      <c r="QW164" s="61"/>
      <c r="QX164" s="62"/>
      <c r="QY164" s="62"/>
      <c r="QZ164" s="62"/>
      <c r="RA164" s="61"/>
      <c r="RB164" s="62"/>
      <c r="RC164" s="62"/>
      <c r="RD164" s="62"/>
      <c r="RE164" s="61"/>
      <c r="RF164" s="62"/>
      <c r="RG164" s="62"/>
      <c r="RH164" s="62"/>
      <c r="RI164" s="61"/>
      <c r="RJ164" s="62"/>
      <c r="RK164" s="62"/>
      <c r="RL164" s="62"/>
      <c r="RM164" s="61"/>
      <c r="RN164" s="62"/>
      <c r="RO164" s="62"/>
      <c r="RP164" s="62"/>
      <c r="RQ164" s="61"/>
      <c r="RR164" s="62"/>
      <c r="RS164" s="62"/>
      <c r="RT164" s="62"/>
      <c r="RU164" s="61"/>
      <c r="RV164" s="62"/>
      <c r="RW164" s="62"/>
      <c r="RX164" s="62"/>
      <c r="RY164" s="61"/>
      <c r="RZ164" s="62"/>
      <c r="SA164" s="62"/>
      <c r="SB164" s="62"/>
      <c r="SC164" s="61"/>
      <c r="SD164" s="62"/>
      <c r="SE164" s="62"/>
      <c r="SF164" s="62"/>
      <c r="SG164" s="61"/>
      <c r="SH164" s="62"/>
      <c r="SI164" s="62"/>
      <c r="SJ164" s="62"/>
      <c r="SK164" s="61"/>
      <c r="SL164" s="62"/>
      <c r="SM164" s="62"/>
      <c r="SN164" s="62"/>
      <c r="SO164" s="61"/>
      <c r="SP164" s="62"/>
      <c r="SQ164" s="62"/>
      <c r="SR164" s="62"/>
      <c r="SS164" s="61"/>
      <c r="ST164" s="62"/>
      <c r="SU164" s="62"/>
      <c r="SV164" s="62"/>
      <c r="SW164" s="61"/>
      <c r="SX164" s="62"/>
      <c r="SY164" s="62"/>
      <c r="SZ164" s="62"/>
      <c r="TA164" s="61"/>
      <c r="TB164" s="62"/>
      <c r="TC164" s="62"/>
      <c r="TD164" s="62"/>
      <c r="TE164" s="61"/>
      <c r="TF164" s="62"/>
      <c r="TG164" s="62"/>
      <c r="TH164" s="62"/>
      <c r="TI164" s="61"/>
      <c r="TJ164" s="62"/>
      <c r="TK164" s="62"/>
      <c r="TL164" s="62"/>
      <c r="TM164" s="61"/>
      <c r="TN164" s="62"/>
      <c r="TO164" s="62"/>
      <c r="TP164" s="62"/>
      <c r="TQ164" s="61"/>
      <c r="TR164" s="62"/>
      <c r="TS164" s="62"/>
      <c r="TT164" s="62"/>
      <c r="TU164" s="61"/>
      <c r="TV164" s="62"/>
      <c r="TW164" s="62"/>
      <c r="TX164" s="62"/>
      <c r="TY164" s="61"/>
      <c r="TZ164" s="62"/>
      <c r="UA164" s="62"/>
      <c r="UB164" s="62"/>
      <c r="UC164" s="61"/>
      <c r="UD164" s="62"/>
      <c r="UE164" s="62"/>
      <c r="UF164" s="62"/>
      <c r="UG164" s="61"/>
      <c r="UH164" s="62"/>
      <c r="UI164" s="62"/>
      <c r="UJ164" s="62"/>
      <c r="UK164" s="61"/>
      <c r="UL164" s="62"/>
      <c r="UM164" s="62"/>
      <c r="UN164" s="62"/>
      <c r="UO164" s="61"/>
      <c r="UP164" s="62"/>
      <c r="UQ164" s="62"/>
      <c r="UR164" s="62"/>
      <c r="US164" s="61"/>
      <c r="UT164" s="62"/>
      <c r="UU164" s="62"/>
      <c r="UV164" s="62"/>
      <c r="UW164" s="61"/>
      <c r="UX164" s="62"/>
      <c r="UY164" s="62"/>
      <c r="UZ164" s="62"/>
      <c r="VA164" s="61"/>
      <c r="VB164" s="62"/>
      <c r="VC164" s="62"/>
      <c r="VD164" s="62"/>
      <c r="VE164" s="61"/>
      <c r="VF164" s="62"/>
      <c r="VG164" s="62"/>
      <c r="VH164" s="62"/>
      <c r="VI164" s="61"/>
      <c r="VJ164" s="62"/>
      <c r="VK164" s="62"/>
      <c r="VL164" s="62"/>
      <c r="VM164" s="61"/>
      <c r="VN164" s="62"/>
      <c r="VO164" s="62"/>
      <c r="VP164" s="62"/>
      <c r="VQ164" s="61"/>
      <c r="VR164" s="62"/>
      <c r="VS164" s="62"/>
      <c r="VT164" s="62"/>
      <c r="VU164" s="61"/>
      <c r="VV164" s="62"/>
      <c r="VW164" s="62"/>
      <c r="VX164" s="62"/>
      <c r="VY164" s="61"/>
      <c r="VZ164" s="62"/>
      <c r="WA164" s="62"/>
      <c r="WB164" s="62"/>
      <c r="WC164" s="61"/>
      <c r="WD164" s="62"/>
      <c r="WE164" s="62"/>
      <c r="WF164" s="62"/>
      <c r="WG164" s="61"/>
      <c r="WH164" s="62"/>
      <c r="WI164" s="62"/>
      <c r="WJ164" s="62"/>
      <c r="WK164" s="61"/>
      <c r="WL164" s="62"/>
      <c r="WM164" s="62"/>
      <c r="WN164" s="62"/>
      <c r="WO164" s="61"/>
      <c r="WP164" s="62"/>
      <c r="WQ164" s="62"/>
      <c r="WR164" s="62"/>
      <c r="WS164" s="61"/>
      <c r="WT164" s="62"/>
      <c r="WU164" s="62"/>
      <c r="WV164" s="62"/>
      <c r="WW164" s="61"/>
      <c r="WX164" s="62"/>
      <c r="WY164" s="62"/>
      <c r="WZ164" s="62"/>
      <c r="XA164" s="61"/>
      <c r="XB164" s="62"/>
      <c r="XC164" s="62"/>
      <c r="XD164" s="62"/>
      <c r="XE164" s="61"/>
      <c r="XF164" s="62"/>
      <c r="XG164" s="62"/>
      <c r="XH164" s="62"/>
      <c r="XI164" s="61"/>
      <c r="XJ164" s="62"/>
      <c r="XK164" s="62"/>
      <c r="XL164" s="62"/>
      <c r="XM164" s="61"/>
      <c r="XN164" s="62"/>
      <c r="XO164" s="62"/>
      <c r="XP164" s="62"/>
      <c r="XQ164" s="61"/>
      <c r="XR164" s="62"/>
      <c r="XS164" s="62"/>
      <c r="XT164" s="62"/>
      <c r="XU164" s="61"/>
      <c r="XV164" s="62"/>
      <c r="XW164" s="62"/>
      <c r="XX164" s="62"/>
      <c r="XY164" s="61"/>
      <c r="XZ164" s="62"/>
      <c r="YA164" s="62"/>
      <c r="YB164" s="62"/>
      <c r="YC164" s="61"/>
      <c r="YD164" s="62"/>
      <c r="YE164" s="62"/>
      <c r="YF164" s="62"/>
      <c r="YG164" s="61"/>
      <c r="YH164" s="62"/>
      <c r="YI164" s="62"/>
      <c r="YJ164" s="62"/>
      <c r="YK164" s="61"/>
      <c r="YL164" s="62"/>
      <c r="YM164" s="62"/>
      <c r="YN164" s="62"/>
      <c r="YO164" s="61"/>
      <c r="YP164" s="62"/>
      <c r="YQ164" s="62"/>
      <c r="YR164" s="62"/>
      <c r="YS164" s="61"/>
      <c r="YT164" s="62"/>
      <c r="YU164" s="62"/>
      <c r="YV164" s="62"/>
      <c r="YW164" s="61"/>
      <c r="YX164" s="62"/>
      <c r="YY164" s="62"/>
      <c r="YZ164" s="62"/>
      <c r="ZA164" s="61"/>
      <c r="ZB164" s="62"/>
      <c r="ZC164" s="62"/>
      <c r="ZD164" s="62"/>
      <c r="ZE164" s="61"/>
      <c r="ZF164" s="62"/>
      <c r="ZG164" s="62"/>
      <c r="ZH164" s="62"/>
      <c r="ZI164" s="61"/>
      <c r="ZJ164" s="62"/>
      <c r="ZK164" s="62"/>
      <c r="ZL164" s="62"/>
      <c r="ZM164" s="61"/>
      <c r="ZN164" s="62"/>
      <c r="ZO164" s="62"/>
      <c r="ZP164" s="62"/>
      <c r="ZQ164" s="61"/>
      <c r="ZR164" s="62"/>
      <c r="ZS164" s="62"/>
      <c r="ZT164" s="62"/>
      <c r="ZU164" s="61"/>
      <c r="ZV164" s="62"/>
      <c r="ZW164" s="62"/>
      <c r="ZX164" s="62"/>
      <c r="ZY164" s="61"/>
      <c r="ZZ164" s="62"/>
      <c r="AAA164" s="62"/>
      <c r="AAB164" s="62"/>
      <c r="AAC164" s="61"/>
      <c r="AAD164" s="62"/>
      <c r="AAE164" s="62"/>
      <c r="AAF164" s="62"/>
      <c r="AAG164" s="61"/>
      <c r="AAH164" s="62"/>
      <c r="AAI164" s="62"/>
      <c r="AAJ164" s="62"/>
      <c r="AAK164" s="61"/>
      <c r="AAL164" s="62"/>
      <c r="AAM164" s="62"/>
      <c r="AAN164" s="62"/>
      <c r="AAO164" s="61"/>
      <c r="AAP164" s="62"/>
      <c r="AAQ164" s="62"/>
      <c r="AAR164" s="62"/>
      <c r="AAS164" s="61"/>
      <c r="AAT164" s="62"/>
      <c r="AAU164" s="62"/>
      <c r="AAV164" s="62"/>
      <c r="AAW164" s="61"/>
      <c r="AAX164" s="62"/>
      <c r="AAY164" s="62"/>
      <c r="AAZ164" s="62"/>
      <c r="ABA164" s="61"/>
      <c r="ABB164" s="62"/>
      <c r="ABC164" s="62"/>
      <c r="ABD164" s="62"/>
      <c r="ABE164" s="61"/>
      <c r="ABF164" s="62"/>
      <c r="ABG164" s="62"/>
      <c r="ABH164" s="62"/>
      <c r="ABI164" s="61"/>
      <c r="ABJ164" s="62"/>
      <c r="ABK164" s="62"/>
      <c r="ABL164" s="62"/>
      <c r="ABM164" s="61"/>
      <c r="ABN164" s="62"/>
      <c r="ABO164" s="62"/>
      <c r="ABP164" s="62"/>
      <c r="ABQ164" s="61"/>
      <c r="ABR164" s="62"/>
      <c r="ABS164" s="62"/>
      <c r="ABT164" s="62"/>
      <c r="ABU164" s="61"/>
      <c r="ABV164" s="62"/>
      <c r="ABW164" s="62"/>
      <c r="ABX164" s="62"/>
      <c r="ABY164" s="61"/>
      <c r="ABZ164" s="62"/>
      <c r="ACA164" s="62"/>
      <c r="ACB164" s="62"/>
      <c r="ACC164" s="61"/>
      <c r="ACD164" s="62"/>
      <c r="ACE164" s="62"/>
      <c r="ACF164" s="62"/>
      <c r="ACG164" s="61"/>
      <c r="ACH164" s="62"/>
      <c r="ACI164" s="62"/>
      <c r="ACJ164" s="62"/>
      <c r="ACK164" s="61"/>
      <c r="ACL164" s="62"/>
      <c r="ACM164" s="62"/>
      <c r="ACN164" s="62"/>
      <c r="ACO164" s="61"/>
      <c r="ACP164" s="62"/>
      <c r="ACQ164" s="62"/>
      <c r="ACR164" s="62"/>
      <c r="ACS164" s="61"/>
      <c r="ACT164" s="62"/>
      <c r="ACU164" s="62"/>
      <c r="ACV164" s="62"/>
      <c r="ACW164" s="61"/>
      <c r="ACX164" s="62"/>
      <c r="ACY164" s="62"/>
      <c r="ACZ164" s="62"/>
      <c r="ADA164" s="61"/>
      <c r="ADB164" s="62"/>
      <c r="ADC164" s="62"/>
      <c r="ADD164" s="62"/>
      <c r="ADE164" s="61"/>
      <c r="ADF164" s="62"/>
      <c r="ADG164" s="62"/>
      <c r="ADH164" s="62"/>
      <c r="ADI164" s="61"/>
      <c r="ADJ164" s="62"/>
      <c r="ADK164" s="62"/>
      <c r="ADL164" s="62"/>
      <c r="ADM164" s="61"/>
      <c r="ADN164" s="62"/>
      <c r="ADO164" s="62"/>
      <c r="ADP164" s="62"/>
      <c r="ADQ164" s="61"/>
      <c r="ADR164" s="62"/>
      <c r="ADS164" s="62"/>
      <c r="ADT164" s="62"/>
      <c r="ADU164" s="61"/>
      <c r="ADV164" s="62"/>
      <c r="ADW164" s="62"/>
      <c r="ADX164" s="62"/>
      <c r="ADY164" s="61"/>
      <c r="ADZ164" s="62"/>
      <c r="AEA164" s="62"/>
      <c r="AEB164" s="62"/>
      <c r="AEC164" s="61"/>
      <c r="AED164" s="62"/>
      <c r="AEE164" s="62"/>
      <c r="AEF164" s="62"/>
      <c r="AEG164" s="61"/>
      <c r="AEH164" s="62"/>
      <c r="AEI164" s="62"/>
      <c r="AEJ164" s="62"/>
      <c r="AEK164" s="61"/>
      <c r="AEL164" s="62"/>
      <c r="AEM164" s="62"/>
      <c r="AEN164" s="62"/>
      <c r="AEO164" s="61"/>
      <c r="AEP164" s="62"/>
      <c r="AEQ164" s="62"/>
      <c r="AER164" s="62"/>
      <c r="AES164" s="61"/>
      <c r="AET164" s="62"/>
      <c r="AEU164" s="62"/>
      <c r="AEV164" s="62"/>
      <c r="AEW164" s="61"/>
      <c r="AEX164" s="62"/>
      <c r="AEY164" s="62"/>
      <c r="AEZ164" s="62"/>
      <c r="AFA164" s="61"/>
      <c r="AFB164" s="62"/>
      <c r="AFC164" s="62"/>
      <c r="AFD164" s="62"/>
      <c r="AFE164" s="61"/>
      <c r="AFF164" s="62"/>
      <c r="AFG164" s="62"/>
      <c r="AFH164" s="62"/>
      <c r="AFI164" s="61"/>
      <c r="AFJ164" s="62"/>
      <c r="AFK164" s="62"/>
      <c r="AFL164" s="62"/>
      <c r="AFM164" s="61"/>
      <c r="AFN164" s="62"/>
      <c r="AFO164" s="62"/>
      <c r="AFP164" s="62"/>
      <c r="AFQ164" s="61"/>
      <c r="AFR164" s="62"/>
      <c r="AFS164" s="62"/>
      <c r="AFT164" s="62"/>
      <c r="AFU164" s="61"/>
      <c r="AFV164" s="62"/>
      <c r="AFW164" s="62"/>
      <c r="AFX164" s="62"/>
      <c r="AFY164" s="61"/>
      <c r="AFZ164" s="62"/>
      <c r="AGA164" s="62"/>
      <c r="AGB164" s="62"/>
      <c r="AGC164" s="61"/>
      <c r="AGD164" s="62"/>
      <c r="AGE164" s="62"/>
      <c r="AGF164" s="62"/>
      <c r="AGG164" s="61"/>
      <c r="AGH164" s="62"/>
      <c r="AGI164" s="62"/>
      <c r="AGJ164" s="62"/>
      <c r="AGK164" s="61"/>
      <c r="AGL164" s="62"/>
      <c r="AGM164" s="62"/>
      <c r="AGN164" s="62"/>
      <c r="AGO164" s="61"/>
      <c r="AGP164" s="62"/>
      <c r="AGQ164" s="62"/>
      <c r="AGR164" s="62"/>
      <c r="AGS164" s="61"/>
      <c r="AGT164" s="62"/>
      <c r="AGU164" s="62"/>
      <c r="AGV164" s="62"/>
      <c r="AGW164" s="61"/>
      <c r="AGX164" s="62"/>
      <c r="AGY164" s="62"/>
      <c r="AGZ164" s="62"/>
      <c r="AHA164" s="61"/>
      <c r="AHB164" s="62"/>
      <c r="AHC164" s="62"/>
      <c r="AHD164" s="62"/>
      <c r="AHE164" s="61"/>
      <c r="AHF164" s="62"/>
      <c r="AHG164" s="62"/>
      <c r="AHH164" s="62"/>
      <c r="AHI164" s="61"/>
      <c r="AHJ164" s="62"/>
      <c r="AHK164" s="62"/>
      <c r="AHL164" s="62"/>
      <c r="AHM164" s="61"/>
      <c r="AHN164" s="62"/>
      <c r="AHO164" s="62"/>
      <c r="AHP164" s="62"/>
      <c r="AHQ164" s="61"/>
      <c r="AHR164" s="62"/>
      <c r="AHS164" s="62"/>
      <c r="AHT164" s="62"/>
      <c r="AHU164" s="61"/>
      <c r="AHV164" s="62"/>
      <c r="AHW164" s="62"/>
      <c r="AHX164" s="62"/>
      <c r="AHY164" s="61"/>
      <c r="AHZ164" s="62"/>
      <c r="AIA164" s="62"/>
      <c r="AIB164" s="62"/>
      <c r="AIC164" s="61"/>
      <c r="AID164" s="62"/>
      <c r="AIE164" s="62"/>
      <c r="AIF164" s="62"/>
      <c r="AIG164" s="61"/>
      <c r="AIH164" s="62"/>
      <c r="AII164" s="62"/>
      <c r="AIJ164" s="62"/>
      <c r="AIK164" s="61"/>
      <c r="AIL164" s="62"/>
      <c r="AIM164" s="62"/>
      <c r="AIN164" s="62"/>
      <c r="AIO164" s="61"/>
      <c r="AIP164" s="62"/>
      <c r="AIQ164" s="62"/>
      <c r="AIR164" s="62"/>
      <c r="AIS164" s="61"/>
      <c r="AIT164" s="62"/>
      <c r="AIU164" s="62"/>
      <c r="AIV164" s="62"/>
      <c r="AIW164" s="61"/>
      <c r="AIX164" s="62"/>
      <c r="AIY164" s="62"/>
      <c r="AIZ164" s="62"/>
      <c r="AJA164" s="61"/>
      <c r="AJB164" s="62"/>
      <c r="AJC164" s="62"/>
      <c r="AJD164" s="62"/>
      <c r="AJE164" s="61"/>
      <c r="AJF164" s="62"/>
      <c r="AJG164" s="62"/>
      <c r="AJH164" s="62"/>
      <c r="AJI164" s="61"/>
      <c r="AJJ164" s="62"/>
      <c r="AJK164" s="62"/>
      <c r="AJL164" s="62"/>
      <c r="AJM164" s="61"/>
      <c r="AJN164" s="62"/>
      <c r="AJO164" s="62"/>
      <c r="AJP164" s="62"/>
      <c r="AJQ164" s="61"/>
      <c r="AJR164" s="62"/>
      <c r="AJS164" s="62"/>
      <c r="AJT164" s="62"/>
      <c r="AJU164" s="61"/>
      <c r="AJV164" s="62"/>
      <c r="AJW164" s="62"/>
      <c r="AJX164" s="62"/>
      <c r="AJY164" s="61"/>
      <c r="AJZ164" s="62"/>
      <c r="AKA164" s="62"/>
      <c r="AKB164" s="62"/>
      <c r="AKC164" s="61"/>
      <c r="AKD164" s="62"/>
      <c r="AKE164" s="62"/>
      <c r="AKF164" s="62"/>
      <c r="AKG164" s="61"/>
      <c r="AKH164" s="62"/>
      <c r="AKI164" s="62"/>
      <c r="AKJ164" s="62"/>
      <c r="AKK164" s="61"/>
      <c r="AKL164" s="62"/>
      <c r="AKM164" s="62"/>
      <c r="AKN164" s="62"/>
      <c r="AKO164" s="61"/>
      <c r="AKP164" s="62"/>
      <c r="AKQ164" s="62"/>
      <c r="AKR164" s="62"/>
      <c r="AKS164" s="61"/>
      <c r="AKT164" s="62"/>
      <c r="AKU164" s="62"/>
      <c r="AKV164" s="62"/>
      <c r="AKW164" s="61"/>
      <c r="AKX164" s="62"/>
      <c r="AKY164" s="62"/>
      <c r="AKZ164" s="62"/>
      <c r="ALA164" s="61"/>
      <c r="ALB164" s="62"/>
      <c r="ALC164" s="62"/>
      <c r="ALD164" s="62"/>
      <c r="ALE164" s="61"/>
      <c r="ALF164" s="62"/>
      <c r="ALG164" s="62"/>
      <c r="ALH164" s="62"/>
      <c r="ALI164" s="61"/>
      <c r="ALJ164" s="62"/>
      <c r="ALK164" s="62"/>
      <c r="ALL164" s="62"/>
      <c r="ALM164" s="61"/>
      <c r="ALN164" s="62"/>
      <c r="ALO164" s="62"/>
      <c r="ALP164" s="62"/>
      <c r="ALQ164" s="61"/>
      <c r="ALR164" s="62"/>
      <c r="ALS164" s="62"/>
      <c r="ALT164" s="62"/>
      <c r="ALU164" s="61"/>
      <c r="ALV164" s="62"/>
      <c r="ALW164" s="62"/>
      <c r="ALX164" s="62"/>
      <c r="ALY164" s="61"/>
      <c r="ALZ164" s="62"/>
      <c r="AMA164" s="62"/>
      <c r="AMB164" s="62"/>
      <c r="AMC164" s="61"/>
      <c r="AMD164" s="62"/>
      <c r="AME164" s="62"/>
      <c r="AMF164" s="62"/>
      <c r="AMG164" s="61"/>
      <c r="AMH164" s="62"/>
      <c r="AMI164" s="62"/>
      <c r="AMJ164" s="62"/>
      <c r="AMK164" s="61"/>
      <c r="AML164" s="62"/>
      <c r="AMM164" s="62"/>
      <c r="AMN164" s="62"/>
      <c r="AMO164" s="61"/>
      <c r="AMP164" s="62"/>
      <c r="AMQ164" s="62"/>
      <c r="AMR164" s="62"/>
      <c r="AMS164" s="61"/>
      <c r="AMT164" s="62"/>
      <c r="AMU164" s="62"/>
      <c r="AMV164" s="62"/>
      <c r="AMW164" s="61"/>
      <c r="AMX164" s="62"/>
      <c r="AMY164" s="62"/>
      <c r="AMZ164" s="62"/>
      <c r="ANA164" s="61"/>
      <c r="ANB164" s="62"/>
      <c r="ANC164" s="62"/>
      <c r="AND164" s="62"/>
      <c r="ANE164" s="61"/>
      <c r="ANF164" s="62"/>
      <c r="ANG164" s="62"/>
      <c r="ANH164" s="62"/>
      <c r="ANI164" s="61"/>
      <c r="ANJ164" s="62"/>
      <c r="ANK164" s="62"/>
      <c r="ANL164" s="62"/>
      <c r="ANM164" s="61"/>
      <c r="ANN164" s="62"/>
      <c r="ANO164" s="62"/>
      <c r="ANP164" s="62"/>
      <c r="ANQ164" s="61"/>
      <c r="ANR164" s="62"/>
      <c r="ANS164" s="62"/>
      <c r="ANT164" s="62"/>
      <c r="ANU164" s="61"/>
      <c r="ANV164" s="62"/>
      <c r="ANW164" s="62"/>
      <c r="ANX164" s="62"/>
      <c r="ANY164" s="61"/>
      <c r="ANZ164" s="62"/>
      <c r="AOA164" s="62"/>
      <c r="AOB164" s="62"/>
      <c r="AOC164" s="61"/>
      <c r="AOD164" s="62"/>
      <c r="AOE164" s="62"/>
      <c r="AOF164" s="62"/>
      <c r="AOG164" s="61"/>
      <c r="AOH164" s="62"/>
      <c r="AOI164" s="62"/>
      <c r="AOJ164" s="62"/>
      <c r="AOK164" s="61"/>
      <c r="AOL164" s="62"/>
      <c r="AOM164" s="62"/>
      <c r="AON164" s="62"/>
      <c r="AOO164" s="61"/>
      <c r="AOP164" s="62"/>
      <c r="AOQ164" s="62"/>
      <c r="AOR164" s="62"/>
      <c r="AOS164" s="61"/>
      <c r="AOT164" s="62"/>
      <c r="AOU164" s="62"/>
      <c r="AOV164" s="62"/>
      <c r="AOW164" s="61"/>
      <c r="AOX164" s="62"/>
      <c r="AOY164" s="62"/>
      <c r="AOZ164" s="62"/>
      <c r="APA164" s="61"/>
      <c r="APB164" s="62"/>
      <c r="APC164" s="62"/>
      <c r="APD164" s="62"/>
      <c r="APE164" s="61"/>
      <c r="APF164" s="62"/>
      <c r="APG164" s="62"/>
      <c r="APH164" s="62"/>
      <c r="API164" s="61"/>
      <c r="APJ164" s="62"/>
      <c r="APK164" s="62"/>
      <c r="APL164" s="62"/>
      <c r="APM164" s="61"/>
      <c r="APN164" s="62"/>
      <c r="APO164" s="62"/>
      <c r="APP164" s="62"/>
      <c r="APQ164" s="61"/>
      <c r="APR164" s="62"/>
      <c r="APS164" s="62"/>
      <c r="APT164" s="62"/>
      <c r="APU164" s="61"/>
      <c r="APV164" s="62"/>
      <c r="APW164" s="62"/>
      <c r="APX164" s="62"/>
      <c r="APY164" s="61"/>
      <c r="APZ164" s="62"/>
      <c r="AQA164" s="62"/>
      <c r="AQB164" s="62"/>
      <c r="AQC164" s="61"/>
      <c r="AQD164" s="62"/>
      <c r="AQE164" s="62"/>
      <c r="AQF164" s="62"/>
      <c r="AQG164" s="61"/>
      <c r="AQH164" s="62"/>
      <c r="AQI164" s="62"/>
      <c r="AQJ164" s="62"/>
      <c r="AQK164" s="61"/>
      <c r="AQL164" s="62"/>
      <c r="AQM164" s="62"/>
      <c r="AQN164" s="62"/>
      <c r="AQO164" s="61"/>
      <c r="AQP164" s="62"/>
      <c r="AQQ164" s="62"/>
      <c r="AQR164" s="62"/>
      <c r="AQS164" s="61"/>
      <c r="AQT164" s="62"/>
      <c r="AQU164" s="62"/>
      <c r="AQV164" s="62"/>
      <c r="AQW164" s="61"/>
      <c r="AQX164" s="62"/>
      <c r="AQY164" s="62"/>
      <c r="AQZ164" s="62"/>
      <c r="ARA164" s="61"/>
      <c r="ARB164" s="62"/>
      <c r="ARC164" s="62"/>
      <c r="ARD164" s="62"/>
      <c r="ARE164" s="61"/>
      <c r="ARF164" s="62"/>
      <c r="ARG164" s="62"/>
      <c r="ARH164" s="62"/>
      <c r="ARI164" s="61"/>
      <c r="ARJ164" s="62"/>
      <c r="ARK164" s="62"/>
      <c r="ARL164" s="62"/>
      <c r="ARM164" s="61"/>
      <c r="ARN164" s="62"/>
      <c r="ARO164" s="62"/>
      <c r="ARP164" s="62"/>
      <c r="ARQ164" s="61"/>
      <c r="ARR164" s="62"/>
      <c r="ARS164" s="62"/>
      <c r="ART164" s="62"/>
      <c r="ARU164" s="61"/>
      <c r="ARV164" s="62"/>
      <c r="ARW164" s="62"/>
      <c r="ARX164" s="62"/>
      <c r="ARY164" s="61"/>
      <c r="ARZ164" s="62"/>
      <c r="ASA164" s="62"/>
      <c r="ASB164" s="62"/>
      <c r="ASC164" s="61"/>
      <c r="ASD164" s="62"/>
      <c r="ASE164" s="62"/>
      <c r="ASF164" s="62"/>
      <c r="ASG164" s="61"/>
      <c r="ASH164" s="62"/>
      <c r="ASI164" s="62"/>
      <c r="ASJ164" s="62"/>
      <c r="ASK164" s="61"/>
      <c r="ASL164" s="62"/>
      <c r="ASM164" s="62"/>
      <c r="ASN164" s="62"/>
      <c r="ASO164" s="61"/>
      <c r="ASP164" s="62"/>
      <c r="ASQ164" s="62"/>
      <c r="ASR164" s="62"/>
      <c r="ASS164" s="61"/>
      <c r="AST164" s="62"/>
      <c r="ASU164" s="62"/>
      <c r="ASV164" s="62"/>
      <c r="ASW164" s="61"/>
      <c r="ASX164" s="62"/>
      <c r="ASY164" s="62"/>
      <c r="ASZ164" s="62"/>
      <c r="ATA164" s="61"/>
      <c r="ATB164" s="62"/>
      <c r="ATC164" s="62"/>
      <c r="ATD164" s="62"/>
      <c r="ATE164" s="61"/>
      <c r="ATF164" s="62"/>
      <c r="ATG164" s="62"/>
      <c r="ATH164" s="62"/>
      <c r="ATI164" s="61"/>
      <c r="ATJ164" s="62"/>
      <c r="ATK164" s="62"/>
      <c r="ATL164" s="62"/>
      <c r="ATM164" s="61"/>
      <c r="ATN164" s="62"/>
      <c r="ATO164" s="62"/>
      <c r="ATP164" s="62"/>
      <c r="ATQ164" s="61"/>
      <c r="ATR164" s="62"/>
      <c r="ATS164" s="62"/>
      <c r="ATT164" s="62"/>
      <c r="ATU164" s="61"/>
      <c r="ATV164" s="62"/>
      <c r="ATW164" s="62"/>
      <c r="ATX164" s="62"/>
      <c r="ATY164" s="61"/>
      <c r="ATZ164" s="62"/>
      <c r="AUA164" s="62"/>
      <c r="AUB164" s="62"/>
      <c r="AUC164" s="61"/>
      <c r="AUD164" s="62"/>
      <c r="AUE164" s="62"/>
      <c r="AUF164" s="62"/>
      <c r="AUG164" s="61"/>
      <c r="AUH164" s="62"/>
      <c r="AUI164" s="62"/>
      <c r="AUJ164" s="62"/>
      <c r="AUK164" s="61"/>
      <c r="AUL164" s="62"/>
      <c r="AUM164" s="62"/>
      <c r="AUN164" s="62"/>
      <c r="AUO164" s="61"/>
      <c r="AUP164" s="62"/>
      <c r="AUQ164" s="62"/>
      <c r="AUR164" s="62"/>
      <c r="AUS164" s="61"/>
      <c r="AUT164" s="62"/>
      <c r="AUU164" s="62"/>
      <c r="AUV164" s="62"/>
      <c r="AUW164" s="61"/>
      <c r="AUX164" s="62"/>
      <c r="AUY164" s="62"/>
      <c r="AUZ164" s="62"/>
      <c r="AVA164" s="61"/>
      <c r="AVB164" s="62"/>
      <c r="AVC164" s="62"/>
      <c r="AVD164" s="62"/>
      <c r="AVE164" s="61"/>
      <c r="AVF164" s="62"/>
      <c r="AVG164" s="62"/>
      <c r="AVH164" s="62"/>
      <c r="AVI164" s="61"/>
      <c r="AVJ164" s="62"/>
      <c r="AVK164" s="62"/>
      <c r="AVL164" s="62"/>
      <c r="AVM164" s="61"/>
      <c r="AVN164" s="62"/>
      <c r="AVO164" s="62"/>
      <c r="AVP164" s="62"/>
      <c r="AVQ164" s="61"/>
      <c r="AVR164" s="62"/>
      <c r="AVS164" s="62"/>
      <c r="AVT164" s="62"/>
      <c r="AVU164" s="61"/>
      <c r="AVV164" s="62"/>
      <c r="AVW164" s="62"/>
      <c r="AVX164" s="62"/>
      <c r="AVY164" s="61"/>
      <c r="AVZ164" s="62"/>
      <c r="AWA164" s="62"/>
      <c r="AWB164" s="62"/>
      <c r="AWC164" s="61"/>
      <c r="AWD164" s="62"/>
      <c r="AWE164" s="62"/>
      <c r="AWF164" s="62"/>
      <c r="AWG164" s="61"/>
      <c r="AWH164" s="62"/>
      <c r="AWI164" s="62"/>
      <c r="AWJ164" s="62"/>
      <c r="AWK164" s="61"/>
      <c r="AWL164" s="62"/>
      <c r="AWM164" s="62"/>
      <c r="AWN164" s="62"/>
      <c r="AWO164" s="61"/>
      <c r="AWP164" s="62"/>
      <c r="AWQ164" s="62"/>
      <c r="AWR164" s="62"/>
      <c r="AWS164" s="61"/>
      <c r="AWT164" s="62"/>
      <c r="AWU164" s="62"/>
      <c r="AWV164" s="62"/>
      <c r="AWW164" s="61"/>
      <c r="AWX164" s="62"/>
      <c r="AWY164" s="62"/>
      <c r="AWZ164" s="62"/>
      <c r="AXA164" s="61"/>
      <c r="AXB164" s="62"/>
      <c r="AXC164" s="62"/>
      <c r="AXD164" s="62"/>
      <c r="AXE164" s="61"/>
      <c r="AXF164" s="62"/>
      <c r="AXG164" s="62"/>
      <c r="AXH164" s="62"/>
      <c r="AXI164" s="61"/>
      <c r="AXJ164" s="62"/>
      <c r="AXK164" s="62"/>
      <c r="AXL164" s="62"/>
      <c r="AXM164" s="61"/>
      <c r="AXN164" s="62"/>
      <c r="AXO164" s="62"/>
      <c r="AXP164" s="62"/>
      <c r="AXQ164" s="61"/>
      <c r="AXR164" s="62"/>
      <c r="AXS164" s="62"/>
      <c r="AXT164" s="62"/>
      <c r="AXU164" s="61"/>
      <c r="AXV164" s="62"/>
      <c r="AXW164" s="62"/>
      <c r="AXX164" s="62"/>
      <c r="AXY164" s="61"/>
      <c r="AXZ164" s="62"/>
      <c r="AYA164" s="62"/>
      <c r="AYB164" s="62"/>
      <c r="AYC164" s="61"/>
      <c r="AYD164" s="62"/>
      <c r="AYE164" s="62"/>
      <c r="AYF164" s="62"/>
      <c r="AYG164" s="61"/>
      <c r="AYH164" s="62"/>
      <c r="AYI164" s="62"/>
      <c r="AYJ164" s="62"/>
      <c r="AYK164" s="61"/>
      <c r="AYL164" s="62"/>
      <c r="AYM164" s="62"/>
      <c r="AYN164" s="62"/>
      <c r="AYO164" s="61"/>
      <c r="AYP164" s="62"/>
      <c r="AYQ164" s="62"/>
      <c r="AYR164" s="62"/>
      <c r="AYS164" s="61"/>
      <c r="AYT164" s="62"/>
      <c r="AYU164" s="62"/>
      <c r="AYV164" s="62"/>
      <c r="AYW164" s="61"/>
      <c r="AYX164" s="62"/>
      <c r="AYY164" s="62"/>
      <c r="AYZ164" s="62"/>
      <c r="AZA164" s="61"/>
      <c r="AZB164" s="62"/>
      <c r="AZC164" s="62"/>
      <c r="AZD164" s="62"/>
      <c r="AZE164" s="61"/>
      <c r="AZF164" s="62"/>
      <c r="AZG164" s="62"/>
      <c r="AZH164" s="62"/>
      <c r="AZI164" s="61"/>
      <c r="AZJ164" s="62"/>
      <c r="AZK164" s="62"/>
      <c r="AZL164" s="62"/>
      <c r="AZM164" s="61"/>
      <c r="AZN164" s="62"/>
      <c r="AZO164" s="62"/>
      <c r="AZP164" s="62"/>
      <c r="AZQ164" s="61"/>
      <c r="AZR164" s="62"/>
      <c r="AZS164" s="62"/>
      <c r="AZT164" s="62"/>
      <c r="AZU164" s="61"/>
      <c r="AZV164" s="62"/>
      <c r="AZW164" s="62"/>
      <c r="AZX164" s="62"/>
      <c r="AZY164" s="61"/>
      <c r="AZZ164" s="62"/>
      <c r="BAA164" s="62"/>
      <c r="BAB164" s="62"/>
      <c r="BAC164" s="61"/>
      <c r="BAD164" s="62"/>
      <c r="BAE164" s="62"/>
      <c r="BAF164" s="62"/>
      <c r="BAG164" s="61"/>
      <c r="BAH164" s="62"/>
      <c r="BAI164" s="62"/>
      <c r="BAJ164" s="62"/>
      <c r="BAK164" s="61"/>
      <c r="BAL164" s="62"/>
      <c r="BAM164" s="62"/>
      <c r="BAN164" s="62"/>
      <c r="BAO164" s="61"/>
      <c r="BAP164" s="62"/>
      <c r="BAQ164" s="62"/>
      <c r="BAR164" s="62"/>
      <c r="BAS164" s="61"/>
      <c r="BAT164" s="62"/>
      <c r="BAU164" s="62"/>
      <c r="BAV164" s="62"/>
      <c r="BAW164" s="61"/>
      <c r="BAX164" s="62"/>
      <c r="BAY164" s="62"/>
      <c r="BAZ164" s="62"/>
      <c r="BBA164" s="61"/>
      <c r="BBB164" s="62"/>
      <c r="BBC164" s="62"/>
      <c r="BBD164" s="62"/>
      <c r="BBE164" s="61"/>
      <c r="BBF164" s="62"/>
      <c r="BBG164" s="62"/>
      <c r="BBH164" s="62"/>
      <c r="BBI164" s="61"/>
      <c r="BBJ164" s="62"/>
      <c r="BBK164" s="62"/>
      <c r="BBL164" s="62"/>
      <c r="BBM164" s="61"/>
      <c r="BBN164" s="62"/>
      <c r="BBO164" s="62"/>
      <c r="BBP164" s="62"/>
      <c r="BBQ164" s="61"/>
      <c r="BBR164" s="62"/>
      <c r="BBS164" s="62"/>
      <c r="BBT164" s="62"/>
      <c r="BBU164" s="61"/>
      <c r="BBV164" s="62"/>
      <c r="BBW164" s="62"/>
      <c r="BBX164" s="62"/>
      <c r="BBY164" s="61"/>
      <c r="BBZ164" s="62"/>
      <c r="BCA164" s="62"/>
      <c r="BCB164" s="62"/>
      <c r="BCC164" s="61"/>
      <c r="BCD164" s="62"/>
      <c r="BCE164" s="62"/>
      <c r="BCF164" s="62"/>
      <c r="BCG164" s="61"/>
      <c r="BCH164" s="62"/>
      <c r="BCI164" s="62"/>
      <c r="BCJ164" s="62"/>
      <c r="BCK164" s="61"/>
      <c r="BCL164" s="62"/>
      <c r="BCM164" s="62"/>
      <c r="BCN164" s="62"/>
      <c r="BCO164" s="61"/>
      <c r="BCP164" s="62"/>
      <c r="BCQ164" s="62"/>
      <c r="BCR164" s="62"/>
      <c r="BCS164" s="61"/>
      <c r="BCT164" s="62"/>
      <c r="BCU164" s="62"/>
      <c r="BCV164" s="62"/>
      <c r="BCW164" s="61"/>
      <c r="BCX164" s="62"/>
      <c r="BCY164" s="62"/>
      <c r="BCZ164" s="62"/>
      <c r="BDA164" s="61"/>
      <c r="BDB164" s="62"/>
      <c r="BDC164" s="62"/>
      <c r="BDD164" s="62"/>
      <c r="BDE164" s="61"/>
      <c r="BDF164" s="62"/>
      <c r="BDG164" s="62"/>
      <c r="BDH164" s="62"/>
      <c r="BDI164" s="61"/>
      <c r="BDJ164" s="62"/>
      <c r="BDK164" s="62"/>
      <c r="BDL164" s="62"/>
      <c r="BDM164" s="61"/>
      <c r="BDN164" s="62"/>
      <c r="BDO164" s="62"/>
      <c r="BDP164" s="62"/>
      <c r="BDQ164" s="61"/>
      <c r="BDR164" s="62"/>
      <c r="BDS164" s="62"/>
      <c r="BDT164" s="62"/>
      <c r="BDU164" s="61"/>
      <c r="BDV164" s="62"/>
      <c r="BDW164" s="62"/>
      <c r="BDX164" s="62"/>
      <c r="BDY164" s="61"/>
      <c r="BDZ164" s="62"/>
      <c r="BEA164" s="62"/>
      <c r="BEB164" s="62"/>
      <c r="BEC164" s="61"/>
      <c r="BED164" s="62"/>
      <c r="BEE164" s="62"/>
      <c r="BEF164" s="62"/>
      <c r="BEG164" s="61"/>
      <c r="BEH164" s="62"/>
      <c r="BEI164" s="62"/>
      <c r="BEJ164" s="62"/>
      <c r="BEK164" s="61"/>
      <c r="BEL164" s="62"/>
      <c r="BEM164" s="62"/>
      <c r="BEN164" s="62"/>
      <c r="BEO164" s="61"/>
      <c r="BEP164" s="62"/>
      <c r="BEQ164" s="62"/>
      <c r="BER164" s="62"/>
      <c r="BES164" s="61"/>
      <c r="BET164" s="62"/>
      <c r="BEU164" s="62"/>
      <c r="BEV164" s="62"/>
      <c r="BEW164" s="61"/>
      <c r="BEX164" s="62"/>
      <c r="BEY164" s="62"/>
      <c r="BEZ164" s="62"/>
      <c r="BFA164" s="61"/>
      <c r="BFB164" s="62"/>
      <c r="BFC164" s="62"/>
      <c r="BFD164" s="62"/>
      <c r="BFE164" s="61"/>
      <c r="BFF164" s="62"/>
      <c r="BFG164" s="62"/>
      <c r="BFH164" s="62"/>
      <c r="BFI164" s="61"/>
      <c r="BFJ164" s="62"/>
      <c r="BFK164" s="62"/>
      <c r="BFL164" s="62"/>
      <c r="BFM164" s="61"/>
      <c r="BFN164" s="62"/>
      <c r="BFO164" s="62"/>
      <c r="BFP164" s="62"/>
      <c r="BFQ164" s="61"/>
      <c r="BFR164" s="62"/>
      <c r="BFS164" s="62"/>
      <c r="BFT164" s="62"/>
      <c r="BFU164" s="61"/>
      <c r="BFV164" s="62"/>
      <c r="BFW164" s="62"/>
      <c r="BFX164" s="62"/>
      <c r="BFY164" s="61"/>
      <c r="BFZ164" s="62"/>
      <c r="BGA164" s="62"/>
      <c r="BGB164" s="62"/>
      <c r="BGC164" s="61"/>
      <c r="BGD164" s="62"/>
      <c r="BGE164" s="62"/>
      <c r="BGF164" s="62"/>
      <c r="BGG164" s="61"/>
      <c r="BGH164" s="62"/>
      <c r="BGI164" s="62"/>
      <c r="BGJ164" s="62"/>
      <c r="BGK164" s="61"/>
      <c r="BGL164" s="62"/>
      <c r="BGM164" s="62"/>
      <c r="BGN164" s="62"/>
      <c r="BGO164" s="61"/>
      <c r="BGP164" s="62"/>
      <c r="BGQ164" s="62"/>
      <c r="BGR164" s="62"/>
      <c r="BGS164" s="61"/>
      <c r="BGT164" s="62"/>
      <c r="BGU164" s="62"/>
      <c r="BGV164" s="62"/>
      <c r="BGW164" s="61"/>
      <c r="BGX164" s="62"/>
      <c r="BGY164" s="62"/>
      <c r="BGZ164" s="62"/>
      <c r="BHA164" s="61"/>
      <c r="BHB164" s="62"/>
      <c r="BHC164" s="62"/>
      <c r="BHD164" s="62"/>
      <c r="BHE164" s="61"/>
      <c r="BHF164" s="62"/>
      <c r="BHG164" s="62"/>
      <c r="BHH164" s="62"/>
      <c r="BHI164" s="61"/>
      <c r="BHJ164" s="62"/>
      <c r="BHK164" s="62"/>
      <c r="BHL164" s="62"/>
      <c r="BHM164" s="61"/>
      <c r="BHN164" s="62"/>
      <c r="BHO164" s="62"/>
      <c r="BHP164" s="62"/>
      <c r="BHQ164" s="61"/>
      <c r="BHR164" s="62"/>
      <c r="BHS164" s="62"/>
      <c r="BHT164" s="62"/>
      <c r="BHU164" s="61"/>
      <c r="BHV164" s="62"/>
      <c r="BHW164" s="62"/>
      <c r="BHX164" s="62"/>
      <c r="BHY164" s="61"/>
      <c r="BHZ164" s="62"/>
      <c r="BIA164" s="62"/>
      <c r="BIB164" s="62"/>
      <c r="BIC164" s="61"/>
      <c r="BID164" s="62"/>
      <c r="BIE164" s="62"/>
      <c r="BIF164" s="62"/>
      <c r="BIG164" s="61"/>
      <c r="BIH164" s="62"/>
      <c r="BII164" s="62"/>
      <c r="BIJ164" s="62"/>
      <c r="BIK164" s="61"/>
      <c r="BIL164" s="62"/>
      <c r="BIM164" s="62"/>
      <c r="BIN164" s="62"/>
      <c r="BIO164" s="61"/>
      <c r="BIP164" s="62"/>
      <c r="BIQ164" s="62"/>
      <c r="BIR164" s="62"/>
      <c r="BIS164" s="61"/>
      <c r="BIT164" s="62"/>
      <c r="BIU164" s="62"/>
      <c r="BIV164" s="62"/>
      <c r="BIW164" s="61"/>
      <c r="BIX164" s="62"/>
      <c r="BIY164" s="62"/>
      <c r="BIZ164" s="62"/>
      <c r="BJA164" s="61"/>
      <c r="BJB164" s="62"/>
      <c r="BJC164" s="62"/>
      <c r="BJD164" s="62"/>
      <c r="BJE164" s="61"/>
      <c r="BJF164" s="62"/>
      <c r="BJG164" s="62"/>
      <c r="BJH164" s="62"/>
      <c r="BJI164" s="61"/>
      <c r="BJJ164" s="62"/>
      <c r="BJK164" s="62"/>
      <c r="BJL164" s="62"/>
      <c r="BJM164" s="61"/>
      <c r="BJN164" s="62"/>
      <c r="BJO164" s="62"/>
      <c r="BJP164" s="62"/>
      <c r="BJQ164" s="61"/>
      <c r="BJR164" s="62"/>
      <c r="BJS164" s="62"/>
      <c r="BJT164" s="62"/>
      <c r="BJU164" s="61"/>
      <c r="BJV164" s="62"/>
      <c r="BJW164" s="62"/>
      <c r="BJX164" s="62"/>
      <c r="BJY164" s="61"/>
      <c r="BJZ164" s="62"/>
      <c r="BKA164" s="62"/>
      <c r="BKB164" s="62"/>
      <c r="BKC164" s="61"/>
      <c r="BKD164" s="62"/>
      <c r="BKE164" s="62"/>
      <c r="BKF164" s="62"/>
      <c r="BKG164" s="61"/>
      <c r="BKH164" s="62"/>
      <c r="BKI164" s="62"/>
      <c r="BKJ164" s="62"/>
      <c r="BKK164" s="61"/>
      <c r="BKL164" s="62"/>
      <c r="BKM164" s="62"/>
      <c r="BKN164" s="62"/>
      <c r="BKO164" s="61"/>
      <c r="BKP164" s="62"/>
      <c r="BKQ164" s="62"/>
      <c r="BKR164" s="62"/>
      <c r="BKS164" s="61"/>
      <c r="BKT164" s="62"/>
      <c r="BKU164" s="62"/>
      <c r="BKV164" s="62"/>
      <c r="BKW164" s="61"/>
      <c r="BKX164" s="62"/>
      <c r="BKY164" s="62"/>
      <c r="BKZ164" s="62"/>
      <c r="BLA164" s="61"/>
      <c r="BLB164" s="62"/>
      <c r="BLC164" s="62"/>
      <c r="BLD164" s="62"/>
      <c r="BLE164" s="61"/>
      <c r="BLF164" s="62"/>
      <c r="BLG164" s="62"/>
      <c r="BLH164" s="62"/>
      <c r="BLI164" s="61"/>
      <c r="BLJ164" s="62"/>
      <c r="BLK164" s="62"/>
      <c r="BLL164" s="62"/>
      <c r="BLM164" s="61"/>
      <c r="BLN164" s="62"/>
      <c r="BLO164" s="62"/>
      <c r="BLP164" s="62"/>
      <c r="BLQ164" s="61"/>
      <c r="BLR164" s="62"/>
      <c r="BLS164" s="62"/>
      <c r="BLT164" s="62"/>
      <c r="BLU164" s="61"/>
      <c r="BLV164" s="62"/>
      <c r="BLW164" s="62"/>
      <c r="BLX164" s="62"/>
      <c r="BLY164" s="61"/>
      <c r="BLZ164" s="62"/>
      <c r="BMA164" s="62"/>
      <c r="BMB164" s="62"/>
      <c r="BMC164" s="61"/>
      <c r="BMD164" s="62"/>
      <c r="BME164" s="62"/>
      <c r="BMF164" s="62"/>
      <c r="BMG164" s="61"/>
      <c r="BMH164" s="62"/>
      <c r="BMI164" s="62"/>
      <c r="BMJ164" s="62"/>
      <c r="BMK164" s="61"/>
      <c r="BML164" s="62"/>
      <c r="BMM164" s="62"/>
      <c r="BMN164" s="62"/>
      <c r="BMO164" s="61"/>
      <c r="BMP164" s="62"/>
      <c r="BMQ164" s="62"/>
      <c r="BMR164" s="62"/>
      <c r="BMS164" s="61"/>
      <c r="BMT164" s="62"/>
      <c r="BMU164" s="62"/>
      <c r="BMV164" s="62"/>
      <c r="BMW164" s="61"/>
      <c r="BMX164" s="62"/>
      <c r="BMY164" s="62"/>
      <c r="BMZ164" s="62"/>
      <c r="BNA164" s="61"/>
      <c r="BNB164" s="62"/>
      <c r="BNC164" s="62"/>
      <c r="BND164" s="62"/>
      <c r="BNE164" s="61"/>
      <c r="BNF164" s="62"/>
      <c r="BNG164" s="62"/>
      <c r="BNH164" s="62"/>
      <c r="BNI164" s="61"/>
      <c r="BNJ164" s="62"/>
      <c r="BNK164" s="62"/>
      <c r="BNL164" s="62"/>
      <c r="BNM164" s="61"/>
      <c r="BNN164" s="62"/>
      <c r="BNO164" s="62"/>
      <c r="BNP164" s="62"/>
      <c r="BNQ164" s="61"/>
      <c r="BNR164" s="62"/>
      <c r="BNS164" s="62"/>
      <c r="BNT164" s="62"/>
      <c r="BNU164" s="61"/>
      <c r="BNV164" s="62"/>
      <c r="BNW164" s="62"/>
      <c r="BNX164" s="62"/>
      <c r="BNY164" s="61"/>
      <c r="BNZ164" s="62"/>
      <c r="BOA164" s="62"/>
      <c r="BOB164" s="62"/>
      <c r="BOC164" s="61"/>
      <c r="BOD164" s="62"/>
      <c r="BOE164" s="62"/>
      <c r="BOF164" s="62"/>
      <c r="BOG164" s="61"/>
      <c r="BOH164" s="62"/>
      <c r="BOI164" s="62"/>
      <c r="BOJ164" s="62"/>
      <c r="BOK164" s="61"/>
      <c r="BOL164" s="62"/>
      <c r="BOM164" s="62"/>
      <c r="BON164" s="62"/>
      <c r="BOO164" s="61"/>
      <c r="BOP164" s="62"/>
      <c r="BOQ164" s="62"/>
      <c r="BOR164" s="62"/>
      <c r="BOS164" s="61"/>
      <c r="BOT164" s="62"/>
      <c r="BOU164" s="62"/>
      <c r="BOV164" s="62"/>
      <c r="BOW164" s="61"/>
      <c r="BOX164" s="62"/>
      <c r="BOY164" s="62"/>
      <c r="BOZ164" s="62"/>
      <c r="BPA164" s="61"/>
      <c r="BPB164" s="62"/>
      <c r="BPC164" s="62"/>
      <c r="BPD164" s="62"/>
      <c r="BPE164" s="61"/>
      <c r="BPF164" s="62"/>
      <c r="BPG164" s="62"/>
      <c r="BPH164" s="62"/>
      <c r="BPI164" s="61"/>
      <c r="BPJ164" s="62"/>
      <c r="BPK164" s="62"/>
      <c r="BPL164" s="62"/>
      <c r="BPM164" s="61"/>
      <c r="BPN164" s="62"/>
      <c r="BPO164" s="62"/>
      <c r="BPP164" s="62"/>
      <c r="BPQ164" s="61"/>
      <c r="BPR164" s="62"/>
      <c r="BPS164" s="62"/>
      <c r="BPT164" s="62"/>
      <c r="BPU164" s="61"/>
      <c r="BPV164" s="62"/>
      <c r="BPW164" s="62"/>
      <c r="BPX164" s="62"/>
      <c r="BPY164" s="61"/>
      <c r="BPZ164" s="62"/>
      <c r="BQA164" s="62"/>
      <c r="BQB164" s="62"/>
      <c r="BQC164" s="61"/>
      <c r="BQD164" s="62"/>
      <c r="BQE164" s="62"/>
      <c r="BQF164" s="62"/>
      <c r="BQG164" s="61"/>
      <c r="BQH164" s="62"/>
      <c r="BQI164" s="62"/>
      <c r="BQJ164" s="62"/>
      <c r="BQK164" s="61"/>
      <c r="BQL164" s="62"/>
      <c r="BQM164" s="62"/>
      <c r="BQN164" s="62"/>
      <c r="BQO164" s="61"/>
      <c r="BQP164" s="62"/>
      <c r="BQQ164" s="62"/>
      <c r="BQR164" s="62"/>
      <c r="BQS164" s="61"/>
      <c r="BQT164" s="62"/>
      <c r="BQU164" s="62"/>
      <c r="BQV164" s="62"/>
      <c r="BQW164" s="61"/>
      <c r="BQX164" s="62"/>
      <c r="BQY164" s="62"/>
      <c r="BQZ164" s="62"/>
      <c r="BRA164" s="61"/>
      <c r="BRB164" s="62"/>
      <c r="BRC164" s="62"/>
      <c r="BRD164" s="62"/>
      <c r="BRE164" s="61"/>
      <c r="BRF164" s="62"/>
      <c r="BRG164" s="62"/>
      <c r="BRH164" s="62"/>
      <c r="BRI164" s="61"/>
      <c r="BRJ164" s="62"/>
      <c r="BRK164" s="62"/>
      <c r="BRL164" s="62"/>
      <c r="BRM164" s="61"/>
      <c r="BRN164" s="62"/>
      <c r="BRO164" s="62"/>
      <c r="BRP164" s="62"/>
      <c r="BRQ164" s="61"/>
      <c r="BRR164" s="62"/>
      <c r="BRS164" s="62"/>
      <c r="BRT164" s="62"/>
      <c r="BRU164" s="61"/>
      <c r="BRV164" s="62"/>
      <c r="BRW164" s="62"/>
      <c r="BRX164" s="62"/>
      <c r="BRY164" s="61"/>
      <c r="BRZ164" s="62"/>
      <c r="BSA164" s="62"/>
      <c r="BSB164" s="62"/>
      <c r="BSC164" s="61"/>
      <c r="BSD164" s="62"/>
      <c r="BSE164" s="62"/>
      <c r="BSF164" s="62"/>
      <c r="BSG164" s="61"/>
      <c r="BSH164" s="62"/>
      <c r="BSI164" s="62"/>
      <c r="BSJ164" s="62"/>
      <c r="BSK164" s="61"/>
      <c r="BSL164" s="62"/>
      <c r="BSM164" s="62"/>
      <c r="BSN164" s="62"/>
      <c r="BSO164" s="61"/>
      <c r="BSP164" s="62"/>
      <c r="BSQ164" s="62"/>
      <c r="BSR164" s="62"/>
      <c r="BSS164" s="61"/>
      <c r="BST164" s="62"/>
      <c r="BSU164" s="62"/>
      <c r="BSV164" s="62"/>
      <c r="BSW164" s="61"/>
      <c r="BSX164" s="62"/>
      <c r="BSY164" s="62"/>
      <c r="BSZ164" s="62"/>
      <c r="BTA164" s="61"/>
      <c r="BTB164" s="62"/>
      <c r="BTC164" s="62"/>
      <c r="BTD164" s="62"/>
      <c r="BTE164" s="61"/>
      <c r="BTF164" s="62"/>
      <c r="BTG164" s="62"/>
      <c r="BTH164" s="62"/>
      <c r="BTI164" s="61"/>
      <c r="BTJ164" s="62"/>
      <c r="BTK164" s="62"/>
      <c r="BTL164" s="62"/>
      <c r="BTM164" s="61"/>
      <c r="BTN164" s="62"/>
      <c r="BTO164" s="62"/>
      <c r="BTP164" s="62"/>
      <c r="BTQ164" s="61"/>
      <c r="BTR164" s="62"/>
      <c r="BTS164" s="62"/>
      <c r="BTT164" s="62"/>
      <c r="BTU164" s="61"/>
      <c r="BTV164" s="62"/>
      <c r="BTW164" s="62"/>
      <c r="BTX164" s="62"/>
      <c r="BTY164" s="61"/>
      <c r="BTZ164" s="62"/>
      <c r="BUA164" s="62"/>
      <c r="BUB164" s="62"/>
      <c r="BUC164" s="61"/>
      <c r="BUD164" s="62"/>
      <c r="BUE164" s="62"/>
      <c r="BUF164" s="62"/>
      <c r="BUG164" s="61"/>
      <c r="BUH164" s="62"/>
      <c r="BUI164" s="62"/>
      <c r="BUJ164" s="62"/>
      <c r="BUK164" s="61"/>
      <c r="BUL164" s="62"/>
      <c r="BUM164" s="62"/>
      <c r="BUN164" s="62"/>
      <c r="BUO164" s="61"/>
      <c r="BUP164" s="62"/>
      <c r="BUQ164" s="62"/>
      <c r="BUR164" s="62"/>
      <c r="BUS164" s="61"/>
      <c r="BUT164" s="62"/>
      <c r="BUU164" s="62"/>
      <c r="BUV164" s="62"/>
      <c r="BUW164" s="61"/>
      <c r="BUX164" s="62"/>
      <c r="BUY164" s="62"/>
      <c r="BUZ164" s="62"/>
      <c r="BVA164" s="61"/>
      <c r="BVB164" s="62"/>
      <c r="BVC164" s="62"/>
      <c r="BVD164" s="62"/>
      <c r="BVE164" s="61"/>
      <c r="BVF164" s="62"/>
      <c r="BVG164" s="62"/>
      <c r="BVH164" s="62"/>
      <c r="BVI164" s="61"/>
      <c r="BVJ164" s="62"/>
      <c r="BVK164" s="62"/>
      <c r="BVL164" s="62"/>
      <c r="BVM164" s="61"/>
      <c r="BVN164" s="62"/>
      <c r="BVO164" s="62"/>
      <c r="BVP164" s="62"/>
      <c r="BVQ164" s="61"/>
      <c r="BVR164" s="62"/>
      <c r="BVS164" s="62"/>
      <c r="BVT164" s="62"/>
      <c r="BVU164" s="61"/>
      <c r="BVV164" s="62"/>
      <c r="BVW164" s="62"/>
      <c r="BVX164" s="62"/>
      <c r="BVY164" s="61"/>
      <c r="BVZ164" s="62"/>
      <c r="BWA164" s="62"/>
      <c r="BWB164" s="62"/>
      <c r="BWC164" s="61"/>
      <c r="BWD164" s="62"/>
      <c r="BWE164" s="62"/>
      <c r="BWF164" s="62"/>
      <c r="BWG164" s="61"/>
      <c r="BWH164" s="62"/>
      <c r="BWI164" s="62"/>
      <c r="BWJ164" s="62"/>
      <c r="BWK164" s="61"/>
      <c r="BWL164" s="62"/>
      <c r="BWM164" s="62"/>
      <c r="BWN164" s="62"/>
      <c r="BWO164" s="61"/>
      <c r="BWP164" s="62"/>
      <c r="BWQ164" s="62"/>
      <c r="BWR164" s="62"/>
      <c r="BWS164" s="61"/>
      <c r="BWT164" s="62"/>
      <c r="BWU164" s="62"/>
      <c r="BWV164" s="62"/>
      <c r="BWW164" s="61"/>
      <c r="BWX164" s="62"/>
      <c r="BWY164" s="62"/>
      <c r="BWZ164" s="62"/>
      <c r="BXA164" s="61"/>
      <c r="BXB164" s="62"/>
      <c r="BXC164" s="62"/>
      <c r="BXD164" s="62"/>
      <c r="BXE164" s="61"/>
      <c r="BXF164" s="62"/>
      <c r="BXG164" s="62"/>
      <c r="BXH164" s="62"/>
      <c r="BXI164" s="61"/>
      <c r="BXJ164" s="62"/>
      <c r="BXK164" s="62"/>
      <c r="BXL164" s="62"/>
      <c r="BXM164" s="61"/>
      <c r="BXN164" s="62"/>
      <c r="BXO164" s="62"/>
      <c r="BXP164" s="62"/>
      <c r="BXQ164" s="61"/>
      <c r="BXR164" s="62"/>
      <c r="BXS164" s="62"/>
      <c r="BXT164" s="62"/>
      <c r="BXU164" s="61"/>
      <c r="BXV164" s="62"/>
      <c r="BXW164" s="62"/>
      <c r="BXX164" s="62"/>
      <c r="BXY164" s="61"/>
      <c r="BXZ164" s="62"/>
      <c r="BYA164" s="62"/>
      <c r="BYB164" s="62"/>
      <c r="BYC164" s="61"/>
      <c r="BYD164" s="62"/>
      <c r="BYE164" s="62"/>
      <c r="BYF164" s="62"/>
      <c r="BYG164" s="61"/>
      <c r="BYH164" s="62"/>
      <c r="BYI164" s="62"/>
      <c r="BYJ164" s="62"/>
      <c r="BYK164" s="61"/>
      <c r="BYL164" s="62"/>
      <c r="BYM164" s="62"/>
      <c r="BYN164" s="62"/>
      <c r="BYO164" s="61"/>
      <c r="BYP164" s="62"/>
      <c r="BYQ164" s="62"/>
      <c r="BYR164" s="62"/>
      <c r="BYS164" s="61"/>
      <c r="BYT164" s="62"/>
      <c r="BYU164" s="62"/>
      <c r="BYV164" s="62"/>
      <c r="BYW164" s="61"/>
      <c r="BYX164" s="62"/>
      <c r="BYY164" s="62"/>
      <c r="BYZ164" s="62"/>
      <c r="BZA164" s="61"/>
      <c r="BZB164" s="62"/>
      <c r="BZC164" s="62"/>
      <c r="BZD164" s="62"/>
      <c r="BZE164" s="61"/>
      <c r="BZF164" s="62"/>
      <c r="BZG164" s="62"/>
      <c r="BZH164" s="62"/>
      <c r="BZI164" s="61"/>
      <c r="BZJ164" s="62"/>
      <c r="BZK164" s="62"/>
      <c r="BZL164" s="62"/>
      <c r="BZM164" s="61"/>
      <c r="BZN164" s="62"/>
      <c r="BZO164" s="62"/>
      <c r="BZP164" s="62"/>
      <c r="BZQ164" s="61"/>
      <c r="BZR164" s="62"/>
      <c r="BZS164" s="62"/>
      <c r="BZT164" s="62"/>
      <c r="BZU164" s="61"/>
      <c r="BZV164" s="62"/>
      <c r="BZW164" s="62"/>
      <c r="BZX164" s="62"/>
      <c r="BZY164" s="61"/>
      <c r="BZZ164" s="62"/>
      <c r="CAA164" s="62"/>
      <c r="CAB164" s="62"/>
      <c r="CAC164" s="61"/>
      <c r="CAD164" s="62"/>
      <c r="CAE164" s="62"/>
      <c r="CAF164" s="62"/>
      <c r="CAG164" s="61"/>
      <c r="CAH164" s="62"/>
      <c r="CAI164" s="62"/>
      <c r="CAJ164" s="62"/>
      <c r="CAK164" s="61"/>
      <c r="CAL164" s="62"/>
      <c r="CAM164" s="62"/>
      <c r="CAN164" s="62"/>
      <c r="CAO164" s="61"/>
      <c r="CAP164" s="62"/>
      <c r="CAQ164" s="62"/>
      <c r="CAR164" s="62"/>
      <c r="CAS164" s="61"/>
      <c r="CAT164" s="62"/>
      <c r="CAU164" s="62"/>
      <c r="CAV164" s="62"/>
      <c r="CAW164" s="61"/>
      <c r="CAX164" s="62"/>
      <c r="CAY164" s="62"/>
      <c r="CAZ164" s="62"/>
      <c r="CBA164" s="61"/>
      <c r="CBB164" s="62"/>
      <c r="CBC164" s="62"/>
      <c r="CBD164" s="62"/>
      <c r="CBE164" s="61"/>
      <c r="CBF164" s="62"/>
      <c r="CBG164" s="62"/>
      <c r="CBH164" s="62"/>
      <c r="CBI164" s="61"/>
      <c r="CBJ164" s="62"/>
      <c r="CBK164" s="62"/>
      <c r="CBL164" s="62"/>
      <c r="CBM164" s="61"/>
      <c r="CBN164" s="62"/>
      <c r="CBO164" s="62"/>
      <c r="CBP164" s="62"/>
      <c r="CBQ164" s="61"/>
      <c r="CBR164" s="62"/>
      <c r="CBS164" s="62"/>
      <c r="CBT164" s="62"/>
      <c r="CBU164" s="61"/>
      <c r="CBV164" s="62"/>
      <c r="CBW164" s="62"/>
      <c r="CBX164" s="62"/>
      <c r="CBY164" s="61"/>
      <c r="CBZ164" s="62"/>
      <c r="CCA164" s="62"/>
      <c r="CCB164" s="62"/>
      <c r="CCC164" s="61"/>
      <c r="CCD164" s="62"/>
      <c r="CCE164" s="62"/>
      <c r="CCF164" s="62"/>
      <c r="CCG164" s="61"/>
      <c r="CCH164" s="62"/>
      <c r="CCI164" s="62"/>
      <c r="CCJ164" s="62"/>
      <c r="CCK164" s="61"/>
      <c r="CCL164" s="62"/>
      <c r="CCM164" s="62"/>
      <c r="CCN164" s="62"/>
      <c r="CCO164" s="61"/>
      <c r="CCP164" s="62"/>
      <c r="CCQ164" s="62"/>
      <c r="CCR164" s="62"/>
      <c r="CCS164" s="61"/>
      <c r="CCT164" s="62"/>
      <c r="CCU164" s="62"/>
      <c r="CCV164" s="62"/>
      <c r="CCW164" s="61"/>
      <c r="CCX164" s="62"/>
      <c r="CCY164" s="62"/>
      <c r="CCZ164" s="62"/>
      <c r="CDA164" s="61"/>
      <c r="CDB164" s="62"/>
      <c r="CDC164" s="62"/>
      <c r="CDD164" s="62"/>
      <c r="CDE164" s="61"/>
      <c r="CDF164" s="62"/>
      <c r="CDG164" s="62"/>
      <c r="CDH164" s="62"/>
      <c r="CDI164" s="61"/>
      <c r="CDJ164" s="62"/>
      <c r="CDK164" s="62"/>
      <c r="CDL164" s="62"/>
      <c r="CDM164" s="61"/>
      <c r="CDN164" s="62"/>
      <c r="CDO164" s="62"/>
      <c r="CDP164" s="62"/>
      <c r="CDQ164" s="61"/>
      <c r="CDR164" s="62"/>
      <c r="CDS164" s="62"/>
      <c r="CDT164" s="62"/>
      <c r="CDU164" s="61"/>
      <c r="CDV164" s="62"/>
      <c r="CDW164" s="62"/>
      <c r="CDX164" s="62"/>
      <c r="CDY164" s="61"/>
      <c r="CDZ164" s="62"/>
      <c r="CEA164" s="62"/>
      <c r="CEB164" s="62"/>
      <c r="CEC164" s="61"/>
      <c r="CED164" s="62"/>
      <c r="CEE164" s="62"/>
      <c r="CEF164" s="62"/>
      <c r="CEG164" s="61"/>
      <c r="CEH164" s="62"/>
      <c r="CEI164" s="62"/>
      <c r="CEJ164" s="62"/>
      <c r="CEK164" s="61"/>
      <c r="CEL164" s="62"/>
      <c r="CEM164" s="62"/>
      <c r="CEN164" s="62"/>
      <c r="CEO164" s="61"/>
      <c r="CEP164" s="62"/>
      <c r="CEQ164" s="62"/>
      <c r="CER164" s="62"/>
      <c r="CES164" s="61"/>
      <c r="CET164" s="62"/>
      <c r="CEU164" s="62"/>
      <c r="CEV164" s="62"/>
      <c r="CEW164" s="61"/>
      <c r="CEX164" s="62"/>
      <c r="CEY164" s="62"/>
      <c r="CEZ164" s="62"/>
      <c r="CFA164" s="61"/>
      <c r="CFB164" s="62"/>
      <c r="CFC164" s="62"/>
      <c r="CFD164" s="62"/>
      <c r="CFE164" s="61"/>
      <c r="CFF164" s="62"/>
      <c r="CFG164" s="62"/>
      <c r="CFH164" s="62"/>
      <c r="CFI164" s="61"/>
      <c r="CFJ164" s="62"/>
      <c r="CFK164" s="62"/>
      <c r="CFL164" s="62"/>
      <c r="CFM164" s="61"/>
      <c r="CFN164" s="62"/>
      <c r="CFO164" s="62"/>
      <c r="CFP164" s="62"/>
      <c r="CFQ164" s="61"/>
      <c r="CFR164" s="62"/>
      <c r="CFS164" s="62"/>
      <c r="CFT164" s="62"/>
      <c r="CFU164" s="61"/>
      <c r="CFV164" s="62"/>
      <c r="CFW164" s="62"/>
      <c r="CFX164" s="62"/>
      <c r="CFY164" s="61"/>
      <c r="CFZ164" s="62"/>
      <c r="CGA164" s="62"/>
      <c r="CGB164" s="62"/>
      <c r="CGC164" s="61"/>
      <c r="CGD164" s="62"/>
      <c r="CGE164" s="62"/>
      <c r="CGF164" s="62"/>
      <c r="CGG164" s="61"/>
      <c r="CGH164" s="62"/>
      <c r="CGI164" s="62"/>
      <c r="CGJ164" s="62"/>
      <c r="CGK164" s="61"/>
      <c r="CGL164" s="62"/>
      <c r="CGM164" s="62"/>
      <c r="CGN164" s="62"/>
      <c r="CGO164" s="61"/>
      <c r="CGP164" s="62"/>
      <c r="CGQ164" s="62"/>
      <c r="CGR164" s="62"/>
      <c r="CGS164" s="61"/>
      <c r="CGT164" s="62"/>
      <c r="CGU164" s="62"/>
      <c r="CGV164" s="62"/>
      <c r="CGW164" s="61"/>
      <c r="CGX164" s="62"/>
      <c r="CGY164" s="62"/>
      <c r="CGZ164" s="62"/>
      <c r="CHA164" s="61"/>
      <c r="CHB164" s="62"/>
      <c r="CHC164" s="62"/>
      <c r="CHD164" s="62"/>
      <c r="CHE164" s="61"/>
      <c r="CHF164" s="62"/>
      <c r="CHG164" s="62"/>
      <c r="CHH164" s="62"/>
      <c r="CHI164" s="61"/>
      <c r="CHJ164" s="62"/>
      <c r="CHK164" s="62"/>
      <c r="CHL164" s="62"/>
      <c r="CHM164" s="61"/>
      <c r="CHN164" s="62"/>
      <c r="CHO164" s="62"/>
      <c r="CHP164" s="62"/>
      <c r="CHQ164" s="61"/>
      <c r="CHR164" s="62"/>
      <c r="CHS164" s="62"/>
      <c r="CHT164" s="62"/>
      <c r="CHU164" s="61"/>
      <c r="CHV164" s="62"/>
      <c r="CHW164" s="62"/>
      <c r="CHX164" s="62"/>
      <c r="CHY164" s="61"/>
      <c r="CHZ164" s="62"/>
      <c r="CIA164" s="62"/>
      <c r="CIB164" s="62"/>
      <c r="CIC164" s="61"/>
      <c r="CID164" s="62"/>
      <c r="CIE164" s="62"/>
      <c r="CIF164" s="62"/>
      <c r="CIG164" s="61"/>
      <c r="CIH164" s="62"/>
      <c r="CII164" s="62"/>
      <c r="CIJ164" s="62"/>
      <c r="CIK164" s="61"/>
      <c r="CIL164" s="62"/>
      <c r="CIM164" s="62"/>
      <c r="CIN164" s="62"/>
      <c r="CIO164" s="61"/>
      <c r="CIP164" s="62"/>
      <c r="CIQ164" s="62"/>
      <c r="CIR164" s="62"/>
      <c r="CIS164" s="61"/>
      <c r="CIT164" s="62"/>
      <c r="CIU164" s="62"/>
      <c r="CIV164" s="62"/>
      <c r="CIW164" s="61"/>
      <c r="CIX164" s="62"/>
      <c r="CIY164" s="62"/>
      <c r="CIZ164" s="62"/>
      <c r="CJA164" s="61"/>
      <c r="CJB164" s="62"/>
      <c r="CJC164" s="62"/>
      <c r="CJD164" s="62"/>
      <c r="CJE164" s="61"/>
      <c r="CJF164" s="62"/>
      <c r="CJG164" s="62"/>
      <c r="CJH164" s="62"/>
      <c r="CJI164" s="61"/>
      <c r="CJJ164" s="62"/>
      <c r="CJK164" s="62"/>
      <c r="CJL164" s="62"/>
      <c r="CJM164" s="61"/>
      <c r="CJN164" s="62"/>
      <c r="CJO164" s="62"/>
      <c r="CJP164" s="62"/>
      <c r="CJQ164" s="61"/>
      <c r="CJR164" s="62"/>
      <c r="CJS164" s="62"/>
      <c r="CJT164" s="62"/>
      <c r="CJU164" s="61"/>
      <c r="CJV164" s="62"/>
      <c r="CJW164" s="62"/>
      <c r="CJX164" s="62"/>
      <c r="CJY164" s="61"/>
      <c r="CJZ164" s="62"/>
      <c r="CKA164" s="62"/>
      <c r="CKB164" s="62"/>
      <c r="CKC164" s="61"/>
      <c r="CKD164" s="62"/>
      <c r="CKE164" s="62"/>
      <c r="CKF164" s="62"/>
      <c r="CKG164" s="61"/>
      <c r="CKH164" s="62"/>
      <c r="CKI164" s="62"/>
      <c r="CKJ164" s="62"/>
      <c r="CKK164" s="61"/>
      <c r="CKL164" s="62"/>
      <c r="CKM164" s="62"/>
      <c r="CKN164" s="62"/>
      <c r="CKO164" s="61"/>
      <c r="CKP164" s="62"/>
      <c r="CKQ164" s="62"/>
      <c r="CKR164" s="62"/>
      <c r="CKS164" s="61"/>
      <c r="CKT164" s="62"/>
      <c r="CKU164" s="62"/>
      <c r="CKV164" s="62"/>
      <c r="CKW164" s="61"/>
      <c r="CKX164" s="62"/>
      <c r="CKY164" s="62"/>
      <c r="CKZ164" s="62"/>
      <c r="CLA164" s="61"/>
      <c r="CLB164" s="62"/>
      <c r="CLC164" s="62"/>
      <c r="CLD164" s="62"/>
      <c r="CLE164" s="61"/>
      <c r="CLF164" s="62"/>
      <c r="CLG164" s="62"/>
      <c r="CLH164" s="62"/>
      <c r="CLI164" s="61"/>
      <c r="CLJ164" s="62"/>
      <c r="CLK164" s="62"/>
      <c r="CLL164" s="62"/>
      <c r="CLM164" s="61"/>
      <c r="CLN164" s="62"/>
      <c r="CLO164" s="62"/>
      <c r="CLP164" s="62"/>
      <c r="CLQ164" s="61"/>
      <c r="CLR164" s="62"/>
      <c r="CLS164" s="62"/>
      <c r="CLT164" s="62"/>
      <c r="CLU164" s="61"/>
      <c r="CLV164" s="62"/>
      <c r="CLW164" s="62"/>
      <c r="CLX164" s="62"/>
      <c r="CLY164" s="61"/>
      <c r="CLZ164" s="62"/>
      <c r="CMA164" s="62"/>
      <c r="CMB164" s="62"/>
      <c r="CMC164" s="61"/>
      <c r="CMD164" s="62"/>
      <c r="CME164" s="62"/>
      <c r="CMF164" s="62"/>
      <c r="CMG164" s="61"/>
      <c r="CMH164" s="62"/>
      <c r="CMI164" s="62"/>
      <c r="CMJ164" s="62"/>
      <c r="CMK164" s="61"/>
      <c r="CML164" s="62"/>
      <c r="CMM164" s="62"/>
      <c r="CMN164" s="62"/>
      <c r="CMO164" s="61"/>
      <c r="CMP164" s="62"/>
      <c r="CMQ164" s="62"/>
      <c r="CMR164" s="62"/>
      <c r="CMS164" s="61"/>
      <c r="CMT164" s="62"/>
      <c r="CMU164" s="62"/>
      <c r="CMV164" s="62"/>
      <c r="CMW164" s="61"/>
      <c r="CMX164" s="62"/>
      <c r="CMY164" s="62"/>
      <c r="CMZ164" s="62"/>
      <c r="CNA164" s="61"/>
      <c r="CNB164" s="62"/>
      <c r="CNC164" s="62"/>
      <c r="CND164" s="62"/>
      <c r="CNE164" s="61"/>
      <c r="CNF164" s="62"/>
      <c r="CNG164" s="62"/>
      <c r="CNH164" s="62"/>
      <c r="CNI164" s="61"/>
      <c r="CNJ164" s="62"/>
      <c r="CNK164" s="62"/>
      <c r="CNL164" s="62"/>
      <c r="CNM164" s="61"/>
      <c r="CNN164" s="62"/>
      <c r="CNO164" s="62"/>
      <c r="CNP164" s="62"/>
      <c r="CNQ164" s="61"/>
      <c r="CNR164" s="62"/>
      <c r="CNS164" s="62"/>
      <c r="CNT164" s="62"/>
      <c r="CNU164" s="61"/>
      <c r="CNV164" s="62"/>
      <c r="CNW164" s="62"/>
      <c r="CNX164" s="62"/>
      <c r="CNY164" s="61"/>
      <c r="CNZ164" s="62"/>
      <c r="COA164" s="62"/>
      <c r="COB164" s="62"/>
      <c r="COC164" s="61"/>
      <c r="COD164" s="62"/>
      <c r="COE164" s="62"/>
      <c r="COF164" s="62"/>
      <c r="COG164" s="61"/>
      <c r="COH164" s="62"/>
      <c r="COI164" s="62"/>
      <c r="COJ164" s="62"/>
      <c r="COK164" s="61"/>
      <c r="COL164" s="62"/>
      <c r="COM164" s="62"/>
      <c r="CON164" s="62"/>
      <c r="COO164" s="61"/>
      <c r="COP164" s="62"/>
      <c r="COQ164" s="62"/>
      <c r="COR164" s="62"/>
      <c r="COS164" s="61"/>
      <c r="COT164" s="62"/>
      <c r="COU164" s="62"/>
      <c r="COV164" s="62"/>
      <c r="COW164" s="61"/>
      <c r="COX164" s="62"/>
      <c r="COY164" s="62"/>
      <c r="COZ164" s="62"/>
      <c r="CPA164" s="61"/>
      <c r="CPB164" s="62"/>
      <c r="CPC164" s="62"/>
      <c r="CPD164" s="62"/>
      <c r="CPE164" s="61"/>
      <c r="CPF164" s="62"/>
      <c r="CPG164" s="62"/>
      <c r="CPH164" s="62"/>
      <c r="CPI164" s="61"/>
      <c r="CPJ164" s="62"/>
      <c r="CPK164" s="62"/>
      <c r="CPL164" s="62"/>
      <c r="CPM164" s="61"/>
      <c r="CPN164" s="62"/>
      <c r="CPO164" s="62"/>
      <c r="CPP164" s="62"/>
      <c r="CPQ164" s="61"/>
      <c r="CPR164" s="62"/>
      <c r="CPS164" s="62"/>
      <c r="CPT164" s="62"/>
      <c r="CPU164" s="61"/>
      <c r="CPV164" s="62"/>
      <c r="CPW164" s="62"/>
      <c r="CPX164" s="62"/>
      <c r="CPY164" s="61"/>
      <c r="CPZ164" s="62"/>
      <c r="CQA164" s="62"/>
      <c r="CQB164" s="62"/>
      <c r="CQC164" s="61"/>
      <c r="CQD164" s="62"/>
      <c r="CQE164" s="62"/>
      <c r="CQF164" s="62"/>
      <c r="CQG164" s="61"/>
      <c r="CQH164" s="62"/>
      <c r="CQI164" s="62"/>
      <c r="CQJ164" s="62"/>
      <c r="CQK164" s="61"/>
      <c r="CQL164" s="62"/>
      <c r="CQM164" s="62"/>
      <c r="CQN164" s="62"/>
      <c r="CQO164" s="61"/>
      <c r="CQP164" s="62"/>
      <c r="CQQ164" s="62"/>
      <c r="CQR164" s="62"/>
      <c r="CQS164" s="61"/>
      <c r="CQT164" s="62"/>
      <c r="CQU164" s="62"/>
      <c r="CQV164" s="62"/>
      <c r="CQW164" s="61"/>
      <c r="CQX164" s="62"/>
      <c r="CQY164" s="62"/>
      <c r="CQZ164" s="62"/>
      <c r="CRA164" s="61"/>
      <c r="CRB164" s="62"/>
      <c r="CRC164" s="62"/>
      <c r="CRD164" s="62"/>
      <c r="CRE164" s="61"/>
      <c r="CRF164" s="62"/>
      <c r="CRG164" s="62"/>
      <c r="CRH164" s="62"/>
      <c r="CRI164" s="61"/>
      <c r="CRJ164" s="62"/>
      <c r="CRK164" s="62"/>
      <c r="CRL164" s="62"/>
      <c r="CRM164" s="61"/>
      <c r="CRN164" s="62"/>
      <c r="CRO164" s="62"/>
      <c r="CRP164" s="62"/>
      <c r="CRQ164" s="61"/>
      <c r="CRR164" s="62"/>
      <c r="CRS164" s="62"/>
      <c r="CRT164" s="62"/>
      <c r="CRU164" s="61"/>
      <c r="CRV164" s="62"/>
      <c r="CRW164" s="62"/>
      <c r="CRX164" s="62"/>
      <c r="CRY164" s="61"/>
      <c r="CRZ164" s="62"/>
      <c r="CSA164" s="62"/>
      <c r="CSB164" s="62"/>
      <c r="CSC164" s="61"/>
      <c r="CSD164" s="62"/>
      <c r="CSE164" s="62"/>
      <c r="CSF164" s="62"/>
      <c r="CSG164" s="61"/>
      <c r="CSH164" s="62"/>
      <c r="CSI164" s="62"/>
      <c r="CSJ164" s="62"/>
      <c r="CSK164" s="61"/>
      <c r="CSL164" s="62"/>
      <c r="CSM164" s="62"/>
      <c r="CSN164" s="62"/>
      <c r="CSO164" s="61"/>
      <c r="CSP164" s="62"/>
      <c r="CSQ164" s="62"/>
      <c r="CSR164" s="62"/>
      <c r="CSS164" s="61"/>
      <c r="CST164" s="62"/>
      <c r="CSU164" s="62"/>
      <c r="CSV164" s="62"/>
      <c r="CSW164" s="61"/>
      <c r="CSX164" s="62"/>
      <c r="CSY164" s="62"/>
      <c r="CSZ164" s="62"/>
      <c r="CTA164" s="61"/>
      <c r="CTB164" s="62"/>
      <c r="CTC164" s="62"/>
      <c r="CTD164" s="62"/>
      <c r="CTE164" s="61"/>
      <c r="CTF164" s="62"/>
      <c r="CTG164" s="62"/>
      <c r="CTH164" s="62"/>
      <c r="CTI164" s="61"/>
      <c r="CTJ164" s="62"/>
      <c r="CTK164" s="62"/>
      <c r="CTL164" s="62"/>
      <c r="CTM164" s="61"/>
      <c r="CTN164" s="62"/>
      <c r="CTO164" s="62"/>
      <c r="CTP164" s="62"/>
      <c r="CTQ164" s="61"/>
      <c r="CTR164" s="62"/>
      <c r="CTS164" s="62"/>
      <c r="CTT164" s="62"/>
      <c r="CTU164" s="61"/>
      <c r="CTV164" s="62"/>
      <c r="CTW164" s="62"/>
      <c r="CTX164" s="62"/>
      <c r="CTY164" s="61"/>
      <c r="CTZ164" s="62"/>
      <c r="CUA164" s="62"/>
      <c r="CUB164" s="62"/>
      <c r="CUC164" s="61"/>
      <c r="CUD164" s="62"/>
      <c r="CUE164" s="62"/>
      <c r="CUF164" s="62"/>
      <c r="CUG164" s="61"/>
      <c r="CUH164" s="62"/>
      <c r="CUI164" s="62"/>
      <c r="CUJ164" s="62"/>
      <c r="CUK164" s="61"/>
      <c r="CUL164" s="62"/>
      <c r="CUM164" s="62"/>
      <c r="CUN164" s="62"/>
      <c r="CUO164" s="61"/>
      <c r="CUP164" s="62"/>
      <c r="CUQ164" s="62"/>
      <c r="CUR164" s="62"/>
      <c r="CUS164" s="61"/>
      <c r="CUT164" s="62"/>
      <c r="CUU164" s="62"/>
      <c r="CUV164" s="62"/>
      <c r="CUW164" s="61"/>
      <c r="CUX164" s="62"/>
      <c r="CUY164" s="62"/>
      <c r="CUZ164" s="62"/>
      <c r="CVA164" s="61"/>
      <c r="CVB164" s="62"/>
      <c r="CVC164" s="62"/>
      <c r="CVD164" s="62"/>
      <c r="CVE164" s="61"/>
      <c r="CVF164" s="62"/>
      <c r="CVG164" s="62"/>
      <c r="CVH164" s="62"/>
      <c r="CVI164" s="61"/>
      <c r="CVJ164" s="62"/>
      <c r="CVK164" s="62"/>
      <c r="CVL164" s="62"/>
      <c r="CVM164" s="61"/>
      <c r="CVN164" s="62"/>
      <c r="CVO164" s="62"/>
      <c r="CVP164" s="62"/>
      <c r="CVQ164" s="61"/>
      <c r="CVR164" s="62"/>
      <c r="CVS164" s="62"/>
      <c r="CVT164" s="62"/>
      <c r="CVU164" s="61"/>
      <c r="CVV164" s="62"/>
      <c r="CVW164" s="62"/>
      <c r="CVX164" s="62"/>
      <c r="CVY164" s="61"/>
      <c r="CVZ164" s="62"/>
      <c r="CWA164" s="62"/>
      <c r="CWB164" s="62"/>
      <c r="CWC164" s="61"/>
      <c r="CWD164" s="62"/>
      <c r="CWE164" s="62"/>
      <c r="CWF164" s="62"/>
      <c r="CWG164" s="61"/>
      <c r="CWH164" s="62"/>
      <c r="CWI164" s="62"/>
      <c r="CWJ164" s="62"/>
      <c r="CWK164" s="61"/>
      <c r="CWL164" s="62"/>
      <c r="CWM164" s="62"/>
      <c r="CWN164" s="62"/>
      <c r="CWO164" s="61"/>
      <c r="CWP164" s="62"/>
      <c r="CWQ164" s="62"/>
      <c r="CWR164" s="62"/>
      <c r="CWS164" s="61"/>
      <c r="CWT164" s="62"/>
      <c r="CWU164" s="62"/>
      <c r="CWV164" s="62"/>
      <c r="CWW164" s="61"/>
      <c r="CWX164" s="62"/>
      <c r="CWY164" s="62"/>
      <c r="CWZ164" s="62"/>
      <c r="CXA164" s="61"/>
      <c r="CXB164" s="62"/>
      <c r="CXC164" s="62"/>
      <c r="CXD164" s="62"/>
      <c r="CXE164" s="61"/>
      <c r="CXF164" s="62"/>
      <c r="CXG164" s="62"/>
      <c r="CXH164" s="62"/>
      <c r="CXI164" s="61"/>
      <c r="CXJ164" s="62"/>
      <c r="CXK164" s="62"/>
      <c r="CXL164" s="62"/>
      <c r="CXM164" s="61"/>
      <c r="CXN164" s="62"/>
      <c r="CXO164" s="62"/>
      <c r="CXP164" s="62"/>
      <c r="CXQ164" s="61"/>
      <c r="CXR164" s="62"/>
      <c r="CXS164" s="62"/>
      <c r="CXT164" s="62"/>
      <c r="CXU164" s="61"/>
      <c r="CXV164" s="62"/>
      <c r="CXW164" s="62"/>
      <c r="CXX164" s="62"/>
      <c r="CXY164" s="61"/>
      <c r="CXZ164" s="62"/>
      <c r="CYA164" s="62"/>
      <c r="CYB164" s="62"/>
      <c r="CYC164" s="61"/>
      <c r="CYD164" s="62"/>
      <c r="CYE164" s="62"/>
      <c r="CYF164" s="62"/>
      <c r="CYG164" s="61"/>
      <c r="CYH164" s="62"/>
      <c r="CYI164" s="62"/>
      <c r="CYJ164" s="62"/>
      <c r="CYK164" s="61"/>
      <c r="CYL164" s="62"/>
      <c r="CYM164" s="62"/>
      <c r="CYN164" s="62"/>
      <c r="CYO164" s="61"/>
      <c r="CYP164" s="62"/>
      <c r="CYQ164" s="62"/>
      <c r="CYR164" s="62"/>
      <c r="CYS164" s="61"/>
      <c r="CYT164" s="62"/>
      <c r="CYU164" s="62"/>
      <c r="CYV164" s="62"/>
      <c r="CYW164" s="61"/>
      <c r="CYX164" s="62"/>
      <c r="CYY164" s="62"/>
      <c r="CYZ164" s="62"/>
      <c r="CZA164" s="61"/>
      <c r="CZB164" s="62"/>
      <c r="CZC164" s="62"/>
      <c r="CZD164" s="62"/>
      <c r="CZE164" s="61"/>
      <c r="CZF164" s="62"/>
      <c r="CZG164" s="62"/>
      <c r="CZH164" s="62"/>
      <c r="CZI164" s="61"/>
      <c r="CZJ164" s="62"/>
      <c r="CZK164" s="62"/>
      <c r="CZL164" s="62"/>
      <c r="CZM164" s="61"/>
      <c r="CZN164" s="62"/>
      <c r="CZO164" s="62"/>
      <c r="CZP164" s="62"/>
      <c r="CZQ164" s="61"/>
      <c r="CZR164" s="62"/>
      <c r="CZS164" s="62"/>
      <c r="CZT164" s="62"/>
      <c r="CZU164" s="61"/>
      <c r="CZV164" s="62"/>
      <c r="CZW164" s="62"/>
      <c r="CZX164" s="62"/>
      <c r="CZY164" s="61"/>
      <c r="CZZ164" s="62"/>
      <c r="DAA164" s="62"/>
      <c r="DAB164" s="62"/>
      <c r="DAC164" s="61"/>
      <c r="DAD164" s="62"/>
      <c r="DAE164" s="62"/>
      <c r="DAF164" s="62"/>
      <c r="DAG164" s="61"/>
      <c r="DAH164" s="62"/>
      <c r="DAI164" s="62"/>
      <c r="DAJ164" s="62"/>
      <c r="DAK164" s="61"/>
      <c r="DAL164" s="62"/>
      <c r="DAM164" s="62"/>
      <c r="DAN164" s="62"/>
      <c r="DAO164" s="61"/>
      <c r="DAP164" s="62"/>
      <c r="DAQ164" s="62"/>
      <c r="DAR164" s="62"/>
      <c r="DAS164" s="61"/>
      <c r="DAT164" s="62"/>
      <c r="DAU164" s="62"/>
      <c r="DAV164" s="62"/>
      <c r="DAW164" s="61"/>
      <c r="DAX164" s="62"/>
      <c r="DAY164" s="62"/>
      <c r="DAZ164" s="62"/>
      <c r="DBA164" s="61"/>
      <c r="DBB164" s="62"/>
      <c r="DBC164" s="62"/>
      <c r="DBD164" s="62"/>
      <c r="DBE164" s="61"/>
      <c r="DBF164" s="62"/>
      <c r="DBG164" s="62"/>
      <c r="DBH164" s="62"/>
      <c r="DBI164" s="61"/>
      <c r="DBJ164" s="62"/>
      <c r="DBK164" s="62"/>
      <c r="DBL164" s="62"/>
      <c r="DBM164" s="61"/>
      <c r="DBN164" s="62"/>
      <c r="DBO164" s="62"/>
      <c r="DBP164" s="62"/>
      <c r="DBQ164" s="61"/>
      <c r="DBR164" s="62"/>
      <c r="DBS164" s="62"/>
      <c r="DBT164" s="62"/>
      <c r="DBU164" s="61"/>
      <c r="DBV164" s="62"/>
      <c r="DBW164" s="62"/>
      <c r="DBX164" s="62"/>
      <c r="DBY164" s="61"/>
      <c r="DBZ164" s="62"/>
      <c r="DCA164" s="62"/>
      <c r="DCB164" s="62"/>
      <c r="DCC164" s="61"/>
      <c r="DCD164" s="62"/>
      <c r="DCE164" s="62"/>
      <c r="DCF164" s="62"/>
      <c r="DCG164" s="61"/>
      <c r="DCH164" s="62"/>
      <c r="DCI164" s="62"/>
      <c r="DCJ164" s="62"/>
      <c r="DCK164" s="61"/>
      <c r="DCL164" s="62"/>
      <c r="DCM164" s="62"/>
      <c r="DCN164" s="62"/>
      <c r="DCO164" s="61"/>
      <c r="DCP164" s="62"/>
      <c r="DCQ164" s="62"/>
      <c r="DCR164" s="62"/>
      <c r="DCS164" s="61"/>
      <c r="DCT164" s="62"/>
      <c r="DCU164" s="62"/>
      <c r="DCV164" s="62"/>
      <c r="DCW164" s="61"/>
      <c r="DCX164" s="62"/>
      <c r="DCY164" s="62"/>
      <c r="DCZ164" s="62"/>
      <c r="DDA164" s="61"/>
      <c r="DDB164" s="62"/>
      <c r="DDC164" s="62"/>
      <c r="DDD164" s="62"/>
      <c r="DDE164" s="61"/>
      <c r="DDF164" s="62"/>
      <c r="DDG164" s="62"/>
      <c r="DDH164" s="62"/>
      <c r="DDI164" s="61"/>
      <c r="DDJ164" s="62"/>
      <c r="DDK164" s="62"/>
      <c r="DDL164" s="62"/>
      <c r="DDM164" s="61"/>
      <c r="DDN164" s="62"/>
      <c r="DDO164" s="62"/>
      <c r="DDP164" s="62"/>
      <c r="DDQ164" s="61"/>
      <c r="DDR164" s="62"/>
      <c r="DDS164" s="62"/>
      <c r="DDT164" s="62"/>
      <c r="DDU164" s="61"/>
      <c r="DDV164" s="62"/>
      <c r="DDW164" s="62"/>
      <c r="DDX164" s="62"/>
      <c r="DDY164" s="61"/>
      <c r="DDZ164" s="62"/>
      <c r="DEA164" s="62"/>
      <c r="DEB164" s="62"/>
      <c r="DEC164" s="61"/>
      <c r="DED164" s="62"/>
      <c r="DEE164" s="62"/>
      <c r="DEF164" s="62"/>
      <c r="DEG164" s="61"/>
      <c r="DEH164" s="62"/>
      <c r="DEI164" s="62"/>
      <c r="DEJ164" s="62"/>
      <c r="DEK164" s="61"/>
      <c r="DEL164" s="62"/>
      <c r="DEM164" s="62"/>
      <c r="DEN164" s="62"/>
      <c r="DEO164" s="61"/>
      <c r="DEP164" s="62"/>
      <c r="DEQ164" s="62"/>
      <c r="DER164" s="62"/>
      <c r="DES164" s="61"/>
      <c r="DET164" s="62"/>
      <c r="DEU164" s="62"/>
      <c r="DEV164" s="62"/>
      <c r="DEW164" s="61"/>
      <c r="DEX164" s="62"/>
      <c r="DEY164" s="62"/>
      <c r="DEZ164" s="62"/>
      <c r="DFA164" s="61"/>
      <c r="DFB164" s="62"/>
      <c r="DFC164" s="62"/>
      <c r="DFD164" s="62"/>
      <c r="DFE164" s="61"/>
      <c r="DFF164" s="62"/>
      <c r="DFG164" s="62"/>
      <c r="DFH164" s="62"/>
      <c r="DFI164" s="61"/>
      <c r="DFJ164" s="62"/>
      <c r="DFK164" s="62"/>
      <c r="DFL164" s="62"/>
      <c r="DFM164" s="61"/>
      <c r="DFN164" s="62"/>
      <c r="DFO164" s="62"/>
      <c r="DFP164" s="62"/>
      <c r="DFQ164" s="61"/>
      <c r="DFR164" s="62"/>
      <c r="DFS164" s="62"/>
      <c r="DFT164" s="62"/>
      <c r="DFU164" s="61"/>
      <c r="DFV164" s="62"/>
      <c r="DFW164" s="62"/>
      <c r="DFX164" s="62"/>
      <c r="DFY164" s="61"/>
      <c r="DFZ164" s="62"/>
      <c r="DGA164" s="62"/>
      <c r="DGB164" s="62"/>
      <c r="DGC164" s="61"/>
      <c r="DGD164" s="62"/>
      <c r="DGE164" s="62"/>
      <c r="DGF164" s="62"/>
      <c r="DGG164" s="61"/>
      <c r="DGH164" s="62"/>
      <c r="DGI164" s="62"/>
      <c r="DGJ164" s="62"/>
      <c r="DGK164" s="61"/>
      <c r="DGL164" s="62"/>
      <c r="DGM164" s="62"/>
      <c r="DGN164" s="62"/>
      <c r="DGO164" s="61"/>
      <c r="DGP164" s="62"/>
      <c r="DGQ164" s="62"/>
      <c r="DGR164" s="62"/>
      <c r="DGS164" s="61"/>
      <c r="DGT164" s="62"/>
      <c r="DGU164" s="62"/>
      <c r="DGV164" s="62"/>
      <c r="DGW164" s="61"/>
      <c r="DGX164" s="62"/>
      <c r="DGY164" s="62"/>
      <c r="DGZ164" s="62"/>
      <c r="DHA164" s="61"/>
      <c r="DHB164" s="62"/>
      <c r="DHC164" s="62"/>
      <c r="DHD164" s="62"/>
      <c r="DHE164" s="61"/>
      <c r="DHF164" s="62"/>
      <c r="DHG164" s="62"/>
      <c r="DHH164" s="62"/>
      <c r="DHI164" s="61"/>
      <c r="DHJ164" s="62"/>
      <c r="DHK164" s="62"/>
      <c r="DHL164" s="62"/>
      <c r="DHM164" s="61"/>
      <c r="DHN164" s="62"/>
      <c r="DHO164" s="62"/>
      <c r="DHP164" s="62"/>
      <c r="DHQ164" s="61"/>
      <c r="DHR164" s="62"/>
      <c r="DHS164" s="62"/>
      <c r="DHT164" s="62"/>
      <c r="DHU164" s="61"/>
      <c r="DHV164" s="62"/>
      <c r="DHW164" s="62"/>
      <c r="DHX164" s="62"/>
      <c r="DHY164" s="61"/>
      <c r="DHZ164" s="62"/>
      <c r="DIA164" s="62"/>
      <c r="DIB164" s="62"/>
      <c r="DIC164" s="61"/>
      <c r="DID164" s="62"/>
      <c r="DIE164" s="62"/>
      <c r="DIF164" s="62"/>
      <c r="DIG164" s="61"/>
      <c r="DIH164" s="62"/>
      <c r="DII164" s="62"/>
      <c r="DIJ164" s="62"/>
      <c r="DIK164" s="61"/>
      <c r="DIL164" s="62"/>
      <c r="DIM164" s="62"/>
      <c r="DIN164" s="62"/>
      <c r="DIO164" s="61"/>
      <c r="DIP164" s="62"/>
      <c r="DIQ164" s="62"/>
      <c r="DIR164" s="62"/>
      <c r="DIS164" s="61"/>
      <c r="DIT164" s="62"/>
      <c r="DIU164" s="62"/>
      <c r="DIV164" s="62"/>
      <c r="DIW164" s="61"/>
      <c r="DIX164" s="62"/>
      <c r="DIY164" s="62"/>
      <c r="DIZ164" s="62"/>
      <c r="DJA164" s="61"/>
      <c r="DJB164" s="62"/>
      <c r="DJC164" s="62"/>
      <c r="DJD164" s="62"/>
      <c r="DJE164" s="61"/>
      <c r="DJF164" s="62"/>
      <c r="DJG164" s="62"/>
      <c r="DJH164" s="62"/>
      <c r="DJI164" s="61"/>
      <c r="DJJ164" s="62"/>
      <c r="DJK164" s="62"/>
      <c r="DJL164" s="62"/>
      <c r="DJM164" s="61"/>
      <c r="DJN164" s="62"/>
      <c r="DJO164" s="62"/>
      <c r="DJP164" s="62"/>
      <c r="DJQ164" s="61"/>
      <c r="DJR164" s="62"/>
      <c r="DJS164" s="62"/>
      <c r="DJT164" s="62"/>
      <c r="DJU164" s="61"/>
      <c r="DJV164" s="62"/>
      <c r="DJW164" s="62"/>
      <c r="DJX164" s="62"/>
      <c r="DJY164" s="61"/>
      <c r="DJZ164" s="62"/>
      <c r="DKA164" s="62"/>
      <c r="DKB164" s="62"/>
      <c r="DKC164" s="61"/>
      <c r="DKD164" s="62"/>
      <c r="DKE164" s="62"/>
      <c r="DKF164" s="62"/>
      <c r="DKG164" s="61"/>
      <c r="DKH164" s="62"/>
      <c r="DKI164" s="62"/>
      <c r="DKJ164" s="62"/>
      <c r="DKK164" s="61"/>
      <c r="DKL164" s="62"/>
      <c r="DKM164" s="62"/>
      <c r="DKN164" s="62"/>
      <c r="DKO164" s="61"/>
      <c r="DKP164" s="62"/>
      <c r="DKQ164" s="62"/>
      <c r="DKR164" s="62"/>
      <c r="DKS164" s="61"/>
      <c r="DKT164" s="62"/>
      <c r="DKU164" s="62"/>
      <c r="DKV164" s="62"/>
      <c r="DKW164" s="61"/>
      <c r="DKX164" s="62"/>
      <c r="DKY164" s="62"/>
      <c r="DKZ164" s="62"/>
      <c r="DLA164" s="61"/>
      <c r="DLB164" s="62"/>
      <c r="DLC164" s="62"/>
      <c r="DLD164" s="62"/>
      <c r="DLE164" s="61"/>
      <c r="DLF164" s="62"/>
      <c r="DLG164" s="62"/>
      <c r="DLH164" s="62"/>
      <c r="DLI164" s="61"/>
      <c r="DLJ164" s="62"/>
      <c r="DLK164" s="62"/>
      <c r="DLL164" s="62"/>
      <c r="DLM164" s="61"/>
      <c r="DLN164" s="62"/>
      <c r="DLO164" s="62"/>
      <c r="DLP164" s="62"/>
      <c r="DLQ164" s="61"/>
      <c r="DLR164" s="62"/>
      <c r="DLS164" s="62"/>
      <c r="DLT164" s="62"/>
      <c r="DLU164" s="61"/>
      <c r="DLV164" s="62"/>
      <c r="DLW164" s="62"/>
      <c r="DLX164" s="62"/>
      <c r="DLY164" s="61"/>
      <c r="DLZ164" s="62"/>
      <c r="DMA164" s="62"/>
      <c r="DMB164" s="62"/>
      <c r="DMC164" s="61"/>
      <c r="DMD164" s="62"/>
      <c r="DME164" s="62"/>
      <c r="DMF164" s="62"/>
      <c r="DMG164" s="61"/>
      <c r="DMH164" s="62"/>
      <c r="DMI164" s="62"/>
      <c r="DMJ164" s="62"/>
      <c r="DMK164" s="61"/>
      <c r="DML164" s="62"/>
      <c r="DMM164" s="62"/>
      <c r="DMN164" s="62"/>
      <c r="DMO164" s="61"/>
      <c r="DMP164" s="62"/>
      <c r="DMQ164" s="62"/>
      <c r="DMR164" s="62"/>
      <c r="DMS164" s="61"/>
      <c r="DMT164" s="62"/>
      <c r="DMU164" s="62"/>
      <c r="DMV164" s="62"/>
      <c r="DMW164" s="61"/>
      <c r="DMX164" s="62"/>
      <c r="DMY164" s="62"/>
      <c r="DMZ164" s="62"/>
      <c r="DNA164" s="61"/>
      <c r="DNB164" s="62"/>
      <c r="DNC164" s="62"/>
      <c r="DND164" s="62"/>
      <c r="DNE164" s="61"/>
      <c r="DNF164" s="62"/>
      <c r="DNG164" s="62"/>
      <c r="DNH164" s="62"/>
      <c r="DNI164" s="61"/>
      <c r="DNJ164" s="62"/>
      <c r="DNK164" s="62"/>
      <c r="DNL164" s="62"/>
      <c r="DNM164" s="61"/>
      <c r="DNN164" s="62"/>
      <c r="DNO164" s="62"/>
      <c r="DNP164" s="62"/>
      <c r="DNQ164" s="61"/>
      <c r="DNR164" s="62"/>
      <c r="DNS164" s="62"/>
      <c r="DNT164" s="62"/>
      <c r="DNU164" s="61"/>
      <c r="DNV164" s="62"/>
      <c r="DNW164" s="62"/>
      <c r="DNX164" s="62"/>
      <c r="DNY164" s="61"/>
      <c r="DNZ164" s="62"/>
      <c r="DOA164" s="62"/>
      <c r="DOB164" s="62"/>
      <c r="DOC164" s="61"/>
      <c r="DOD164" s="62"/>
      <c r="DOE164" s="62"/>
      <c r="DOF164" s="62"/>
      <c r="DOG164" s="61"/>
      <c r="DOH164" s="62"/>
      <c r="DOI164" s="62"/>
      <c r="DOJ164" s="62"/>
      <c r="DOK164" s="61"/>
      <c r="DOL164" s="62"/>
      <c r="DOM164" s="62"/>
      <c r="DON164" s="62"/>
      <c r="DOO164" s="61"/>
      <c r="DOP164" s="62"/>
      <c r="DOQ164" s="62"/>
      <c r="DOR164" s="62"/>
      <c r="DOS164" s="61"/>
      <c r="DOT164" s="62"/>
      <c r="DOU164" s="62"/>
      <c r="DOV164" s="62"/>
      <c r="DOW164" s="61"/>
      <c r="DOX164" s="62"/>
      <c r="DOY164" s="62"/>
      <c r="DOZ164" s="62"/>
      <c r="DPA164" s="61"/>
      <c r="DPB164" s="62"/>
      <c r="DPC164" s="62"/>
      <c r="DPD164" s="62"/>
      <c r="DPE164" s="61"/>
      <c r="DPF164" s="62"/>
      <c r="DPG164" s="62"/>
      <c r="DPH164" s="62"/>
      <c r="DPI164" s="61"/>
      <c r="DPJ164" s="62"/>
      <c r="DPK164" s="62"/>
      <c r="DPL164" s="62"/>
      <c r="DPM164" s="61"/>
      <c r="DPN164" s="62"/>
      <c r="DPO164" s="62"/>
      <c r="DPP164" s="62"/>
      <c r="DPQ164" s="61"/>
      <c r="DPR164" s="62"/>
      <c r="DPS164" s="62"/>
      <c r="DPT164" s="62"/>
      <c r="DPU164" s="61"/>
      <c r="DPV164" s="62"/>
      <c r="DPW164" s="62"/>
      <c r="DPX164" s="62"/>
      <c r="DPY164" s="61"/>
      <c r="DPZ164" s="62"/>
      <c r="DQA164" s="62"/>
      <c r="DQB164" s="62"/>
      <c r="DQC164" s="61"/>
      <c r="DQD164" s="62"/>
      <c r="DQE164" s="62"/>
      <c r="DQF164" s="62"/>
      <c r="DQG164" s="61"/>
      <c r="DQH164" s="62"/>
      <c r="DQI164" s="62"/>
      <c r="DQJ164" s="62"/>
      <c r="DQK164" s="61"/>
      <c r="DQL164" s="62"/>
      <c r="DQM164" s="62"/>
      <c r="DQN164" s="62"/>
      <c r="DQO164" s="61"/>
      <c r="DQP164" s="62"/>
      <c r="DQQ164" s="62"/>
      <c r="DQR164" s="62"/>
      <c r="DQS164" s="61"/>
      <c r="DQT164" s="62"/>
      <c r="DQU164" s="62"/>
      <c r="DQV164" s="62"/>
      <c r="DQW164" s="61"/>
      <c r="DQX164" s="62"/>
      <c r="DQY164" s="62"/>
      <c r="DQZ164" s="62"/>
      <c r="DRA164" s="61"/>
      <c r="DRB164" s="62"/>
      <c r="DRC164" s="62"/>
      <c r="DRD164" s="62"/>
      <c r="DRE164" s="61"/>
      <c r="DRF164" s="62"/>
      <c r="DRG164" s="62"/>
      <c r="DRH164" s="62"/>
      <c r="DRI164" s="61"/>
      <c r="DRJ164" s="62"/>
      <c r="DRK164" s="62"/>
      <c r="DRL164" s="62"/>
      <c r="DRM164" s="61"/>
      <c r="DRN164" s="62"/>
      <c r="DRO164" s="62"/>
      <c r="DRP164" s="62"/>
      <c r="DRQ164" s="61"/>
      <c r="DRR164" s="62"/>
      <c r="DRS164" s="62"/>
      <c r="DRT164" s="62"/>
      <c r="DRU164" s="61"/>
      <c r="DRV164" s="62"/>
      <c r="DRW164" s="62"/>
      <c r="DRX164" s="62"/>
      <c r="DRY164" s="61"/>
      <c r="DRZ164" s="62"/>
      <c r="DSA164" s="62"/>
      <c r="DSB164" s="62"/>
      <c r="DSC164" s="61"/>
      <c r="DSD164" s="62"/>
      <c r="DSE164" s="62"/>
      <c r="DSF164" s="62"/>
      <c r="DSG164" s="61"/>
      <c r="DSH164" s="62"/>
      <c r="DSI164" s="62"/>
      <c r="DSJ164" s="62"/>
      <c r="DSK164" s="61"/>
      <c r="DSL164" s="62"/>
      <c r="DSM164" s="62"/>
      <c r="DSN164" s="62"/>
      <c r="DSO164" s="61"/>
      <c r="DSP164" s="62"/>
      <c r="DSQ164" s="62"/>
      <c r="DSR164" s="62"/>
      <c r="DSS164" s="61"/>
      <c r="DST164" s="62"/>
      <c r="DSU164" s="62"/>
      <c r="DSV164" s="62"/>
      <c r="DSW164" s="61"/>
      <c r="DSX164" s="62"/>
      <c r="DSY164" s="62"/>
      <c r="DSZ164" s="62"/>
      <c r="DTA164" s="61"/>
      <c r="DTB164" s="62"/>
      <c r="DTC164" s="62"/>
      <c r="DTD164" s="62"/>
      <c r="DTE164" s="61"/>
      <c r="DTF164" s="62"/>
      <c r="DTG164" s="62"/>
      <c r="DTH164" s="62"/>
      <c r="DTI164" s="61"/>
      <c r="DTJ164" s="62"/>
      <c r="DTK164" s="62"/>
      <c r="DTL164" s="62"/>
      <c r="DTM164" s="61"/>
      <c r="DTN164" s="62"/>
      <c r="DTO164" s="62"/>
      <c r="DTP164" s="62"/>
      <c r="DTQ164" s="61"/>
      <c r="DTR164" s="62"/>
      <c r="DTS164" s="62"/>
      <c r="DTT164" s="62"/>
      <c r="DTU164" s="61"/>
      <c r="DTV164" s="62"/>
      <c r="DTW164" s="62"/>
      <c r="DTX164" s="62"/>
      <c r="DTY164" s="61"/>
      <c r="DTZ164" s="62"/>
      <c r="DUA164" s="62"/>
      <c r="DUB164" s="62"/>
      <c r="DUC164" s="61"/>
      <c r="DUD164" s="62"/>
      <c r="DUE164" s="62"/>
      <c r="DUF164" s="62"/>
      <c r="DUG164" s="61"/>
      <c r="DUH164" s="62"/>
      <c r="DUI164" s="62"/>
      <c r="DUJ164" s="62"/>
      <c r="DUK164" s="61"/>
      <c r="DUL164" s="62"/>
      <c r="DUM164" s="62"/>
      <c r="DUN164" s="62"/>
      <c r="DUO164" s="61"/>
      <c r="DUP164" s="62"/>
      <c r="DUQ164" s="62"/>
      <c r="DUR164" s="62"/>
      <c r="DUS164" s="61"/>
      <c r="DUT164" s="62"/>
      <c r="DUU164" s="62"/>
      <c r="DUV164" s="62"/>
      <c r="DUW164" s="61"/>
      <c r="DUX164" s="62"/>
      <c r="DUY164" s="62"/>
      <c r="DUZ164" s="62"/>
      <c r="DVA164" s="61"/>
      <c r="DVB164" s="62"/>
      <c r="DVC164" s="62"/>
      <c r="DVD164" s="62"/>
      <c r="DVE164" s="61"/>
      <c r="DVF164" s="62"/>
      <c r="DVG164" s="62"/>
      <c r="DVH164" s="62"/>
      <c r="DVI164" s="61"/>
      <c r="DVJ164" s="62"/>
      <c r="DVK164" s="62"/>
      <c r="DVL164" s="62"/>
      <c r="DVM164" s="61"/>
      <c r="DVN164" s="62"/>
      <c r="DVO164" s="62"/>
      <c r="DVP164" s="62"/>
      <c r="DVQ164" s="61"/>
      <c r="DVR164" s="62"/>
      <c r="DVS164" s="62"/>
      <c r="DVT164" s="62"/>
      <c r="DVU164" s="61"/>
      <c r="DVV164" s="62"/>
      <c r="DVW164" s="62"/>
      <c r="DVX164" s="62"/>
      <c r="DVY164" s="61"/>
      <c r="DVZ164" s="62"/>
      <c r="DWA164" s="62"/>
      <c r="DWB164" s="62"/>
      <c r="DWC164" s="61"/>
      <c r="DWD164" s="62"/>
      <c r="DWE164" s="62"/>
      <c r="DWF164" s="62"/>
      <c r="DWG164" s="61"/>
      <c r="DWH164" s="62"/>
      <c r="DWI164" s="62"/>
      <c r="DWJ164" s="62"/>
      <c r="DWK164" s="61"/>
      <c r="DWL164" s="62"/>
      <c r="DWM164" s="62"/>
      <c r="DWN164" s="62"/>
      <c r="DWO164" s="61"/>
      <c r="DWP164" s="62"/>
      <c r="DWQ164" s="62"/>
      <c r="DWR164" s="62"/>
      <c r="DWS164" s="61"/>
      <c r="DWT164" s="62"/>
      <c r="DWU164" s="62"/>
      <c r="DWV164" s="62"/>
      <c r="DWW164" s="61"/>
      <c r="DWX164" s="62"/>
      <c r="DWY164" s="62"/>
      <c r="DWZ164" s="62"/>
      <c r="DXA164" s="61"/>
      <c r="DXB164" s="62"/>
      <c r="DXC164" s="62"/>
      <c r="DXD164" s="62"/>
      <c r="DXE164" s="61"/>
      <c r="DXF164" s="62"/>
      <c r="DXG164" s="62"/>
      <c r="DXH164" s="62"/>
      <c r="DXI164" s="61"/>
      <c r="DXJ164" s="62"/>
      <c r="DXK164" s="62"/>
      <c r="DXL164" s="62"/>
      <c r="DXM164" s="61"/>
      <c r="DXN164" s="62"/>
      <c r="DXO164" s="62"/>
      <c r="DXP164" s="62"/>
      <c r="DXQ164" s="61"/>
      <c r="DXR164" s="62"/>
      <c r="DXS164" s="62"/>
      <c r="DXT164" s="62"/>
      <c r="DXU164" s="61"/>
      <c r="DXV164" s="62"/>
      <c r="DXW164" s="62"/>
      <c r="DXX164" s="62"/>
      <c r="DXY164" s="61"/>
      <c r="DXZ164" s="62"/>
      <c r="DYA164" s="62"/>
      <c r="DYB164" s="62"/>
      <c r="DYC164" s="61"/>
      <c r="DYD164" s="62"/>
      <c r="DYE164" s="62"/>
      <c r="DYF164" s="62"/>
      <c r="DYG164" s="61"/>
      <c r="DYH164" s="62"/>
      <c r="DYI164" s="62"/>
      <c r="DYJ164" s="62"/>
      <c r="DYK164" s="61"/>
      <c r="DYL164" s="62"/>
      <c r="DYM164" s="62"/>
      <c r="DYN164" s="62"/>
      <c r="DYO164" s="61"/>
      <c r="DYP164" s="62"/>
      <c r="DYQ164" s="62"/>
      <c r="DYR164" s="62"/>
      <c r="DYS164" s="61"/>
      <c r="DYT164" s="62"/>
      <c r="DYU164" s="62"/>
      <c r="DYV164" s="62"/>
      <c r="DYW164" s="61"/>
      <c r="DYX164" s="62"/>
      <c r="DYY164" s="62"/>
      <c r="DYZ164" s="62"/>
      <c r="DZA164" s="61"/>
      <c r="DZB164" s="62"/>
      <c r="DZC164" s="62"/>
      <c r="DZD164" s="62"/>
      <c r="DZE164" s="61"/>
      <c r="DZF164" s="62"/>
      <c r="DZG164" s="62"/>
      <c r="DZH164" s="62"/>
      <c r="DZI164" s="61"/>
      <c r="DZJ164" s="62"/>
      <c r="DZK164" s="62"/>
      <c r="DZL164" s="62"/>
      <c r="DZM164" s="61"/>
      <c r="DZN164" s="62"/>
      <c r="DZO164" s="62"/>
      <c r="DZP164" s="62"/>
      <c r="DZQ164" s="61"/>
      <c r="DZR164" s="62"/>
      <c r="DZS164" s="62"/>
      <c r="DZT164" s="62"/>
      <c r="DZU164" s="61"/>
      <c r="DZV164" s="62"/>
      <c r="DZW164" s="62"/>
      <c r="DZX164" s="62"/>
      <c r="DZY164" s="61"/>
      <c r="DZZ164" s="62"/>
      <c r="EAA164" s="62"/>
      <c r="EAB164" s="62"/>
      <c r="EAC164" s="61"/>
      <c r="EAD164" s="62"/>
      <c r="EAE164" s="62"/>
      <c r="EAF164" s="62"/>
      <c r="EAG164" s="61"/>
      <c r="EAH164" s="62"/>
      <c r="EAI164" s="62"/>
      <c r="EAJ164" s="62"/>
      <c r="EAK164" s="61"/>
      <c r="EAL164" s="62"/>
      <c r="EAM164" s="62"/>
      <c r="EAN164" s="62"/>
      <c r="EAO164" s="61"/>
      <c r="EAP164" s="62"/>
      <c r="EAQ164" s="62"/>
      <c r="EAR164" s="62"/>
      <c r="EAS164" s="61"/>
      <c r="EAT164" s="62"/>
      <c r="EAU164" s="62"/>
      <c r="EAV164" s="62"/>
      <c r="EAW164" s="61"/>
      <c r="EAX164" s="62"/>
      <c r="EAY164" s="62"/>
      <c r="EAZ164" s="62"/>
      <c r="EBA164" s="61"/>
      <c r="EBB164" s="62"/>
      <c r="EBC164" s="62"/>
      <c r="EBD164" s="62"/>
      <c r="EBE164" s="61"/>
      <c r="EBF164" s="62"/>
      <c r="EBG164" s="62"/>
      <c r="EBH164" s="62"/>
      <c r="EBI164" s="61"/>
      <c r="EBJ164" s="62"/>
      <c r="EBK164" s="62"/>
      <c r="EBL164" s="62"/>
      <c r="EBM164" s="61"/>
      <c r="EBN164" s="62"/>
      <c r="EBO164" s="62"/>
      <c r="EBP164" s="62"/>
      <c r="EBQ164" s="61"/>
      <c r="EBR164" s="62"/>
      <c r="EBS164" s="62"/>
      <c r="EBT164" s="62"/>
      <c r="EBU164" s="61"/>
      <c r="EBV164" s="62"/>
      <c r="EBW164" s="62"/>
      <c r="EBX164" s="62"/>
      <c r="EBY164" s="61"/>
      <c r="EBZ164" s="62"/>
      <c r="ECA164" s="62"/>
      <c r="ECB164" s="62"/>
      <c r="ECC164" s="61"/>
      <c r="ECD164" s="62"/>
      <c r="ECE164" s="62"/>
      <c r="ECF164" s="62"/>
      <c r="ECG164" s="61"/>
      <c r="ECH164" s="62"/>
      <c r="ECI164" s="62"/>
      <c r="ECJ164" s="62"/>
      <c r="ECK164" s="61"/>
      <c r="ECL164" s="62"/>
      <c r="ECM164" s="62"/>
      <c r="ECN164" s="62"/>
      <c r="ECO164" s="61"/>
      <c r="ECP164" s="62"/>
      <c r="ECQ164" s="62"/>
      <c r="ECR164" s="62"/>
      <c r="ECS164" s="61"/>
      <c r="ECT164" s="62"/>
      <c r="ECU164" s="62"/>
      <c r="ECV164" s="62"/>
      <c r="ECW164" s="61"/>
      <c r="ECX164" s="62"/>
      <c r="ECY164" s="62"/>
      <c r="ECZ164" s="62"/>
      <c r="EDA164" s="61"/>
      <c r="EDB164" s="62"/>
      <c r="EDC164" s="62"/>
      <c r="EDD164" s="62"/>
      <c r="EDE164" s="61"/>
      <c r="EDF164" s="62"/>
      <c r="EDG164" s="62"/>
      <c r="EDH164" s="62"/>
      <c r="EDI164" s="61"/>
      <c r="EDJ164" s="62"/>
      <c r="EDK164" s="62"/>
      <c r="EDL164" s="62"/>
      <c r="EDM164" s="61"/>
      <c r="EDN164" s="62"/>
      <c r="EDO164" s="62"/>
      <c r="EDP164" s="62"/>
      <c r="EDQ164" s="61"/>
      <c r="EDR164" s="62"/>
      <c r="EDS164" s="62"/>
      <c r="EDT164" s="62"/>
      <c r="EDU164" s="61"/>
      <c r="EDV164" s="62"/>
      <c r="EDW164" s="62"/>
      <c r="EDX164" s="62"/>
      <c r="EDY164" s="61"/>
      <c r="EDZ164" s="62"/>
      <c r="EEA164" s="62"/>
      <c r="EEB164" s="62"/>
      <c r="EEC164" s="61"/>
      <c r="EED164" s="62"/>
      <c r="EEE164" s="62"/>
      <c r="EEF164" s="62"/>
      <c r="EEG164" s="61"/>
      <c r="EEH164" s="62"/>
      <c r="EEI164" s="62"/>
      <c r="EEJ164" s="62"/>
      <c r="EEK164" s="61"/>
      <c r="EEL164" s="62"/>
      <c r="EEM164" s="62"/>
      <c r="EEN164" s="62"/>
      <c r="EEO164" s="61"/>
      <c r="EEP164" s="62"/>
      <c r="EEQ164" s="62"/>
      <c r="EER164" s="62"/>
      <c r="EES164" s="61"/>
      <c r="EET164" s="62"/>
      <c r="EEU164" s="62"/>
      <c r="EEV164" s="62"/>
      <c r="EEW164" s="61"/>
      <c r="EEX164" s="62"/>
      <c r="EEY164" s="62"/>
      <c r="EEZ164" s="62"/>
      <c r="EFA164" s="61"/>
      <c r="EFB164" s="62"/>
      <c r="EFC164" s="62"/>
      <c r="EFD164" s="62"/>
      <c r="EFE164" s="61"/>
      <c r="EFF164" s="62"/>
      <c r="EFG164" s="62"/>
      <c r="EFH164" s="62"/>
      <c r="EFI164" s="61"/>
      <c r="EFJ164" s="62"/>
      <c r="EFK164" s="62"/>
      <c r="EFL164" s="62"/>
      <c r="EFM164" s="61"/>
      <c r="EFN164" s="62"/>
      <c r="EFO164" s="62"/>
      <c r="EFP164" s="62"/>
      <c r="EFQ164" s="61"/>
      <c r="EFR164" s="62"/>
      <c r="EFS164" s="62"/>
      <c r="EFT164" s="62"/>
      <c r="EFU164" s="61"/>
      <c r="EFV164" s="62"/>
      <c r="EFW164" s="62"/>
      <c r="EFX164" s="62"/>
      <c r="EFY164" s="61"/>
      <c r="EFZ164" s="62"/>
      <c r="EGA164" s="62"/>
      <c r="EGB164" s="62"/>
      <c r="EGC164" s="61"/>
      <c r="EGD164" s="62"/>
      <c r="EGE164" s="62"/>
      <c r="EGF164" s="62"/>
      <c r="EGG164" s="61"/>
      <c r="EGH164" s="62"/>
      <c r="EGI164" s="62"/>
      <c r="EGJ164" s="62"/>
      <c r="EGK164" s="61"/>
      <c r="EGL164" s="62"/>
      <c r="EGM164" s="62"/>
      <c r="EGN164" s="62"/>
      <c r="EGO164" s="61"/>
      <c r="EGP164" s="62"/>
      <c r="EGQ164" s="62"/>
      <c r="EGR164" s="62"/>
      <c r="EGS164" s="61"/>
      <c r="EGT164" s="62"/>
      <c r="EGU164" s="62"/>
      <c r="EGV164" s="62"/>
      <c r="EGW164" s="61"/>
      <c r="EGX164" s="62"/>
      <c r="EGY164" s="62"/>
      <c r="EGZ164" s="62"/>
      <c r="EHA164" s="61"/>
      <c r="EHB164" s="62"/>
      <c r="EHC164" s="62"/>
      <c r="EHD164" s="62"/>
      <c r="EHE164" s="61"/>
      <c r="EHF164" s="62"/>
      <c r="EHG164" s="62"/>
      <c r="EHH164" s="62"/>
      <c r="EHI164" s="61"/>
      <c r="EHJ164" s="62"/>
      <c r="EHK164" s="62"/>
      <c r="EHL164" s="62"/>
      <c r="EHM164" s="61"/>
      <c r="EHN164" s="62"/>
      <c r="EHO164" s="62"/>
      <c r="EHP164" s="62"/>
      <c r="EHQ164" s="61"/>
      <c r="EHR164" s="62"/>
      <c r="EHS164" s="62"/>
      <c r="EHT164" s="62"/>
      <c r="EHU164" s="61"/>
      <c r="EHV164" s="62"/>
      <c r="EHW164" s="62"/>
      <c r="EHX164" s="62"/>
      <c r="EHY164" s="61"/>
      <c r="EHZ164" s="62"/>
      <c r="EIA164" s="62"/>
      <c r="EIB164" s="62"/>
      <c r="EIC164" s="61"/>
      <c r="EID164" s="62"/>
      <c r="EIE164" s="62"/>
      <c r="EIF164" s="62"/>
      <c r="EIG164" s="61"/>
      <c r="EIH164" s="62"/>
      <c r="EII164" s="62"/>
      <c r="EIJ164" s="62"/>
      <c r="EIK164" s="61"/>
      <c r="EIL164" s="62"/>
      <c r="EIM164" s="62"/>
      <c r="EIN164" s="62"/>
      <c r="EIO164" s="61"/>
      <c r="EIP164" s="62"/>
      <c r="EIQ164" s="62"/>
      <c r="EIR164" s="62"/>
      <c r="EIS164" s="61"/>
      <c r="EIT164" s="62"/>
      <c r="EIU164" s="62"/>
      <c r="EIV164" s="62"/>
      <c r="EIW164" s="61"/>
      <c r="EIX164" s="62"/>
      <c r="EIY164" s="62"/>
      <c r="EIZ164" s="62"/>
      <c r="EJA164" s="61"/>
      <c r="EJB164" s="62"/>
      <c r="EJC164" s="62"/>
      <c r="EJD164" s="62"/>
      <c r="EJE164" s="61"/>
      <c r="EJF164" s="62"/>
      <c r="EJG164" s="62"/>
      <c r="EJH164" s="62"/>
      <c r="EJI164" s="61"/>
      <c r="EJJ164" s="62"/>
      <c r="EJK164" s="62"/>
      <c r="EJL164" s="62"/>
      <c r="EJM164" s="61"/>
      <c r="EJN164" s="62"/>
      <c r="EJO164" s="62"/>
      <c r="EJP164" s="62"/>
      <c r="EJQ164" s="61"/>
      <c r="EJR164" s="62"/>
      <c r="EJS164" s="62"/>
      <c r="EJT164" s="62"/>
      <c r="EJU164" s="61"/>
      <c r="EJV164" s="62"/>
      <c r="EJW164" s="62"/>
      <c r="EJX164" s="62"/>
      <c r="EJY164" s="61"/>
      <c r="EJZ164" s="62"/>
      <c r="EKA164" s="62"/>
      <c r="EKB164" s="62"/>
      <c r="EKC164" s="61"/>
      <c r="EKD164" s="62"/>
      <c r="EKE164" s="62"/>
      <c r="EKF164" s="62"/>
      <c r="EKG164" s="61"/>
      <c r="EKH164" s="62"/>
      <c r="EKI164" s="62"/>
      <c r="EKJ164" s="62"/>
      <c r="EKK164" s="61"/>
      <c r="EKL164" s="62"/>
      <c r="EKM164" s="62"/>
      <c r="EKN164" s="62"/>
      <c r="EKO164" s="61"/>
      <c r="EKP164" s="62"/>
      <c r="EKQ164" s="62"/>
      <c r="EKR164" s="62"/>
      <c r="EKS164" s="61"/>
      <c r="EKT164" s="62"/>
      <c r="EKU164" s="62"/>
      <c r="EKV164" s="62"/>
      <c r="EKW164" s="61"/>
      <c r="EKX164" s="62"/>
      <c r="EKY164" s="62"/>
      <c r="EKZ164" s="62"/>
      <c r="ELA164" s="61"/>
      <c r="ELB164" s="62"/>
      <c r="ELC164" s="62"/>
      <c r="ELD164" s="62"/>
      <c r="ELE164" s="61"/>
      <c r="ELF164" s="62"/>
      <c r="ELG164" s="62"/>
      <c r="ELH164" s="62"/>
      <c r="ELI164" s="61"/>
      <c r="ELJ164" s="62"/>
      <c r="ELK164" s="62"/>
      <c r="ELL164" s="62"/>
      <c r="ELM164" s="61"/>
      <c r="ELN164" s="62"/>
      <c r="ELO164" s="62"/>
      <c r="ELP164" s="62"/>
      <c r="ELQ164" s="61"/>
      <c r="ELR164" s="62"/>
      <c r="ELS164" s="62"/>
      <c r="ELT164" s="62"/>
      <c r="ELU164" s="61"/>
      <c r="ELV164" s="62"/>
      <c r="ELW164" s="62"/>
      <c r="ELX164" s="62"/>
      <c r="ELY164" s="61"/>
      <c r="ELZ164" s="62"/>
      <c r="EMA164" s="62"/>
      <c r="EMB164" s="62"/>
      <c r="EMC164" s="61"/>
      <c r="EMD164" s="62"/>
      <c r="EME164" s="62"/>
      <c r="EMF164" s="62"/>
      <c r="EMG164" s="61"/>
      <c r="EMH164" s="62"/>
      <c r="EMI164" s="62"/>
      <c r="EMJ164" s="62"/>
      <c r="EMK164" s="61"/>
      <c r="EML164" s="62"/>
      <c r="EMM164" s="62"/>
      <c r="EMN164" s="62"/>
      <c r="EMO164" s="61"/>
      <c r="EMP164" s="62"/>
      <c r="EMQ164" s="62"/>
      <c r="EMR164" s="62"/>
      <c r="EMS164" s="61"/>
      <c r="EMT164" s="62"/>
      <c r="EMU164" s="62"/>
      <c r="EMV164" s="62"/>
      <c r="EMW164" s="61"/>
      <c r="EMX164" s="62"/>
      <c r="EMY164" s="62"/>
      <c r="EMZ164" s="62"/>
      <c r="ENA164" s="61"/>
      <c r="ENB164" s="62"/>
      <c r="ENC164" s="62"/>
      <c r="END164" s="62"/>
      <c r="ENE164" s="61"/>
      <c r="ENF164" s="62"/>
      <c r="ENG164" s="62"/>
      <c r="ENH164" s="62"/>
      <c r="ENI164" s="61"/>
      <c r="ENJ164" s="62"/>
      <c r="ENK164" s="62"/>
      <c r="ENL164" s="62"/>
      <c r="ENM164" s="61"/>
      <c r="ENN164" s="62"/>
      <c r="ENO164" s="62"/>
      <c r="ENP164" s="62"/>
      <c r="ENQ164" s="61"/>
      <c r="ENR164" s="62"/>
      <c r="ENS164" s="62"/>
      <c r="ENT164" s="62"/>
      <c r="ENU164" s="61"/>
      <c r="ENV164" s="62"/>
      <c r="ENW164" s="62"/>
      <c r="ENX164" s="62"/>
      <c r="ENY164" s="61"/>
      <c r="ENZ164" s="62"/>
      <c r="EOA164" s="62"/>
      <c r="EOB164" s="62"/>
      <c r="EOC164" s="61"/>
      <c r="EOD164" s="62"/>
      <c r="EOE164" s="62"/>
      <c r="EOF164" s="62"/>
      <c r="EOG164" s="61"/>
      <c r="EOH164" s="62"/>
      <c r="EOI164" s="62"/>
      <c r="EOJ164" s="62"/>
      <c r="EOK164" s="61"/>
      <c r="EOL164" s="62"/>
      <c r="EOM164" s="62"/>
      <c r="EON164" s="62"/>
      <c r="EOO164" s="61"/>
      <c r="EOP164" s="62"/>
      <c r="EOQ164" s="62"/>
      <c r="EOR164" s="62"/>
      <c r="EOS164" s="61"/>
      <c r="EOT164" s="62"/>
      <c r="EOU164" s="62"/>
      <c r="EOV164" s="62"/>
      <c r="EOW164" s="61"/>
      <c r="EOX164" s="62"/>
      <c r="EOY164" s="62"/>
      <c r="EOZ164" s="62"/>
      <c r="EPA164" s="61"/>
      <c r="EPB164" s="62"/>
      <c r="EPC164" s="62"/>
      <c r="EPD164" s="62"/>
      <c r="EPE164" s="61"/>
      <c r="EPF164" s="62"/>
      <c r="EPG164" s="62"/>
      <c r="EPH164" s="62"/>
      <c r="EPI164" s="61"/>
      <c r="EPJ164" s="62"/>
      <c r="EPK164" s="62"/>
      <c r="EPL164" s="62"/>
      <c r="EPM164" s="61"/>
      <c r="EPN164" s="62"/>
      <c r="EPO164" s="62"/>
      <c r="EPP164" s="62"/>
      <c r="EPQ164" s="61"/>
      <c r="EPR164" s="62"/>
      <c r="EPS164" s="62"/>
      <c r="EPT164" s="62"/>
      <c r="EPU164" s="61"/>
      <c r="EPV164" s="62"/>
      <c r="EPW164" s="62"/>
      <c r="EPX164" s="62"/>
      <c r="EPY164" s="61"/>
      <c r="EPZ164" s="62"/>
      <c r="EQA164" s="62"/>
      <c r="EQB164" s="62"/>
      <c r="EQC164" s="61"/>
      <c r="EQD164" s="62"/>
      <c r="EQE164" s="62"/>
      <c r="EQF164" s="62"/>
      <c r="EQG164" s="61"/>
      <c r="EQH164" s="62"/>
      <c r="EQI164" s="62"/>
      <c r="EQJ164" s="62"/>
      <c r="EQK164" s="61"/>
      <c r="EQL164" s="62"/>
      <c r="EQM164" s="62"/>
      <c r="EQN164" s="62"/>
      <c r="EQO164" s="61"/>
      <c r="EQP164" s="62"/>
      <c r="EQQ164" s="62"/>
      <c r="EQR164" s="62"/>
      <c r="EQS164" s="61"/>
      <c r="EQT164" s="62"/>
      <c r="EQU164" s="62"/>
      <c r="EQV164" s="62"/>
      <c r="EQW164" s="61"/>
      <c r="EQX164" s="62"/>
      <c r="EQY164" s="62"/>
      <c r="EQZ164" s="62"/>
      <c r="ERA164" s="61"/>
      <c r="ERB164" s="62"/>
      <c r="ERC164" s="62"/>
      <c r="ERD164" s="62"/>
      <c r="ERE164" s="61"/>
      <c r="ERF164" s="62"/>
      <c r="ERG164" s="62"/>
      <c r="ERH164" s="62"/>
      <c r="ERI164" s="61"/>
      <c r="ERJ164" s="62"/>
      <c r="ERK164" s="62"/>
      <c r="ERL164" s="62"/>
      <c r="ERM164" s="61"/>
      <c r="ERN164" s="62"/>
      <c r="ERO164" s="62"/>
      <c r="ERP164" s="62"/>
      <c r="ERQ164" s="61"/>
      <c r="ERR164" s="62"/>
      <c r="ERS164" s="62"/>
      <c r="ERT164" s="62"/>
      <c r="ERU164" s="61"/>
      <c r="ERV164" s="62"/>
      <c r="ERW164" s="62"/>
      <c r="ERX164" s="62"/>
      <c r="ERY164" s="61"/>
      <c r="ERZ164" s="62"/>
      <c r="ESA164" s="62"/>
      <c r="ESB164" s="62"/>
      <c r="ESC164" s="61"/>
      <c r="ESD164" s="62"/>
      <c r="ESE164" s="62"/>
      <c r="ESF164" s="62"/>
      <c r="ESG164" s="61"/>
      <c r="ESH164" s="62"/>
      <c r="ESI164" s="62"/>
      <c r="ESJ164" s="62"/>
      <c r="ESK164" s="61"/>
      <c r="ESL164" s="62"/>
      <c r="ESM164" s="62"/>
      <c r="ESN164" s="62"/>
      <c r="ESO164" s="61"/>
      <c r="ESP164" s="62"/>
      <c r="ESQ164" s="62"/>
      <c r="ESR164" s="62"/>
      <c r="ESS164" s="61"/>
      <c r="EST164" s="62"/>
      <c r="ESU164" s="62"/>
      <c r="ESV164" s="62"/>
      <c r="ESW164" s="61"/>
      <c r="ESX164" s="62"/>
      <c r="ESY164" s="62"/>
      <c r="ESZ164" s="62"/>
      <c r="ETA164" s="61"/>
      <c r="ETB164" s="62"/>
      <c r="ETC164" s="62"/>
      <c r="ETD164" s="62"/>
      <c r="ETE164" s="61"/>
      <c r="ETF164" s="62"/>
      <c r="ETG164" s="62"/>
      <c r="ETH164" s="62"/>
      <c r="ETI164" s="61"/>
      <c r="ETJ164" s="62"/>
      <c r="ETK164" s="62"/>
      <c r="ETL164" s="62"/>
      <c r="ETM164" s="61"/>
      <c r="ETN164" s="62"/>
      <c r="ETO164" s="62"/>
      <c r="ETP164" s="62"/>
      <c r="ETQ164" s="61"/>
      <c r="ETR164" s="62"/>
      <c r="ETS164" s="62"/>
      <c r="ETT164" s="62"/>
      <c r="ETU164" s="61"/>
      <c r="ETV164" s="62"/>
      <c r="ETW164" s="62"/>
      <c r="ETX164" s="62"/>
      <c r="ETY164" s="61"/>
      <c r="ETZ164" s="62"/>
      <c r="EUA164" s="62"/>
      <c r="EUB164" s="62"/>
      <c r="EUC164" s="61"/>
      <c r="EUD164" s="62"/>
      <c r="EUE164" s="62"/>
      <c r="EUF164" s="62"/>
      <c r="EUG164" s="61"/>
      <c r="EUH164" s="62"/>
      <c r="EUI164" s="62"/>
      <c r="EUJ164" s="62"/>
      <c r="EUK164" s="61"/>
      <c r="EUL164" s="62"/>
      <c r="EUM164" s="62"/>
      <c r="EUN164" s="62"/>
      <c r="EUO164" s="61"/>
      <c r="EUP164" s="62"/>
      <c r="EUQ164" s="62"/>
      <c r="EUR164" s="62"/>
      <c r="EUS164" s="61"/>
      <c r="EUT164" s="62"/>
      <c r="EUU164" s="62"/>
      <c r="EUV164" s="62"/>
      <c r="EUW164" s="61"/>
      <c r="EUX164" s="62"/>
      <c r="EUY164" s="62"/>
      <c r="EUZ164" s="62"/>
      <c r="EVA164" s="61"/>
      <c r="EVB164" s="62"/>
      <c r="EVC164" s="62"/>
      <c r="EVD164" s="62"/>
      <c r="EVE164" s="61"/>
      <c r="EVF164" s="62"/>
      <c r="EVG164" s="62"/>
      <c r="EVH164" s="62"/>
      <c r="EVI164" s="61"/>
      <c r="EVJ164" s="62"/>
      <c r="EVK164" s="62"/>
      <c r="EVL164" s="62"/>
      <c r="EVM164" s="61"/>
      <c r="EVN164" s="62"/>
      <c r="EVO164" s="62"/>
      <c r="EVP164" s="62"/>
      <c r="EVQ164" s="61"/>
      <c r="EVR164" s="62"/>
      <c r="EVS164" s="62"/>
      <c r="EVT164" s="62"/>
      <c r="EVU164" s="61"/>
      <c r="EVV164" s="62"/>
      <c r="EVW164" s="62"/>
      <c r="EVX164" s="62"/>
      <c r="EVY164" s="61"/>
      <c r="EVZ164" s="62"/>
      <c r="EWA164" s="62"/>
      <c r="EWB164" s="62"/>
      <c r="EWC164" s="61"/>
      <c r="EWD164" s="62"/>
      <c r="EWE164" s="62"/>
      <c r="EWF164" s="62"/>
      <c r="EWG164" s="61"/>
      <c r="EWH164" s="62"/>
      <c r="EWI164" s="62"/>
      <c r="EWJ164" s="62"/>
      <c r="EWK164" s="61"/>
      <c r="EWL164" s="62"/>
      <c r="EWM164" s="62"/>
      <c r="EWN164" s="62"/>
      <c r="EWO164" s="61"/>
      <c r="EWP164" s="62"/>
      <c r="EWQ164" s="62"/>
      <c r="EWR164" s="62"/>
      <c r="EWS164" s="61"/>
      <c r="EWT164" s="62"/>
      <c r="EWU164" s="62"/>
      <c r="EWV164" s="62"/>
      <c r="EWW164" s="61"/>
      <c r="EWX164" s="62"/>
      <c r="EWY164" s="62"/>
      <c r="EWZ164" s="62"/>
      <c r="EXA164" s="61"/>
      <c r="EXB164" s="62"/>
      <c r="EXC164" s="62"/>
      <c r="EXD164" s="62"/>
      <c r="EXE164" s="61"/>
      <c r="EXF164" s="62"/>
      <c r="EXG164" s="62"/>
      <c r="EXH164" s="62"/>
      <c r="EXI164" s="61"/>
      <c r="EXJ164" s="62"/>
      <c r="EXK164" s="62"/>
      <c r="EXL164" s="62"/>
      <c r="EXM164" s="61"/>
      <c r="EXN164" s="62"/>
      <c r="EXO164" s="62"/>
      <c r="EXP164" s="62"/>
      <c r="EXQ164" s="61"/>
      <c r="EXR164" s="62"/>
      <c r="EXS164" s="62"/>
      <c r="EXT164" s="62"/>
      <c r="EXU164" s="61"/>
      <c r="EXV164" s="62"/>
      <c r="EXW164" s="62"/>
      <c r="EXX164" s="62"/>
      <c r="EXY164" s="61"/>
      <c r="EXZ164" s="62"/>
      <c r="EYA164" s="62"/>
      <c r="EYB164" s="62"/>
      <c r="EYC164" s="61"/>
      <c r="EYD164" s="62"/>
      <c r="EYE164" s="62"/>
      <c r="EYF164" s="62"/>
      <c r="EYG164" s="61"/>
      <c r="EYH164" s="62"/>
      <c r="EYI164" s="62"/>
      <c r="EYJ164" s="62"/>
      <c r="EYK164" s="61"/>
      <c r="EYL164" s="62"/>
      <c r="EYM164" s="62"/>
      <c r="EYN164" s="62"/>
      <c r="EYO164" s="61"/>
      <c r="EYP164" s="62"/>
      <c r="EYQ164" s="62"/>
      <c r="EYR164" s="62"/>
      <c r="EYS164" s="61"/>
      <c r="EYT164" s="62"/>
      <c r="EYU164" s="62"/>
      <c r="EYV164" s="62"/>
      <c r="EYW164" s="61"/>
      <c r="EYX164" s="62"/>
      <c r="EYY164" s="62"/>
      <c r="EYZ164" s="62"/>
      <c r="EZA164" s="61"/>
      <c r="EZB164" s="62"/>
      <c r="EZC164" s="62"/>
      <c r="EZD164" s="62"/>
      <c r="EZE164" s="61"/>
      <c r="EZF164" s="62"/>
      <c r="EZG164" s="62"/>
      <c r="EZH164" s="62"/>
      <c r="EZI164" s="61"/>
      <c r="EZJ164" s="62"/>
      <c r="EZK164" s="62"/>
      <c r="EZL164" s="62"/>
      <c r="EZM164" s="61"/>
      <c r="EZN164" s="62"/>
      <c r="EZO164" s="62"/>
      <c r="EZP164" s="62"/>
      <c r="EZQ164" s="61"/>
      <c r="EZR164" s="62"/>
      <c r="EZS164" s="62"/>
      <c r="EZT164" s="62"/>
      <c r="EZU164" s="61"/>
      <c r="EZV164" s="62"/>
      <c r="EZW164" s="62"/>
      <c r="EZX164" s="62"/>
      <c r="EZY164" s="61"/>
      <c r="EZZ164" s="62"/>
      <c r="FAA164" s="62"/>
      <c r="FAB164" s="62"/>
      <c r="FAC164" s="61"/>
      <c r="FAD164" s="62"/>
      <c r="FAE164" s="62"/>
      <c r="FAF164" s="62"/>
      <c r="FAG164" s="61"/>
      <c r="FAH164" s="62"/>
      <c r="FAI164" s="62"/>
      <c r="FAJ164" s="62"/>
      <c r="FAK164" s="61"/>
      <c r="FAL164" s="62"/>
      <c r="FAM164" s="62"/>
      <c r="FAN164" s="62"/>
      <c r="FAO164" s="61"/>
      <c r="FAP164" s="62"/>
      <c r="FAQ164" s="62"/>
      <c r="FAR164" s="62"/>
      <c r="FAS164" s="61"/>
      <c r="FAT164" s="62"/>
      <c r="FAU164" s="62"/>
      <c r="FAV164" s="62"/>
      <c r="FAW164" s="61"/>
      <c r="FAX164" s="62"/>
      <c r="FAY164" s="62"/>
      <c r="FAZ164" s="62"/>
      <c r="FBA164" s="61"/>
      <c r="FBB164" s="62"/>
      <c r="FBC164" s="62"/>
      <c r="FBD164" s="62"/>
      <c r="FBE164" s="61"/>
      <c r="FBF164" s="62"/>
      <c r="FBG164" s="62"/>
      <c r="FBH164" s="62"/>
      <c r="FBI164" s="61"/>
      <c r="FBJ164" s="62"/>
      <c r="FBK164" s="62"/>
      <c r="FBL164" s="62"/>
      <c r="FBM164" s="61"/>
      <c r="FBN164" s="62"/>
      <c r="FBO164" s="62"/>
      <c r="FBP164" s="62"/>
      <c r="FBQ164" s="61"/>
      <c r="FBR164" s="62"/>
      <c r="FBS164" s="62"/>
      <c r="FBT164" s="62"/>
      <c r="FBU164" s="61"/>
      <c r="FBV164" s="62"/>
      <c r="FBW164" s="62"/>
      <c r="FBX164" s="62"/>
      <c r="FBY164" s="61"/>
      <c r="FBZ164" s="62"/>
      <c r="FCA164" s="62"/>
      <c r="FCB164" s="62"/>
      <c r="FCC164" s="61"/>
      <c r="FCD164" s="62"/>
      <c r="FCE164" s="62"/>
      <c r="FCF164" s="62"/>
      <c r="FCG164" s="61"/>
      <c r="FCH164" s="62"/>
      <c r="FCI164" s="62"/>
      <c r="FCJ164" s="62"/>
      <c r="FCK164" s="61"/>
      <c r="FCL164" s="62"/>
      <c r="FCM164" s="62"/>
      <c r="FCN164" s="62"/>
      <c r="FCO164" s="61"/>
      <c r="FCP164" s="62"/>
      <c r="FCQ164" s="62"/>
      <c r="FCR164" s="62"/>
      <c r="FCS164" s="61"/>
      <c r="FCT164" s="62"/>
      <c r="FCU164" s="62"/>
      <c r="FCV164" s="62"/>
      <c r="FCW164" s="61"/>
      <c r="FCX164" s="62"/>
      <c r="FCY164" s="62"/>
      <c r="FCZ164" s="62"/>
      <c r="FDA164" s="61"/>
      <c r="FDB164" s="62"/>
      <c r="FDC164" s="62"/>
      <c r="FDD164" s="62"/>
      <c r="FDE164" s="61"/>
      <c r="FDF164" s="62"/>
      <c r="FDG164" s="62"/>
      <c r="FDH164" s="62"/>
      <c r="FDI164" s="61"/>
      <c r="FDJ164" s="62"/>
      <c r="FDK164" s="62"/>
      <c r="FDL164" s="62"/>
      <c r="FDM164" s="61"/>
      <c r="FDN164" s="62"/>
      <c r="FDO164" s="62"/>
      <c r="FDP164" s="62"/>
      <c r="FDQ164" s="61"/>
      <c r="FDR164" s="62"/>
      <c r="FDS164" s="62"/>
      <c r="FDT164" s="62"/>
      <c r="FDU164" s="61"/>
      <c r="FDV164" s="62"/>
      <c r="FDW164" s="62"/>
      <c r="FDX164" s="62"/>
      <c r="FDY164" s="61"/>
      <c r="FDZ164" s="62"/>
      <c r="FEA164" s="62"/>
      <c r="FEB164" s="62"/>
      <c r="FEC164" s="61"/>
      <c r="FED164" s="62"/>
      <c r="FEE164" s="62"/>
      <c r="FEF164" s="62"/>
      <c r="FEG164" s="61"/>
      <c r="FEH164" s="62"/>
      <c r="FEI164" s="62"/>
      <c r="FEJ164" s="62"/>
      <c r="FEK164" s="61"/>
      <c r="FEL164" s="62"/>
      <c r="FEM164" s="62"/>
      <c r="FEN164" s="62"/>
      <c r="FEO164" s="61"/>
      <c r="FEP164" s="62"/>
      <c r="FEQ164" s="62"/>
      <c r="FER164" s="62"/>
      <c r="FES164" s="61"/>
      <c r="FET164" s="62"/>
      <c r="FEU164" s="62"/>
      <c r="FEV164" s="62"/>
      <c r="FEW164" s="61"/>
      <c r="FEX164" s="62"/>
      <c r="FEY164" s="62"/>
      <c r="FEZ164" s="62"/>
      <c r="FFA164" s="61"/>
      <c r="FFB164" s="62"/>
      <c r="FFC164" s="62"/>
      <c r="FFD164" s="62"/>
      <c r="FFE164" s="61"/>
      <c r="FFF164" s="62"/>
      <c r="FFG164" s="62"/>
      <c r="FFH164" s="62"/>
      <c r="FFI164" s="61"/>
      <c r="FFJ164" s="62"/>
      <c r="FFK164" s="62"/>
      <c r="FFL164" s="62"/>
      <c r="FFM164" s="61"/>
      <c r="FFN164" s="62"/>
      <c r="FFO164" s="62"/>
      <c r="FFP164" s="62"/>
      <c r="FFQ164" s="61"/>
      <c r="FFR164" s="62"/>
      <c r="FFS164" s="62"/>
      <c r="FFT164" s="62"/>
      <c r="FFU164" s="61"/>
      <c r="FFV164" s="62"/>
      <c r="FFW164" s="62"/>
      <c r="FFX164" s="62"/>
      <c r="FFY164" s="61"/>
      <c r="FFZ164" s="62"/>
      <c r="FGA164" s="62"/>
      <c r="FGB164" s="62"/>
      <c r="FGC164" s="61"/>
      <c r="FGD164" s="62"/>
      <c r="FGE164" s="62"/>
      <c r="FGF164" s="62"/>
      <c r="FGG164" s="61"/>
      <c r="FGH164" s="62"/>
      <c r="FGI164" s="62"/>
      <c r="FGJ164" s="62"/>
      <c r="FGK164" s="61"/>
      <c r="FGL164" s="62"/>
      <c r="FGM164" s="62"/>
      <c r="FGN164" s="62"/>
      <c r="FGO164" s="61"/>
      <c r="FGP164" s="62"/>
      <c r="FGQ164" s="62"/>
      <c r="FGR164" s="62"/>
      <c r="FGS164" s="61"/>
      <c r="FGT164" s="62"/>
      <c r="FGU164" s="62"/>
      <c r="FGV164" s="62"/>
      <c r="FGW164" s="61"/>
      <c r="FGX164" s="62"/>
      <c r="FGY164" s="62"/>
      <c r="FGZ164" s="62"/>
      <c r="FHA164" s="61"/>
      <c r="FHB164" s="62"/>
      <c r="FHC164" s="62"/>
      <c r="FHD164" s="62"/>
      <c r="FHE164" s="61"/>
      <c r="FHF164" s="62"/>
      <c r="FHG164" s="62"/>
      <c r="FHH164" s="62"/>
      <c r="FHI164" s="61"/>
      <c r="FHJ164" s="62"/>
      <c r="FHK164" s="62"/>
      <c r="FHL164" s="62"/>
      <c r="FHM164" s="61"/>
      <c r="FHN164" s="62"/>
      <c r="FHO164" s="62"/>
      <c r="FHP164" s="62"/>
      <c r="FHQ164" s="61"/>
      <c r="FHR164" s="62"/>
      <c r="FHS164" s="62"/>
      <c r="FHT164" s="62"/>
      <c r="FHU164" s="61"/>
      <c r="FHV164" s="62"/>
      <c r="FHW164" s="62"/>
      <c r="FHX164" s="62"/>
      <c r="FHY164" s="61"/>
      <c r="FHZ164" s="62"/>
      <c r="FIA164" s="62"/>
      <c r="FIB164" s="62"/>
      <c r="FIC164" s="61"/>
      <c r="FID164" s="62"/>
      <c r="FIE164" s="62"/>
      <c r="FIF164" s="62"/>
      <c r="FIG164" s="61"/>
      <c r="FIH164" s="62"/>
      <c r="FII164" s="62"/>
      <c r="FIJ164" s="62"/>
      <c r="FIK164" s="61"/>
      <c r="FIL164" s="62"/>
      <c r="FIM164" s="62"/>
      <c r="FIN164" s="62"/>
      <c r="FIO164" s="61"/>
      <c r="FIP164" s="62"/>
      <c r="FIQ164" s="62"/>
      <c r="FIR164" s="62"/>
      <c r="FIS164" s="61"/>
      <c r="FIT164" s="62"/>
      <c r="FIU164" s="62"/>
      <c r="FIV164" s="62"/>
      <c r="FIW164" s="61"/>
      <c r="FIX164" s="62"/>
      <c r="FIY164" s="62"/>
      <c r="FIZ164" s="62"/>
      <c r="FJA164" s="61"/>
      <c r="FJB164" s="62"/>
      <c r="FJC164" s="62"/>
      <c r="FJD164" s="62"/>
      <c r="FJE164" s="61"/>
      <c r="FJF164" s="62"/>
      <c r="FJG164" s="62"/>
      <c r="FJH164" s="62"/>
      <c r="FJI164" s="61"/>
      <c r="FJJ164" s="62"/>
      <c r="FJK164" s="62"/>
      <c r="FJL164" s="62"/>
      <c r="FJM164" s="61"/>
      <c r="FJN164" s="62"/>
      <c r="FJO164" s="62"/>
      <c r="FJP164" s="62"/>
      <c r="FJQ164" s="61"/>
      <c r="FJR164" s="62"/>
      <c r="FJS164" s="62"/>
      <c r="FJT164" s="62"/>
      <c r="FJU164" s="61"/>
      <c r="FJV164" s="62"/>
      <c r="FJW164" s="62"/>
      <c r="FJX164" s="62"/>
      <c r="FJY164" s="61"/>
      <c r="FJZ164" s="62"/>
      <c r="FKA164" s="62"/>
      <c r="FKB164" s="62"/>
      <c r="FKC164" s="61"/>
      <c r="FKD164" s="62"/>
      <c r="FKE164" s="62"/>
      <c r="FKF164" s="62"/>
      <c r="FKG164" s="61"/>
      <c r="FKH164" s="62"/>
      <c r="FKI164" s="62"/>
      <c r="FKJ164" s="62"/>
      <c r="FKK164" s="61"/>
      <c r="FKL164" s="62"/>
      <c r="FKM164" s="62"/>
      <c r="FKN164" s="62"/>
      <c r="FKO164" s="61"/>
      <c r="FKP164" s="62"/>
      <c r="FKQ164" s="62"/>
      <c r="FKR164" s="62"/>
      <c r="FKS164" s="61"/>
      <c r="FKT164" s="62"/>
      <c r="FKU164" s="62"/>
      <c r="FKV164" s="62"/>
      <c r="FKW164" s="61"/>
      <c r="FKX164" s="62"/>
      <c r="FKY164" s="62"/>
      <c r="FKZ164" s="62"/>
      <c r="FLA164" s="61"/>
      <c r="FLB164" s="62"/>
      <c r="FLC164" s="62"/>
      <c r="FLD164" s="62"/>
      <c r="FLE164" s="61"/>
      <c r="FLF164" s="62"/>
      <c r="FLG164" s="62"/>
      <c r="FLH164" s="62"/>
      <c r="FLI164" s="61"/>
      <c r="FLJ164" s="62"/>
      <c r="FLK164" s="62"/>
      <c r="FLL164" s="62"/>
      <c r="FLM164" s="61"/>
      <c r="FLN164" s="62"/>
      <c r="FLO164" s="62"/>
      <c r="FLP164" s="62"/>
      <c r="FLQ164" s="61"/>
      <c r="FLR164" s="62"/>
      <c r="FLS164" s="62"/>
      <c r="FLT164" s="62"/>
      <c r="FLU164" s="61"/>
      <c r="FLV164" s="62"/>
      <c r="FLW164" s="62"/>
      <c r="FLX164" s="62"/>
      <c r="FLY164" s="61"/>
      <c r="FLZ164" s="62"/>
      <c r="FMA164" s="62"/>
      <c r="FMB164" s="62"/>
      <c r="FMC164" s="61"/>
      <c r="FMD164" s="62"/>
      <c r="FME164" s="62"/>
      <c r="FMF164" s="62"/>
      <c r="FMG164" s="61"/>
      <c r="FMH164" s="62"/>
      <c r="FMI164" s="62"/>
      <c r="FMJ164" s="62"/>
      <c r="FMK164" s="61"/>
      <c r="FML164" s="62"/>
      <c r="FMM164" s="62"/>
      <c r="FMN164" s="62"/>
      <c r="FMO164" s="61"/>
      <c r="FMP164" s="62"/>
      <c r="FMQ164" s="62"/>
      <c r="FMR164" s="62"/>
      <c r="FMS164" s="61"/>
      <c r="FMT164" s="62"/>
      <c r="FMU164" s="62"/>
      <c r="FMV164" s="62"/>
      <c r="FMW164" s="61"/>
      <c r="FMX164" s="62"/>
      <c r="FMY164" s="62"/>
      <c r="FMZ164" s="62"/>
      <c r="FNA164" s="61"/>
      <c r="FNB164" s="62"/>
      <c r="FNC164" s="62"/>
      <c r="FND164" s="62"/>
      <c r="FNE164" s="61"/>
      <c r="FNF164" s="62"/>
      <c r="FNG164" s="62"/>
      <c r="FNH164" s="62"/>
      <c r="FNI164" s="61"/>
      <c r="FNJ164" s="62"/>
      <c r="FNK164" s="62"/>
      <c r="FNL164" s="62"/>
      <c r="FNM164" s="61"/>
      <c r="FNN164" s="62"/>
      <c r="FNO164" s="62"/>
      <c r="FNP164" s="62"/>
      <c r="FNQ164" s="61"/>
      <c r="FNR164" s="62"/>
      <c r="FNS164" s="62"/>
      <c r="FNT164" s="62"/>
      <c r="FNU164" s="61"/>
      <c r="FNV164" s="62"/>
      <c r="FNW164" s="62"/>
      <c r="FNX164" s="62"/>
      <c r="FNY164" s="61"/>
      <c r="FNZ164" s="62"/>
      <c r="FOA164" s="62"/>
      <c r="FOB164" s="62"/>
      <c r="FOC164" s="61"/>
      <c r="FOD164" s="62"/>
      <c r="FOE164" s="62"/>
      <c r="FOF164" s="62"/>
      <c r="FOG164" s="61"/>
      <c r="FOH164" s="62"/>
      <c r="FOI164" s="62"/>
      <c r="FOJ164" s="62"/>
      <c r="FOK164" s="61"/>
      <c r="FOL164" s="62"/>
      <c r="FOM164" s="62"/>
      <c r="FON164" s="62"/>
      <c r="FOO164" s="61"/>
      <c r="FOP164" s="62"/>
      <c r="FOQ164" s="62"/>
      <c r="FOR164" s="62"/>
      <c r="FOS164" s="61"/>
      <c r="FOT164" s="62"/>
      <c r="FOU164" s="62"/>
      <c r="FOV164" s="62"/>
      <c r="FOW164" s="61"/>
      <c r="FOX164" s="62"/>
      <c r="FOY164" s="62"/>
      <c r="FOZ164" s="62"/>
      <c r="FPA164" s="61"/>
      <c r="FPB164" s="62"/>
      <c r="FPC164" s="62"/>
      <c r="FPD164" s="62"/>
      <c r="FPE164" s="61"/>
      <c r="FPF164" s="62"/>
      <c r="FPG164" s="62"/>
      <c r="FPH164" s="62"/>
      <c r="FPI164" s="61"/>
      <c r="FPJ164" s="62"/>
      <c r="FPK164" s="62"/>
      <c r="FPL164" s="62"/>
      <c r="FPM164" s="61"/>
      <c r="FPN164" s="62"/>
      <c r="FPO164" s="62"/>
      <c r="FPP164" s="62"/>
      <c r="FPQ164" s="61"/>
      <c r="FPR164" s="62"/>
      <c r="FPS164" s="62"/>
      <c r="FPT164" s="62"/>
      <c r="FPU164" s="61"/>
      <c r="FPV164" s="62"/>
      <c r="FPW164" s="62"/>
      <c r="FPX164" s="62"/>
      <c r="FPY164" s="61"/>
      <c r="FPZ164" s="62"/>
      <c r="FQA164" s="62"/>
      <c r="FQB164" s="62"/>
      <c r="FQC164" s="61"/>
      <c r="FQD164" s="62"/>
      <c r="FQE164" s="62"/>
      <c r="FQF164" s="62"/>
      <c r="FQG164" s="61"/>
      <c r="FQH164" s="62"/>
      <c r="FQI164" s="62"/>
      <c r="FQJ164" s="62"/>
      <c r="FQK164" s="61"/>
      <c r="FQL164" s="62"/>
      <c r="FQM164" s="62"/>
      <c r="FQN164" s="62"/>
      <c r="FQO164" s="61"/>
      <c r="FQP164" s="62"/>
      <c r="FQQ164" s="62"/>
      <c r="FQR164" s="62"/>
      <c r="FQS164" s="61"/>
      <c r="FQT164" s="62"/>
      <c r="FQU164" s="62"/>
      <c r="FQV164" s="62"/>
      <c r="FQW164" s="61"/>
      <c r="FQX164" s="62"/>
      <c r="FQY164" s="62"/>
      <c r="FQZ164" s="62"/>
      <c r="FRA164" s="61"/>
      <c r="FRB164" s="62"/>
      <c r="FRC164" s="62"/>
      <c r="FRD164" s="62"/>
      <c r="FRE164" s="61"/>
      <c r="FRF164" s="62"/>
      <c r="FRG164" s="62"/>
      <c r="FRH164" s="62"/>
      <c r="FRI164" s="61"/>
      <c r="FRJ164" s="62"/>
      <c r="FRK164" s="62"/>
      <c r="FRL164" s="62"/>
      <c r="FRM164" s="61"/>
      <c r="FRN164" s="62"/>
      <c r="FRO164" s="62"/>
      <c r="FRP164" s="62"/>
      <c r="FRQ164" s="61"/>
      <c r="FRR164" s="62"/>
      <c r="FRS164" s="62"/>
      <c r="FRT164" s="62"/>
      <c r="FRU164" s="61"/>
      <c r="FRV164" s="62"/>
      <c r="FRW164" s="62"/>
      <c r="FRX164" s="62"/>
      <c r="FRY164" s="61"/>
      <c r="FRZ164" s="62"/>
      <c r="FSA164" s="62"/>
      <c r="FSB164" s="62"/>
      <c r="FSC164" s="61"/>
      <c r="FSD164" s="62"/>
      <c r="FSE164" s="62"/>
      <c r="FSF164" s="62"/>
      <c r="FSG164" s="61"/>
      <c r="FSH164" s="62"/>
      <c r="FSI164" s="62"/>
      <c r="FSJ164" s="62"/>
      <c r="FSK164" s="61"/>
      <c r="FSL164" s="62"/>
      <c r="FSM164" s="62"/>
      <c r="FSN164" s="62"/>
      <c r="FSO164" s="61"/>
      <c r="FSP164" s="62"/>
      <c r="FSQ164" s="62"/>
      <c r="FSR164" s="62"/>
      <c r="FSS164" s="61"/>
      <c r="FST164" s="62"/>
      <c r="FSU164" s="62"/>
      <c r="FSV164" s="62"/>
      <c r="FSW164" s="61"/>
      <c r="FSX164" s="62"/>
      <c r="FSY164" s="62"/>
      <c r="FSZ164" s="62"/>
      <c r="FTA164" s="61"/>
      <c r="FTB164" s="62"/>
      <c r="FTC164" s="62"/>
      <c r="FTD164" s="62"/>
      <c r="FTE164" s="61"/>
      <c r="FTF164" s="62"/>
      <c r="FTG164" s="62"/>
      <c r="FTH164" s="62"/>
      <c r="FTI164" s="61"/>
      <c r="FTJ164" s="62"/>
      <c r="FTK164" s="62"/>
      <c r="FTL164" s="62"/>
      <c r="FTM164" s="61"/>
      <c r="FTN164" s="62"/>
      <c r="FTO164" s="62"/>
      <c r="FTP164" s="62"/>
      <c r="FTQ164" s="61"/>
      <c r="FTR164" s="62"/>
      <c r="FTS164" s="62"/>
      <c r="FTT164" s="62"/>
      <c r="FTU164" s="61"/>
      <c r="FTV164" s="62"/>
      <c r="FTW164" s="62"/>
      <c r="FTX164" s="62"/>
      <c r="FTY164" s="61"/>
      <c r="FTZ164" s="62"/>
      <c r="FUA164" s="62"/>
      <c r="FUB164" s="62"/>
      <c r="FUC164" s="61"/>
      <c r="FUD164" s="62"/>
      <c r="FUE164" s="62"/>
      <c r="FUF164" s="62"/>
      <c r="FUG164" s="61"/>
      <c r="FUH164" s="62"/>
      <c r="FUI164" s="62"/>
      <c r="FUJ164" s="62"/>
      <c r="FUK164" s="61"/>
      <c r="FUL164" s="62"/>
      <c r="FUM164" s="62"/>
      <c r="FUN164" s="62"/>
      <c r="FUO164" s="61"/>
      <c r="FUP164" s="62"/>
      <c r="FUQ164" s="62"/>
      <c r="FUR164" s="62"/>
      <c r="FUS164" s="61"/>
      <c r="FUT164" s="62"/>
      <c r="FUU164" s="62"/>
      <c r="FUV164" s="62"/>
      <c r="FUW164" s="61"/>
      <c r="FUX164" s="62"/>
      <c r="FUY164" s="62"/>
      <c r="FUZ164" s="62"/>
      <c r="FVA164" s="61"/>
      <c r="FVB164" s="62"/>
      <c r="FVC164" s="62"/>
      <c r="FVD164" s="62"/>
      <c r="FVE164" s="61"/>
      <c r="FVF164" s="62"/>
      <c r="FVG164" s="62"/>
      <c r="FVH164" s="62"/>
      <c r="FVI164" s="61"/>
      <c r="FVJ164" s="62"/>
      <c r="FVK164" s="62"/>
      <c r="FVL164" s="62"/>
      <c r="FVM164" s="61"/>
      <c r="FVN164" s="62"/>
      <c r="FVO164" s="62"/>
      <c r="FVP164" s="62"/>
      <c r="FVQ164" s="61"/>
      <c r="FVR164" s="62"/>
      <c r="FVS164" s="62"/>
      <c r="FVT164" s="62"/>
      <c r="FVU164" s="61"/>
      <c r="FVV164" s="62"/>
      <c r="FVW164" s="62"/>
      <c r="FVX164" s="62"/>
      <c r="FVY164" s="61"/>
      <c r="FVZ164" s="62"/>
      <c r="FWA164" s="62"/>
      <c r="FWB164" s="62"/>
      <c r="FWC164" s="61"/>
      <c r="FWD164" s="62"/>
      <c r="FWE164" s="62"/>
      <c r="FWF164" s="62"/>
      <c r="FWG164" s="61"/>
      <c r="FWH164" s="62"/>
      <c r="FWI164" s="62"/>
      <c r="FWJ164" s="62"/>
      <c r="FWK164" s="61"/>
      <c r="FWL164" s="62"/>
      <c r="FWM164" s="62"/>
      <c r="FWN164" s="62"/>
      <c r="FWO164" s="61"/>
      <c r="FWP164" s="62"/>
      <c r="FWQ164" s="62"/>
      <c r="FWR164" s="62"/>
      <c r="FWS164" s="61"/>
      <c r="FWT164" s="62"/>
      <c r="FWU164" s="62"/>
      <c r="FWV164" s="62"/>
      <c r="FWW164" s="61"/>
      <c r="FWX164" s="62"/>
      <c r="FWY164" s="62"/>
      <c r="FWZ164" s="62"/>
      <c r="FXA164" s="61"/>
      <c r="FXB164" s="62"/>
      <c r="FXC164" s="62"/>
      <c r="FXD164" s="62"/>
      <c r="FXE164" s="61"/>
      <c r="FXF164" s="62"/>
      <c r="FXG164" s="62"/>
      <c r="FXH164" s="62"/>
      <c r="FXI164" s="61"/>
      <c r="FXJ164" s="62"/>
      <c r="FXK164" s="62"/>
      <c r="FXL164" s="62"/>
      <c r="FXM164" s="61"/>
      <c r="FXN164" s="62"/>
      <c r="FXO164" s="62"/>
      <c r="FXP164" s="62"/>
      <c r="FXQ164" s="61"/>
      <c r="FXR164" s="62"/>
      <c r="FXS164" s="62"/>
      <c r="FXT164" s="62"/>
      <c r="FXU164" s="61"/>
      <c r="FXV164" s="62"/>
      <c r="FXW164" s="62"/>
      <c r="FXX164" s="62"/>
      <c r="FXY164" s="61"/>
      <c r="FXZ164" s="62"/>
      <c r="FYA164" s="62"/>
      <c r="FYB164" s="62"/>
      <c r="FYC164" s="61"/>
      <c r="FYD164" s="62"/>
      <c r="FYE164" s="62"/>
      <c r="FYF164" s="62"/>
      <c r="FYG164" s="61"/>
      <c r="FYH164" s="62"/>
      <c r="FYI164" s="62"/>
      <c r="FYJ164" s="62"/>
      <c r="FYK164" s="61"/>
      <c r="FYL164" s="62"/>
      <c r="FYM164" s="62"/>
      <c r="FYN164" s="62"/>
      <c r="FYO164" s="61"/>
      <c r="FYP164" s="62"/>
      <c r="FYQ164" s="62"/>
      <c r="FYR164" s="62"/>
      <c r="FYS164" s="61"/>
      <c r="FYT164" s="62"/>
      <c r="FYU164" s="62"/>
      <c r="FYV164" s="62"/>
      <c r="FYW164" s="61"/>
      <c r="FYX164" s="62"/>
      <c r="FYY164" s="62"/>
      <c r="FYZ164" s="62"/>
      <c r="FZA164" s="61"/>
      <c r="FZB164" s="62"/>
      <c r="FZC164" s="62"/>
      <c r="FZD164" s="62"/>
      <c r="FZE164" s="61"/>
      <c r="FZF164" s="62"/>
      <c r="FZG164" s="62"/>
      <c r="FZH164" s="62"/>
      <c r="FZI164" s="61"/>
      <c r="FZJ164" s="62"/>
      <c r="FZK164" s="62"/>
      <c r="FZL164" s="62"/>
      <c r="FZM164" s="61"/>
      <c r="FZN164" s="62"/>
      <c r="FZO164" s="62"/>
      <c r="FZP164" s="62"/>
      <c r="FZQ164" s="61"/>
      <c r="FZR164" s="62"/>
      <c r="FZS164" s="62"/>
      <c r="FZT164" s="62"/>
      <c r="FZU164" s="61"/>
      <c r="FZV164" s="62"/>
      <c r="FZW164" s="62"/>
      <c r="FZX164" s="62"/>
      <c r="FZY164" s="61"/>
      <c r="FZZ164" s="62"/>
      <c r="GAA164" s="62"/>
      <c r="GAB164" s="62"/>
      <c r="GAC164" s="61"/>
      <c r="GAD164" s="62"/>
      <c r="GAE164" s="62"/>
      <c r="GAF164" s="62"/>
      <c r="GAG164" s="61"/>
      <c r="GAH164" s="62"/>
      <c r="GAI164" s="62"/>
      <c r="GAJ164" s="62"/>
      <c r="GAK164" s="61"/>
      <c r="GAL164" s="62"/>
      <c r="GAM164" s="62"/>
      <c r="GAN164" s="62"/>
      <c r="GAO164" s="61"/>
      <c r="GAP164" s="62"/>
      <c r="GAQ164" s="62"/>
      <c r="GAR164" s="62"/>
      <c r="GAS164" s="61"/>
      <c r="GAT164" s="62"/>
      <c r="GAU164" s="62"/>
      <c r="GAV164" s="62"/>
      <c r="GAW164" s="61"/>
      <c r="GAX164" s="62"/>
      <c r="GAY164" s="62"/>
      <c r="GAZ164" s="62"/>
      <c r="GBA164" s="61"/>
      <c r="GBB164" s="62"/>
      <c r="GBC164" s="62"/>
      <c r="GBD164" s="62"/>
      <c r="GBE164" s="61"/>
      <c r="GBF164" s="62"/>
      <c r="GBG164" s="62"/>
      <c r="GBH164" s="62"/>
      <c r="GBI164" s="61"/>
      <c r="GBJ164" s="62"/>
      <c r="GBK164" s="62"/>
      <c r="GBL164" s="62"/>
      <c r="GBM164" s="61"/>
      <c r="GBN164" s="62"/>
      <c r="GBO164" s="62"/>
      <c r="GBP164" s="62"/>
      <c r="GBQ164" s="61"/>
      <c r="GBR164" s="62"/>
      <c r="GBS164" s="62"/>
      <c r="GBT164" s="62"/>
      <c r="GBU164" s="61"/>
      <c r="GBV164" s="62"/>
      <c r="GBW164" s="62"/>
      <c r="GBX164" s="62"/>
      <c r="GBY164" s="61"/>
      <c r="GBZ164" s="62"/>
      <c r="GCA164" s="62"/>
      <c r="GCB164" s="62"/>
      <c r="GCC164" s="61"/>
      <c r="GCD164" s="62"/>
      <c r="GCE164" s="62"/>
      <c r="GCF164" s="62"/>
      <c r="GCG164" s="61"/>
      <c r="GCH164" s="62"/>
      <c r="GCI164" s="62"/>
      <c r="GCJ164" s="62"/>
      <c r="GCK164" s="61"/>
      <c r="GCL164" s="62"/>
      <c r="GCM164" s="62"/>
      <c r="GCN164" s="62"/>
      <c r="GCO164" s="61"/>
      <c r="GCP164" s="62"/>
      <c r="GCQ164" s="62"/>
      <c r="GCR164" s="62"/>
      <c r="GCS164" s="61"/>
      <c r="GCT164" s="62"/>
      <c r="GCU164" s="62"/>
      <c r="GCV164" s="62"/>
      <c r="GCW164" s="61"/>
      <c r="GCX164" s="62"/>
      <c r="GCY164" s="62"/>
      <c r="GCZ164" s="62"/>
      <c r="GDA164" s="61"/>
      <c r="GDB164" s="62"/>
      <c r="GDC164" s="62"/>
      <c r="GDD164" s="62"/>
      <c r="GDE164" s="61"/>
      <c r="GDF164" s="62"/>
      <c r="GDG164" s="62"/>
      <c r="GDH164" s="62"/>
      <c r="GDI164" s="61"/>
      <c r="GDJ164" s="62"/>
      <c r="GDK164" s="62"/>
      <c r="GDL164" s="62"/>
      <c r="GDM164" s="61"/>
      <c r="GDN164" s="62"/>
      <c r="GDO164" s="62"/>
      <c r="GDP164" s="62"/>
      <c r="GDQ164" s="61"/>
      <c r="GDR164" s="62"/>
      <c r="GDS164" s="62"/>
      <c r="GDT164" s="62"/>
      <c r="GDU164" s="61"/>
      <c r="GDV164" s="62"/>
      <c r="GDW164" s="62"/>
      <c r="GDX164" s="62"/>
      <c r="GDY164" s="61"/>
      <c r="GDZ164" s="62"/>
      <c r="GEA164" s="62"/>
      <c r="GEB164" s="62"/>
      <c r="GEC164" s="61"/>
      <c r="GED164" s="62"/>
      <c r="GEE164" s="62"/>
      <c r="GEF164" s="62"/>
      <c r="GEG164" s="61"/>
      <c r="GEH164" s="62"/>
      <c r="GEI164" s="62"/>
      <c r="GEJ164" s="62"/>
      <c r="GEK164" s="61"/>
      <c r="GEL164" s="62"/>
      <c r="GEM164" s="62"/>
      <c r="GEN164" s="62"/>
      <c r="GEO164" s="61"/>
      <c r="GEP164" s="62"/>
      <c r="GEQ164" s="62"/>
      <c r="GER164" s="62"/>
      <c r="GES164" s="61"/>
      <c r="GET164" s="62"/>
      <c r="GEU164" s="62"/>
      <c r="GEV164" s="62"/>
      <c r="GEW164" s="61"/>
      <c r="GEX164" s="62"/>
      <c r="GEY164" s="62"/>
      <c r="GEZ164" s="62"/>
      <c r="GFA164" s="61"/>
      <c r="GFB164" s="62"/>
      <c r="GFC164" s="62"/>
      <c r="GFD164" s="62"/>
      <c r="GFE164" s="61"/>
      <c r="GFF164" s="62"/>
      <c r="GFG164" s="62"/>
      <c r="GFH164" s="62"/>
      <c r="GFI164" s="61"/>
      <c r="GFJ164" s="62"/>
      <c r="GFK164" s="62"/>
      <c r="GFL164" s="62"/>
      <c r="GFM164" s="61"/>
      <c r="GFN164" s="62"/>
      <c r="GFO164" s="62"/>
      <c r="GFP164" s="62"/>
      <c r="GFQ164" s="61"/>
      <c r="GFR164" s="62"/>
      <c r="GFS164" s="62"/>
      <c r="GFT164" s="62"/>
      <c r="GFU164" s="61"/>
      <c r="GFV164" s="62"/>
      <c r="GFW164" s="62"/>
      <c r="GFX164" s="62"/>
      <c r="GFY164" s="61"/>
      <c r="GFZ164" s="62"/>
      <c r="GGA164" s="62"/>
      <c r="GGB164" s="62"/>
      <c r="GGC164" s="61"/>
      <c r="GGD164" s="62"/>
      <c r="GGE164" s="62"/>
      <c r="GGF164" s="62"/>
      <c r="GGG164" s="61"/>
      <c r="GGH164" s="62"/>
      <c r="GGI164" s="62"/>
      <c r="GGJ164" s="62"/>
      <c r="GGK164" s="61"/>
      <c r="GGL164" s="62"/>
      <c r="GGM164" s="62"/>
      <c r="GGN164" s="62"/>
      <c r="GGO164" s="61"/>
      <c r="GGP164" s="62"/>
      <c r="GGQ164" s="62"/>
      <c r="GGR164" s="62"/>
      <c r="GGS164" s="61"/>
      <c r="GGT164" s="62"/>
      <c r="GGU164" s="62"/>
      <c r="GGV164" s="62"/>
      <c r="GGW164" s="61"/>
      <c r="GGX164" s="62"/>
      <c r="GGY164" s="62"/>
      <c r="GGZ164" s="62"/>
      <c r="GHA164" s="61"/>
      <c r="GHB164" s="62"/>
      <c r="GHC164" s="62"/>
      <c r="GHD164" s="62"/>
      <c r="GHE164" s="61"/>
      <c r="GHF164" s="62"/>
      <c r="GHG164" s="62"/>
      <c r="GHH164" s="62"/>
      <c r="GHI164" s="61"/>
      <c r="GHJ164" s="62"/>
      <c r="GHK164" s="62"/>
      <c r="GHL164" s="62"/>
      <c r="GHM164" s="61"/>
      <c r="GHN164" s="62"/>
      <c r="GHO164" s="62"/>
      <c r="GHP164" s="62"/>
      <c r="GHQ164" s="61"/>
      <c r="GHR164" s="62"/>
      <c r="GHS164" s="62"/>
      <c r="GHT164" s="62"/>
      <c r="GHU164" s="61"/>
      <c r="GHV164" s="62"/>
      <c r="GHW164" s="62"/>
      <c r="GHX164" s="62"/>
      <c r="GHY164" s="61"/>
      <c r="GHZ164" s="62"/>
      <c r="GIA164" s="62"/>
      <c r="GIB164" s="62"/>
      <c r="GIC164" s="61"/>
      <c r="GID164" s="62"/>
      <c r="GIE164" s="62"/>
      <c r="GIF164" s="62"/>
      <c r="GIG164" s="61"/>
      <c r="GIH164" s="62"/>
      <c r="GII164" s="62"/>
      <c r="GIJ164" s="62"/>
      <c r="GIK164" s="61"/>
      <c r="GIL164" s="62"/>
      <c r="GIM164" s="62"/>
      <c r="GIN164" s="62"/>
      <c r="GIO164" s="61"/>
      <c r="GIP164" s="62"/>
      <c r="GIQ164" s="62"/>
      <c r="GIR164" s="62"/>
      <c r="GIS164" s="61"/>
      <c r="GIT164" s="62"/>
      <c r="GIU164" s="62"/>
      <c r="GIV164" s="62"/>
      <c r="GIW164" s="61"/>
      <c r="GIX164" s="62"/>
      <c r="GIY164" s="62"/>
      <c r="GIZ164" s="62"/>
      <c r="GJA164" s="61"/>
      <c r="GJB164" s="62"/>
      <c r="GJC164" s="62"/>
      <c r="GJD164" s="62"/>
      <c r="GJE164" s="61"/>
      <c r="GJF164" s="62"/>
      <c r="GJG164" s="62"/>
      <c r="GJH164" s="62"/>
      <c r="GJI164" s="61"/>
      <c r="GJJ164" s="62"/>
      <c r="GJK164" s="62"/>
      <c r="GJL164" s="62"/>
      <c r="GJM164" s="61"/>
      <c r="GJN164" s="62"/>
      <c r="GJO164" s="62"/>
      <c r="GJP164" s="62"/>
      <c r="GJQ164" s="61"/>
      <c r="GJR164" s="62"/>
      <c r="GJS164" s="62"/>
      <c r="GJT164" s="62"/>
      <c r="GJU164" s="61"/>
      <c r="GJV164" s="62"/>
      <c r="GJW164" s="62"/>
      <c r="GJX164" s="62"/>
      <c r="GJY164" s="61"/>
      <c r="GJZ164" s="62"/>
      <c r="GKA164" s="62"/>
      <c r="GKB164" s="62"/>
      <c r="GKC164" s="61"/>
      <c r="GKD164" s="62"/>
      <c r="GKE164" s="62"/>
      <c r="GKF164" s="62"/>
      <c r="GKG164" s="61"/>
      <c r="GKH164" s="62"/>
      <c r="GKI164" s="62"/>
      <c r="GKJ164" s="62"/>
      <c r="GKK164" s="61"/>
      <c r="GKL164" s="62"/>
      <c r="GKM164" s="62"/>
      <c r="GKN164" s="62"/>
      <c r="GKO164" s="61"/>
      <c r="GKP164" s="62"/>
      <c r="GKQ164" s="62"/>
      <c r="GKR164" s="62"/>
      <c r="GKS164" s="61"/>
      <c r="GKT164" s="62"/>
      <c r="GKU164" s="62"/>
      <c r="GKV164" s="62"/>
      <c r="GKW164" s="61"/>
      <c r="GKX164" s="62"/>
      <c r="GKY164" s="62"/>
      <c r="GKZ164" s="62"/>
      <c r="GLA164" s="61"/>
      <c r="GLB164" s="62"/>
      <c r="GLC164" s="62"/>
      <c r="GLD164" s="62"/>
      <c r="GLE164" s="61"/>
      <c r="GLF164" s="62"/>
      <c r="GLG164" s="62"/>
      <c r="GLH164" s="62"/>
      <c r="GLI164" s="61"/>
      <c r="GLJ164" s="62"/>
      <c r="GLK164" s="62"/>
      <c r="GLL164" s="62"/>
      <c r="GLM164" s="61"/>
      <c r="GLN164" s="62"/>
      <c r="GLO164" s="62"/>
      <c r="GLP164" s="62"/>
      <c r="GLQ164" s="61"/>
      <c r="GLR164" s="62"/>
      <c r="GLS164" s="62"/>
      <c r="GLT164" s="62"/>
      <c r="GLU164" s="61"/>
      <c r="GLV164" s="62"/>
      <c r="GLW164" s="62"/>
      <c r="GLX164" s="62"/>
      <c r="GLY164" s="61"/>
      <c r="GLZ164" s="62"/>
      <c r="GMA164" s="62"/>
      <c r="GMB164" s="62"/>
      <c r="GMC164" s="61"/>
      <c r="GMD164" s="62"/>
      <c r="GME164" s="62"/>
      <c r="GMF164" s="62"/>
      <c r="GMG164" s="61"/>
      <c r="GMH164" s="62"/>
      <c r="GMI164" s="62"/>
      <c r="GMJ164" s="62"/>
      <c r="GMK164" s="61"/>
      <c r="GML164" s="62"/>
      <c r="GMM164" s="62"/>
      <c r="GMN164" s="62"/>
      <c r="GMO164" s="61"/>
      <c r="GMP164" s="62"/>
      <c r="GMQ164" s="62"/>
      <c r="GMR164" s="62"/>
      <c r="GMS164" s="61"/>
      <c r="GMT164" s="62"/>
      <c r="GMU164" s="62"/>
      <c r="GMV164" s="62"/>
      <c r="GMW164" s="61"/>
      <c r="GMX164" s="62"/>
      <c r="GMY164" s="62"/>
      <c r="GMZ164" s="62"/>
      <c r="GNA164" s="61"/>
      <c r="GNB164" s="62"/>
      <c r="GNC164" s="62"/>
      <c r="GND164" s="62"/>
      <c r="GNE164" s="61"/>
      <c r="GNF164" s="62"/>
      <c r="GNG164" s="62"/>
      <c r="GNH164" s="62"/>
      <c r="GNI164" s="61"/>
      <c r="GNJ164" s="62"/>
      <c r="GNK164" s="62"/>
      <c r="GNL164" s="62"/>
      <c r="GNM164" s="61"/>
      <c r="GNN164" s="62"/>
      <c r="GNO164" s="62"/>
      <c r="GNP164" s="62"/>
      <c r="GNQ164" s="61"/>
      <c r="GNR164" s="62"/>
      <c r="GNS164" s="62"/>
      <c r="GNT164" s="62"/>
      <c r="GNU164" s="61"/>
      <c r="GNV164" s="62"/>
      <c r="GNW164" s="62"/>
      <c r="GNX164" s="62"/>
      <c r="GNY164" s="61"/>
      <c r="GNZ164" s="62"/>
      <c r="GOA164" s="62"/>
      <c r="GOB164" s="62"/>
      <c r="GOC164" s="61"/>
      <c r="GOD164" s="62"/>
      <c r="GOE164" s="62"/>
      <c r="GOF164" s="62"/>
      <c r="GOG164" s="61"/>
      <c r="GOH164" s="62"/>
      <c r="GOI164" s="62"/>
      <c r="GOJ164" s="62"/>
      <c r="GOK164" s="61"/>
      <c r="GOL164" s="62"/>
      <c r="GOM164" s="62"/>
      <c r="GON164" s="62"/>
      <c r="GOO164" s="61"/>
      <c r="GOP164" s="62"/>
      <c r="GOQ164" s="62"/>
      <c r="GOR164" s="62"/>
      <c r="GOS164" s="61"/>
      <c r="GOT164" s="62"/>
      <c r="GOU164" s="62"/>
      <c r="GOV164" s="62"/>
      <c r="GOW164" s="61"/>
      <c r="GOX164" s="62"/>
      <c r="GOY164" s="62"/>
      <c r="GOZ164" s="62"/>
      <c r="GPA164" s="61"/>
      <c r="GPB164" s="62"/>
      <c r="GPC164" s="62"/>
      <c r="GPD164" s="62"/>
      <c r="GPE164" s="61"/>
      <c r="GPF164" s="62"/>
      <c r="GPG164" s="62"/>
      <c r="GPH164" s="62"/>
      <c r="GPI164" s="61"/>
      <c r="GPJ164" s="62"/>
      <c r="GPK164" s="62"/>
      <c r="GPL164" s="62"/>
      <c r="GPM164" s="61"/>
      <c r="GPN164" s="62"/>
      <c r="GPO164" s="62"/>
      <c r="GPP164" s="62"/>
      <c r="GPQ164" s="61"/>
      <c r="GPR164" s="62"/>
      <c r="GPS164" s="62"/>
      <c r="GPT164" s="62"/>
      <c r="GPU164" s="61"/>
      <c r="GPV164" s="62"/>
      <c r="GPW164" s="62"/>
      <c r="GPX164" s="62"/>
      <c r="GPY164" s="61"/>
      <c r="GPZ164" s="62"/>
      <c r="GQA164" s="62"/>
      <c r="GQB164" s="62"/>
      <c r="GQC164" s="61"/>
      <c r="GQD164" s="62"/>
      <c r="GQE164" s="62"/>
      <c r="GQF164" s="62"/>
      <c r="GQG164" s="61"/>
      <c r="GQH164" s="62"/>
      <c r="GQI164" s="62"/>
      <c r="GQJ164" s="62"/>
      <c r="GQK164" s="61"/>
      <c r="GQL164" s="62"/>
      <c r="GQM164" s="62"/>
      <c r="GQN164" s="62"/>
      <c r="GQO164" s="61"/>
      <c r="GQP164" s="62"/>
      <c r="GQQ164" s="62"/>
      <c r="GQR164" s="62"/>
      <c r="GQS164" s="61"/>
      <c r="GQT164" s="62"/>
      <c r="GQU164" s="62"/>
      <c r="GQV164" s="62"/>
      <c r="GQW164" s="61"/>
      <c r="GQX164" s="62"/>
      <c r="GQY164" s="62"/>
      <c r="GQZ164" s="62"/>
      <c r="GRA164" s="61"/>
      <c r="GRB164" s="62"/>
      <c r="GRC164" s="62"/>
      <c r="GRD164" s="62"/>
      <c r="GRE164" s="61"/>
      <c r="GRF164" s="62"/>
      <c r="GRG164" s="62"/>
      <c r="GRH164" s="62"/>
      <c r="GRI164" s="61"/>
      <c r="GRJ164" s="62"/>
      <c r="GRK164" s="62"/>
      <c r="GRL164" s="62"/>
      <c r="GRM164" s="61"/>
      <c r="GRN164" s="62"/>
      <c r="GRO164" s="62"/>
      <c r="GRP164" s="62"/>
      <c r="GRQ164" s="61"/>
      <c r="GRR164" s="62"/>
      <c r="GRS164" s="62"/>
      <c r="GRT164" s="62"/>
      <c r="GRU164" s="61"/>
      <c r="GRV164" s="62"/>
      <c r="GRW164" s="62"/>
      <c r="GRX164" s="62"/>
      <c r="GRY164" s="61"/>
      <c r="GRZ164" s="62"/>
      <c r="GSA164" s="62"/>
      <c r="GSB164" s="62"/>
      <c r="GSC164" s="61"/>
      <c r="GSD164" s="62"/>
      <c r="GSE164" s="62"/>
      <c r="GSF164" s="62"/>
      <c r="GSG164" s="61"/>
      <c r="GSH164" s="62"/>
      <c r="GSI164" s="62"/>
      <c r="GSJ164" s="62"/>
      <c r="GSK164" s="61"/>
      <c r="GSL164" s="62"/>
      <c r="GSM164" s="62"/>
      <c r="GSN164" s="62"/>
      <c r="GSO164" s="61"/>
      <c r="GSP164" s="62"/>
      <c r="GSQ164" s="62"/>
      <c r="GSR164" s="62"/>
      <c r="GSS164" s="61"/>
      <c r="GST164" s="62"/>
      <c r="GSU164" s="62"/>
      <c r="GSV164" s="62"/>
      <c r="GSW164" s="61"/>
      <c r="GSX164" s="62"/>
      <c r="GSY164" s="62"/>
      <c r="GSZ164" s="62"/>
      <c r="GTA164" s="61"/>
      <c r="GTB164" s="62"/>
      <c r="GTC164" s="62"/>
      <c r="GTD164" s="62"/>
      <c r="GTE164" s="61"/>
      <c r="GTF164" s="62"/>
      <c r="GTG164" s="62"/>
      <c r="GTH164" s="62"/>
      <c r="GTI164" s="61"/>
      <c r="GTJ164" s="62"/>
      <c r="GTK164" s="62"/>
      <c r="GTL164" s="62"/>
      <c r="GTM164" s="61"/>
      <c r="GTN164" s="62"/>
      <c r="GTO164" s="62"/>
      <c r="GTP164" s="62"/>
      <c r="GTQ164" s="61"/>
      <c r="GTR164" s="62"/>
      <c r="GTS164" s="62"/>
      <c r="GTT164" s="62"/>
      <c r="GTU164" s="61"/>
      <c r="GTV164" s="62"/>
      <c r="GTW164" s="62"/>
      <c r="GTX164" s="62"/>
      <c r="GTY164" s="61"/>
      <c r="GTZ164" s="62"/>
      <c r="GUA164" s="62"/>
      <c r="GUB164" s="62"/>
      <c r="GUC164" s="61"/>
      <c r="GUD164" s="62"/>
      <c r="GUE164" s="62"/>
      <c r="GUF164" s="62"/>
      <c r="GUG164" s="61"/>
      <c r="GUH164" s="62"/>
      <c r="GUI164" s="62"/>
      <c r="GUJ164" s="62"/>
      <c r="GUK164" s="61"/>
      <c r="GUL164" s="62"/>
      <c r="GUM164" s="62"/>
      <c r="GUN164" s="62"/>
      <c r="GUO164" s="61"/>
      <c r="GUP164" s="62"/>
      <c r="GUQ164" s="62"/>
      <c r="GUR164" s="62"/>
      <c r="GUS164" s="61"/>
      <c r="GUT164" s="62"/>
      <c r="GUU164" s="62"/>
      <c r="GUV164" s="62"/>
      <c r="GUW164" s="61"/>
      <c r="GUX164" s="62"/>
      <c r="GUY164" s="62"/>
      <c r="GUZ164" s="62"/>
      <c r="GVA164" s="61"/>
      <c r="GVB164" s="62"/>
      <c r="GVC164" s="62"/>
      <c r="GVD164" s="62"/>
      <c r="GVE164" s="61"/>
      <c r="GVF164" s="62"/>
      <c r="GVG164" s="62"/>
      <c r="GVH164" s="62"/>
      <c r="GVI164" s="61"/>
      <c r="GVJ164" s="62"/>
      <c r="GVK164" s="62"/>
      <c r="GVL164" s="62"/>
      <c r="GVM164" s="61"/>
      <c r="GVN164" s="62"/>
      <c r="GVO164" s="62"/>
      <c r="GVP164" s="62"/>
      <c r="GVQ164" s="61"/>
      <c r="GVR164" s="62"/>
      <c r="GVS164" s="62"/>
      <c r="GVT164" s="62"/>
      <c r="GVU164" s="61"/>
      <c r="GVV164" s="62"/>
      <c r="GVW164" s="62"/>
      <c r="GVX164" s="62"/>
      <c r="GVY164" s="61"/>
      <c r="GVZ164" s="62"/>
      <c r="GWA164" s="62"/>
      <c r="GWB164" s="62"/>
      <c r="GWC164" s="61"/>
      <c r="GWD164" s="62"/>
      <c r="GWE164" s="62"/>
      <c r="GWF164" s="62"/>
      <c r="GWG164" s="61"/>
      <c r="GWH164" s="62"/>
      <c r="GWI164" s="62"/>
      <c r="GWJ164" s="62"/>
      <c r="GWK164" s="61"/>
      <c r="GWL164" s="62"/>
      <c r="GWM164" s="62"/>
      <c r="GWN164" s="62"/>
      <c r="GWO164" s="61"/>
      <c r="GWP164" s="62"/>
      <c r="GWQ164" s="62"/>
      <c r="GWR164" s="62"/>
      <c r="GWS164" s="61"/>
      <c r="GWT164" s="62"/>
      <c r="GWU164" s="62"/>
      <c r="GWV164" s="62"/>
      <c r="GWW164" s="61"/>
      <c r="GWX164" s="62"/>
      <c r="GWY164" s="62"/>
      <c r="GWZ164" s="62"/>
      <c r="GXA164" s="61"/>
      <c r="GXB164" s="62"/>
      <c r="GXC164" s="62"/>
      <c r="GXD164" s="62"/>
      <c r="GXE164" s="61"/>
      <c r="GXF164" s="62"/>
      <c r="GXG164" s="62"/>
      <c r="GXH164" s="62"/>
      <c r="GXI164" s="61"/>
      <c r="GXJ164" s="62"/>
      <c r="GXK164" s="62"/>
      <c r="GXL164" s="62"/>
      <c r="GXM164" s="61"/>
      <c r="GXN164" s="62"/>
      <c r="GXO164" s="62"/>
      <c r="GXP164" s="62"/>
      <c r="GXQ164" s="61"/>
      <c r="GXR164" s="62"/>
      <c r="GXS164" s="62"/>
      <c r="GXT164" s="62"/>
      <c r="GXU164" s="61"/>
      <c r="GXV164" s="62"/>
      <c r="GXW164" s="62"/>
      <c r="GXX164" s="62"/>
      <c r="GXY164" s="61"/>
      <c r="GXZ164" s="62"/>
      <c r="GYA164" s="62"/>
      <c r="GYB164" s="62"/>
      <c r="GYC164" s="61"/>
      <c r="GYD164" s="62"/>
      <c r="GYE164" s="62"/>
      <c r="GYF164" s="62"/>
      <c r="GYG164" s="61"/>
      <c r="GYH164" s="62"/>
      <c r="GYI164" s="62"/>
      <c r="GYJ164" s="62"/>
      <c r="GYK164" s="61"/>
      <c r="GYL164" s="62"/>
      <c r="GYM164" s="62"/>
      <c r="GYN164" s="62"/>
      <c r="GYO164" s="61"/>
      <c r="GYP164" s="62"/>
      <c r="GYQ164" s="62"/>
      <c r="GYR164" s="62"/>
      <c r="GYS164" s="61"/>
      <c r="GYT164" s="62"/>
      <c r="GYU164" s="62"/>
      <c r="GYV164" s="62"/>
      <c r="GYW164" s="61"/>
      <c r="GYX164" s="62"/>
      <c r="GYY164" s="62"/>
      <c r="GYZ164" s="62"/>
      <c r="GZA164" s="61"/>
      <c r="GZB164" s="62"/>
      <c r="GZC164" s="62"/>
      <c r="GZD164" s="62"/>
      <c r="GZE164" s="61"/>
      <c r="GZF164" s="62"/>
      <c r="GZG164" s="62"/>
      <c r="GZH164" s="62"/>
      <c r="GZI164" s="61"/>
      <c r="GZJ164" s="62"/>
      <c r="GZK164" s="62"/>
      <c r="GZL164" s="62"/>
      <c r="GZM164" s="61"/>
      <c r="GZN164" s="62"/>
      <c r="GZO164" s="62"/>
      <c r="GZP164" s="62"/>
      <c r="GZQ164" s="61"/>
      <c r="GZR164" s="62"/>
      <c r="GZS164" s="62"/>
      <c r="GZT164" s="62"/>
      <c r="GZU164" s="61"/>
      <c r="GZV164" s="62"/>
      <c r="GZW164" s="62"/>
      <c r="GZX164" s="62"/>
      <c r="GZY164" s="61"/>
      <c r="GZZ164" s="62"/>
      <c r="HAA164" s="62"/>
      <c r="HAB164" s="62"/>
      <c r="HAC164" s="61"/>
      <c r="HAD164" s="62"/>
      <c r="HAE164" s="62"/>
      <c r="HAF164" s="62"/>
      <c r="HAG164" s="61"/>
      <c r="HAH164" s="62"/>
      <c r="HAI164" s="62"/>
      <c r="HAJ164" s="62"/>
      <c r="HAK164" s="61"/>
      <c r="HAL164" s="62"/>
      <c r="HAM164" s="62"/>
      <c r="HAN164" s="62"/>
      <c r="HAO164" s="61"/>
      <c r="HAP164" s="62"/>
      <c r="HAQ164" s="62"/>
      <c r="HAR164" s="62"/>
      <c r="HAS164" s="61"/>
      <c r="HAT164" s="62"/>
      <c r="HAU164" s="62"/>
      <c r="HAV164" s="62"/>
      <c r="HAW164" s="61"/>
      <c r="HAX164" s="62"/>
      <c r="HAY164" s="62"/>
      <c r="HAZ164" s="62"/>
      <c r="HBA164" s="61"/>
      <c r="HBB164" s="62"/>
      <c r="HBC164" s="62"/>
      <c r="HBD164" s="62"/>
      <c r="HBE164" s="61"/>
      <c r="HBF164" s="62"/>
      <c r="HBG164" s="62"/>
      <c r="HBH164" s="62"/>
      <c r="HBI164" s="61"/>
      <c r="HBJ164" s="62"/>
      <c r="HBK164" s="62"/>
      <c r="HBL164" s="62"/>
      <c r="HBM164" s="61"/>
      <c r="HBN164" s="62"/>
      <c r="HBO164" s="62"/>
      <c r="HBP164" s="62"/>
      <c r="HBQ164" s="61"/>
      <c r="HBR164" s="62"/>
      <c r="HBS164" s="62"/>
      <c r="HBT164" s="62"/>
      <c r="HBU164" s="61"/>
      <c r="HBV164" s="62"/>
      <c r="HBW164" s="62"/>
      <c r="HBX164" s="62"/>
      <c r="HBY164" s="61"/>
      <c r="HBZ164" s="62"/>
      <c r="HCA164" s="62"/>
      <c r="HCB164" s="62"/>
      <c r="HCC164" s="61"/>
      <c r="HCD164" s="62"/>
      <c r="HCE164" s="62"/>
      <c r="HCF164" s="62"/>
      <c r="HCG164" s="61"/>
      <c r="HCH164" s="62"/>
      <c r="HCI164" s="62"/>
      <c r="HCJ164" s="62"/>
      <c r="HCK164" s="61"/>
      <c r="HCL164" s="62"/>
      <c r="HCM164" s="62"/>
      <c r="HCN164" s="62"/>
      <c r="HCO164" s="61"/>
      <c r="HCP164" s="62"/>
      <c r="HCQ164" s="62"/>
      <c r="HCR164" s="62"/>
      <c r="HCS164" s="61"/>
      <c r="HCT164" s="62"/>
      <c r="HCU164" s="62"/>
      <c r="HCV164" s="62"/>
      <c r="HCW164" s="61"/>
      <c r="HCX164" s="62"/>
      <c r="HCY164" s="62"/>
      <c r="HCZ164" s="62"/>
      <c r="HDA164" s="61"/>
      <c r="HDB164" s="62"/>
      <c r="HDC164" s="62"/>
      <c r="HDD164" s="62"/>
      <c r="HDE164" s="61"/>
      <c r="HDF164" s="62"/>
      <c r="HDG164" s="62"/>
      <c r="HDH164" s="62"/>
      <c r="HDI164" s="61"/>
      <c r="HDJ164" s="62"/>
      <c r="HDK164" s="62"/>
      <c r="HDL164" s="62"/>
      <c r="HDM164" s="61"/>
      <c r="HDN164" s="62"/>
      <c r="HDO164" s="62"/>
      <c r="HDP164" s="62"/>
      <c r="HDQ164" s="61"/>
      <c r="HDR164" s="62"/>
      <c r="HDS164" s="62"/>
      <c r="HDT164" s="62"/>
      <c r="HDU164" s="61"/>
      <c r="HDV164" s="62"/>
      <c r="HDW164" s="62"/>
      <c r="HDX164" s="62"/>
      <c r="HDY164" s="61"/>
      <c r="HDZ164" s="62"/>
      <c r="HEA164" s="62"/>
      <c r="HEB164" s="62"/>
      <c r="HEC164" s="61"/>
      <c r="HED164" s="62"/>
      <c r="HEE164" s="62"/>
      <c r="HEF164" s="62"/>
      <c r="HEG164" s="61"/>
      <c r="HEH164" s="62"/>
      <c r="HEI164" s="62"/>
      <c r="HEJ164" s="62"/>
      <c r="HEK164" s="61"/>
      <c r="HEL164" s="62"/>
      <c r="HEM164" s="62"/>
      <c r="HEN164" s="62"/>
      <c r="HEO164" s="61"/>
      <c r="HEP164" s="62"/>
      <c r="HEQ164" s="62"/>
      <c r="HER164" s="62"/>
      <c r="HES164" s="61"/>
      <c r="HET164" s="62"/>
      <c r="HEU164" s="62"/>
      <c r="HEV164" s="62"/>
      <c r="HEW164" s="61"/>
      <c r="HEX164" s="62"/>
      <c r="HEY164" s="62"/>
      <c r="HEZ164" s="62"/>
      <c r="HFA164" s="61"/>
      <c r="HFB164" s="62"/>
      <c r="HFC164" s="62"/>
      <c r="HFD164" s="62"/>
      <c r="HFE164" s="61"/>
      <c r="HFF164" s="62"/>
      <c r="HFG164" s="62"/>
      <c r="HFH164" s="62"/>
      <c r="HFI164" s="61"/>
      <c r="HFJ164" s="62"/>
      <c r="HFK164" s="62"/>
      <c r="HFL164" s="62"/>
      <c r="HFM164" s="61"/>
      <c r="HFN164" s="62"/>
      <c r="HFO164" s="62"/>
      <c r="HFP164" s="62"/>
      <c r="HFQ164" s="61"/>
      <c r="HFR164" s="62"/>
      <c r="HFS164" s="62"/>
      <c r="HFT164" s="62"/>
      <c r="HFU164" s="61"/>
      <c r="HFV164" s="62"/>
      <c r="HFW164" s="62"/>
      <c r="HFX164" s="62"/>
      <c r="HFY164" s="61"/>
      <c r="HFZ164" s="62"/>
      <c r="HGA164" s="62"/>
      <c r="HGB164" s="62"/>
      <c r="HGC164" s="61"/>
      <c r="HGD164" s="62"/>
      <c r="HGE164" s="62"/>
      <c r="HGF164" s="62"/>
      <c r="HGG164" s="61"/>
      <c r="HGH164" s="62"/>
      <c r="HGI164" s="62"/>
      <c r="HGJ164" s="62"/>
      <c r="HGK164" s="61"/>
      <c r="HGL164" s="62"/>
      <c r="HGM164" s="62"/>
      <c r="HGN164" s="62"/>
      <c r="HGO164" s="61"/>
      <c r="HGP164" s="62"/>
      <c r="HGQ164" s="62"/>
      <c r="HGR164" s="62"/>
      <c r="HGS164" s="61"/>
      <c r="HGT164" s="62"/>
      <c r="HGU164" s="62"/>
      <c r="HGV164" s="62"/>
      <c r="HGW164" s="61"/>
      <c r="HGX164" s="62"/>
      <c r="HGY164" s="62"/>
      <c r="HGZ164" s="62"/>
      <c r="HHA164" s="61"/>
      <c r="HHB164" s="62"/>
      <c r="HHC164" s="62"/>
      <c r="HHD164" s="62"/>
      <c r="HHE164" s="61"/>
      <c r="HHF164" s="62"/>
      <c r="HHG164" s="62"/>
      <c r="HHH164" s="62"/>
      <c r="HHI164" s="61"/>
      <c r="HHJ164" s="62"/>
      <c r="HHK164" s="62"/>
      <c r="HHL164" s="62"/>
      <c r="HHM164" s="61"/>
      <c r="HHN164" s="62"/>
      <c r="HHO164" s="62"/>
      <c r="HHP164" s="62"/>
      <c r="HHQ164" s="61"/>
      <c r="HHR164" s="62"/>
      <c r="HHS164" s="62"/>
      <c r="HHT164" s="62"/>
      <c r="HHU164" s="61"/>
      <c r="HHV164" s="62"/>
      <c r="HHW164" s="62"/>
      <c r="HHX164" s="62"/>
      <c r="HHY164" s="61"/>
      <c r="HHZ164" s="62"/>
      <c r="HIA164" s="62"/>
      <c r="HIB164" s="62"/>
      <c r="HIC164" s="61"/>
      <c r="HID164" s="62"/>
      <c r="HIE164" s="62"/>
      <c r="HIF164" s="62"/>
      <c r="HIG164" s="61"/>
      <c r="HIH164" s="62"/>
      <c r="HII164" s="62"/>
      <c r="HIJ164" s="62"/>
      <c r="HIK164" s="61"/>
      <c r="HIL164" s="62"/>
      <c r="HIM164" s="62"/>
      <c r="HIN164" s="62"/>
      <c r="HIO164" s="61"/>
      <c r="HIP164" s="62"/>
      <c r="HIQ164" s="62"/>
      <c r="HIR164" s="62"/>
      <c r="HIS164" s="61"/>
      <c r="HIT164" s="62"/>
      <c r="HIU164" s="62"/>
      <c r="HIV164" s="62"/>
      <c r="HIW164" s="61"/>
      <c r="HIX164" s="62"/>
      <c r="HIY164" s="62"/>
      <c r="HIZ164" s="62"/>
      <c r="HJA164" s="61"/>
      <c r="HJB164" s="62"/>
      <c r="HJC164" s="62"/>
      <c r="HJD164" s="62"/>
      <c r="HJE164" s="61"/>
      <c r="HJF164" s="62"/>
      <c r="HJG164" s="62"/>
      <c r="HJH164" s="62"/>
      <c r="HJI164" s="61"/>
      <c r="HJJ164" s="62"/>
      <c r="HJK164" s="62"/>
      <c r="HJL164" s="62"/>
      <c r="HJM164" s="61"/>
      <c r="HJN164" s="62"/>
      <c r="HJO164" s="62"/>
      <c r="HJP164" s="62"/>
      <c r="HJQ164" s="61"/>
      <c r="HJR164" s="62"/>
      <c r="HJS164" s="62"/>
      <c r="HJT164" s="62"/>
      <c r="HJU164" s="61"/>
      <c r="HJV164" s="62"/>
      <c r="HJW164" s="62"/>
      <c r="HJX164" s="62"/>
      <c r="HJY164" s="61"/>
      <c r="HJZ164" s="62"/>
      <c r="HKA164" s="62"/>
      <c r="HKB164" s="62"/>
      <c r="HKC164" s="61"/>
      <c r="HKD164" s="62"/>
      <c r="HKE164" s="62"/>
      <c r="HKF164" s="62"/>
      <c r="HKG164" s="61"/>
      <c r="HKH164" s="62"/>
      <c r="HKI164" s="62"/>
      <c r="HKJ164" s="62"/>
      <c r="HKK164" s="61"/>
      <c r="HKL164" s="62"/>
      <c r="HKM164" s="62"/>
      <c r="HKN164" s="62"/>
      <c r="HKO164" s="61"/>
      <c r="HKP164" s="62"/>
      <c r="HKQ164" s="62"/>
      <c r="HKR164" s="62"/>
      <c r="HKS164" s="61"/>
      <c r="HKT164" s="62"/>
      <c r="HKU164" s="62"/>
      <c r="HKV164" s="62"/>
      <c r="HKW164" s="61"/>
      <c r="HKX164" s="62"/>
      <c r="HKY164" s="62"/>
      <c r="HKZ164" s="62"/>
      <c r="HLA164" s="61"/>
      <c r="HLB164" s="62"/>
      <c r="HLC164" s="62"/>
      <c r="HLD164" s="62"/>
      <c r="HLE164" s="61"/>
      <c r="HLF164" s="62"/>
      <c r="HLG164" s="62"/>
      <c r="HLH164" s="62"/>
      <c r="HLI164" s="61"/>
      <c r="HLJ164" s="62"/>
      <c r="HLK164" s="62"/>
      <c r="HLL164" s="62"/>
      <c r="HLM164" s="61"/>
      <c r="HLN164" s="62"/>
      <c r="HLO164" s="62"/>
      <c r="HLP164" s="62"/>
      <c r="HLQ164" s="61"/>
      <c r="HLR164" s="62"/>
      <c r="HLS164" s="62"/>
      <c r="HLT164" s="62"/>
      <c r="HLU164" s="61"/>
      <c r="HLV164" s="62"/>
      <c r="HLW164" s="62"/>
      <c r="HLX164" s="62"/>
      <c r="HLY164" s="61"/>
      <c r="HLZ164" s="62"/>
      <c r="HMA164" s="62"/>
      <c r="HMB164" s="62"/>
      <c r="HMC164" s="61"/>
      <c r="HMD164" s="62"/>
      <c r="HME164" s="62"/>
      <c r="HMF164" s="62"/>
      <c r="HMG164" s="61"/>
      <c r="HMH164" s="62"/>
      <c r="HMI164" s="62"/>
      <c r="HMJ164" s="62"/>
      <c r="HMK164" s="61"/>
      <c r="HML164" s="62"/>
      <c r="HMM164" s="62"/>
      <c r="HMN164" s="62"/>
      <c r="HMO164" s="61"/>
      <c r="HMP164" s="62"/>
      <c r="HMQ164" s="62"/>
      <c r="HMR164" s="62"/>
      <c r="HMS164" s="61"/>
      <c r="HMT164" s="62"/>
      <c r="HMU164" s="62"/>
      <c r="HMV164" s="62"/>
      <c r="HMW164" s="61"/>
      <c r="HMX164" s="62"/>
      <c r="HMY164" s="62"/>
      <c r="HMZ164" s="62"/>
      <c r="HNA164" s="61"/>
      <c r="HNB164" s="62"/>
      <c r="HNC164" s="62"/>
      <c r="HND164" s="62"/>
      <c r="HNE164" s="61"/>
      <c r="HNF164" s="62"/>
      <c r="HNG164" s="62"/>
      <c r="HNH164" s="62"/>
      <c r="HNI164" s="61"/>
      <c r="HNJ164" s="62"/>
      <c r="HNK164" s="62"/>
      <c r="HNL164" s="62"/>
      <c r="HNM164" s="61"/>
      <c r="HNN164" s="62"/>
      <c r="HNO164" s="62"/>
      <c r="HNP164" s="62"/>
      <c r="HNQ164" s="61"/>
      <c r="HNR164" s="62"/>
      <c r="HNS164" s="62"/>
      <c r="HNT164" s="62"/>
      <c r="HNU164" s="61"/>
      <c r="HNV164" s="62"/>
      <c r="HNW164" s="62"/>
      <c r="HNX164" s="62"/>
      <c r="HNY164" s="61"/>
      <c r="HNZ164" s="62"/>
      <c r="HOA164" s="62"/>
      <c r="HOB164" s="62"/>
      <c r="HOC164" s="61"/>
      <c r="HOD164" s="62"/>
      <c r="HOE164" s="62"/>
      <c r="HOF164" s="62"/>
      <c r="HOG164" s="61"/>
      <c r="HOH164" s="62"/>
      <c r="HOI164" s="62"/>
      <c r="HOJ164" s="62"/>
      <c r="HOK164" s="61"/>
      <c r="HOL164" s="62"/>
      <c r="HOM164" s="62"/>
      <c r="HON164" s="62"/>
      <c r="HOO164" s="61"/>
      <c r="HOP164" s="62"/>
      <c r="HOQ164" s="62"/>
      <c r="HOR164" s="62"/>
      <c r="HOS164" s="61"/>
      <c r="HOT164" s="62"/>
      <c r="HOU164" s="62"/>
      <c r="HOV164" s="62"/>
      <c r="HOW164" s="61"/>
      <c r="HOX164" s="62"/>
      <c r="HOY164" s="62"/>
      <c r="HOZ164" s="62"/>
      <c r="HPA164" s="61"/>
      <c r="HPB164" s="62"/>
      <c r="HPC164" s="62"/>
      <c r="HPD164" s="62"/>
      <c r="HPE164" s="61"/>
      <c r="HPF164" s="62"/>
      <c r="HPG164" s="62"/>
      <c r="HPH164" s="62"/>
      <c r="HPI164" s="61"/>
      <c r="HPJ164" s="62"/>
      <c r="HPK164" s="62"/>
      <c r="HPL164" s="62"/>
      <c r="HPM164" s="61"/>
      <c r="HPN164" s="62"/>
      <c r="HPO164" s="62"/>
      <c r="HPP164" s="62"/>
      <c r="HPQ164" s="61"/>
      <c r="HPR164" s="62"/>
      <c r="HPS164" s="62"/>
      <c r="HPT164" s="62"/>
      <c r="HPU164" s="61"/>
      <c r="HPV164" s="62"/>
      <c r="HPW164" s="62"/>
      <c r="HPX164" s="62"/>
      <c r="HPY164" s="61"/>
      <c r="HPZ164" s="62"/>
      <c r="HQA164" s="62"/>
      <c r="HQB164" s="62"/>
      <c r="HQC164" s="61"/>
      <c r="HQD164" s="62"/>
      <c r="HQE164" s="62"/>
      <c r="HQF164" s="62"/>
      <c r="HQG164" s="61"/>
      <c r="HQH164" s="62"/>
      <c r="HQI164" s="62"/>
      <c r="HQJ164" s="62"/>
      <c r="HQK164" s="61"/>
      <c r="HQL164" s="62"/>
      <c r="HQM164" s="62"/>
      <c r="HQN164" s="62"/>
      <c r="HQO164" s="61"/>
      <c r="HQP164" s="62"/>
      <c r="HQQ164" s="62"/>
      <c r="HQR164" s="62"/>
      <c r="HQS164" s="61"/>
      <c r="HQT164" s="62"/>
      <c r="HQU164" s="62"/>
      <c r="HQV164" s="62"/>
      <c r="HQW164" s="61"/>
      <c r="HQX164" s="62"/>
      <c r="HQY164" s="62"/>
      <c r="HQZ164" s="62"/>
      <c r="HRA164" s="61"/>
      <c r="HRB164" s="62"/>
      <c r="HRC164" s="62"/>
      <c r="HRD164" s="62"/>
      <c r="HRE164" s="61"/>
      <c r="HRF164" s="62"/>
      <c r="HRG164" s="62"/>
      <c r="HRH164" s="62"/>
      <c r="HRI164" s="61"/>
      <c r="HRJ164" s="62"/>
      <c r="HRK164" s="62"/>
      <c r="HRL164" s="62"/>
      <c r="HRM164" s="61"/>
      <c r="HRN164" s="62"/>
      <c r="HRO164" s="62"/>
      <c r="HRP164" s="62"/>
      <c r="HRQ164" s="61"/>
      <c r="HRR164" s="62"/>
      <c r="HRS164" s="62"/>
      <c r="HRT164" s="62"/>
      <c r="HRU164" s="61"/>
      <c r="HRV164" s="62"/>
      <c r="HRW164" s="62"/>
      <c r="HRX164" s="62"/>
      <c r="HRY164" s="61"/>
      <c r="HRZ164" s="62"/>
      <c r="HSA164" s="62"/>
      <c r="HSB164" s="62"/>
      <c r="HSC164" s="61"/>
      <c r="HSD164" s="62"/>
      <c r="HSE164" s="62"/>
      <c r="HSF164" s="62"/>
      <c r="HSG164" s="61"/>
      <c r="HSH164" s="62"/>
      <c r="HSI164" s="62"/>
      <c r="HSJ164" s="62"/>
      <c r="HSK164" s="61"/>
      <c r="HSL164" s="62"/>
      <c r="HSM164" s="62"/>
      <c r="HSN164" s="62"/>
      <c r="HSO164" s="61"/>
      <c r="HSP164" s="62"/>
      <c r="HSQ164" s="62"/>
      <c r="HSR164" s="62"/>
      <c r="HSS164" s="61"/>
      <c r="HST164" s="62"/>
      <c r="HSU164" s="62"/>
      <c r="HSV164" s="62"/>
      <c r="HSW164" s="61"/>
      <c r="HSX164" s="62"/>
      <c r="HSY164" s="62"/>
      <c r="HSZ164" s="62"/>
      <c r="HTA164" s="61"/>
      <c r="HTB164" s="62"/>
      <c r="HTC164" s="62"/>
      <c r="HTD164" s="62"/>
      <c r="HTE164" s="61"/>
      <c r="HTF164" s="62"/>
      <c r="HTG164" s="62"/>
      <c r="HTH164" s="62"/>
      <c r="HTI164" s="61"/>
      <c r="HTJ164" s="62"/>
      <c r="HTK164" s="62"/>
      <c r="HTL164" s="62"/>
      <c r="HTM164" s="61"/>
      <c r="HTN164" s="62"/>
      <c r="HTO164" s="62"/>
      <c r="HTP164" s="62"/>
      <c r="HTQ164" s="61"/>
      <c r="HTR164" s="62"/>
      <c r="HTS164" s="62"/>
      <c r="HTT164" s="62"/>
      <c r="HTU164" s="61"/>
      <c r="HTV164" s="62"/>
      <c r="HTW164" s="62"/>
      <c r="HTX164" s="62"/>
      <c r="HTY164" s="61"/>
      <c r="HTZ164" s="62"/>
      <c r="HUA164" s="62"/>
      <c r="HUB164" s="62"/>
      <c r="HUC164" s="61"/>
      <c r="HUD164" s="62"/>
      <c r="HUE164" s="62"/>
      <c r="HUF164" s="62"/>
      <c r="HUG164" s="61"/>
      <c r="HUH164" s="62"/>
      <c r="HUI164" s="62"/>
      <c r="HUJ164" s="62"/>
      <c r="HUK164" s="61"/>
      <c r="HUL164" s="62"/>
      <c r="HUM164" s="62"/>
      <c r="HUN164" s="62"/>
      <c r="HUO164" s="61"/>
      <c r="HUP164" s="62"/>
      <c r="HUQ164" s="62"/>
      <c r="HUR164" s="62"/>
      <c r="HUS164" s="61"/>
      <c r="HUT164" s="62"/>
      <c r="HUU164" s="62"/>
      <c r="HUV164" s="62"/>
      <c r="HUW164" s="61"/>
      <c r="HUX164" s="62"/>
      <c r="HUY164" s="62"/>
      <c r="HUZ164" s="62"/>
      <c r="HVA164" s="61"/>
      <c r="HVB164" s="62"/>
      <c r="HVC164" s="62"/>
      <c r="HVD164" s="62"/>
      <c r="HVE164" s="61"/>
      <c r="HVF164" s="62"/>
      <c r="HVG164" s="62"/>
      <c r="HVH164" s="62"/>
      <c r="HVI164" s="61"/>
      <c r="HVJ164" s="62"/>
      <c r="HVK164" s="62"/>
      <c r="HVL164" s="62"/>
      <c r="HVM164" s="61"/>
      <c r="HVN164" s="62"/>
      <c r="HVO164" s="62"/>
      <c r="HVP164" s="62"/>
      <c r="HVQ164" s="61"/>
      <c r="HVR164" s="62"/>
      <c r="HVS164" s="62"/>
      <c r="HVT164" s="62"/>
      <c r="HVU164" s="61"/>
      <c r="HVV164" s="62"/>
      <c r="HVW164" s="62"/>
      <c r="HVX164" s="62"/>
      <c r="HVY164" s="61"/>
      <c r="HVZ164" s="62"/>
      <c r="HWA164" s="62"/>
      <c r="HWB164" s="62"/>
      <c r="HWC164" s="61"/>
      <c r="HWD164" s="62"/>
      <c r="HWE164" s="62"/>
      <c r="HWF164" s="62"/>
      <c r="HWG164" s="61"/>
      <c r="HWH164" s="62"/>
      <c r="HWI164" s="62"/>
      <c r="HWJ164" s="62"/>
      <c r="HWK164" s="61"/>
      <c r="HWL164" s="62"/>
      <c r="HWM164" s="62"/>
      <c r="HWN164" s="62"/>
      <c r="HWO164" s="61"/>
      <c r="HWP164" s="62"/>
      <c r="HWQ164" s="62"/>
      <c r="HWR164" s="62"/>
      <c r="HWS164" s="61"/>
      <c r="HWT164" s="62"/>
      <c r="HWU164" s="62"/>
      <c r="HWV164" s="62"/>
      <c r="HWW164" s="61"/>
      <c r="HWX164" s="62"/>
      <c r="HWY164" s="62"/>
      <c r="HWZ164" s="62"/>
      <c r="HXA164" s="61"/>
      <c r="HXB164" s="62"/>
      <c r="HXC164" s="62"/>
      <c r="HXD164" s="62"/>
      <c r="HXE164" s="61"/>
      <c r="HXF164" s="62"/>
      <c r="HXG164" s="62"/>
      <c r="HXH164" s="62"/>
      <c r="HXI164" s="61"/>
      <c r="HXJ164" s="62"/>
      <c r="HXK164" s="62"/>
      <c r="HXL164" s="62"/>
      <c r="HXM164" s="61"/>
      <c r="HXN164" s="62"/>
      <c r="HXO164" s="62"/>
      <c r="HXP164" s="62"/>
      <c r="HXQ164" s="61"/>
      <c r="HXR164" s="62"/>
      <c r="HXS164" s="62"/>
      <c r="HXT164" s="62"/>
      <c r="HXU164" s="61"/>
      <c r="HXV164" s="62"/>
      <c r="HXW164" s="62"/>
      <c r="HXX164" s="62"/>
      <c r="HXY164" s="61"/>
      <c r="HXZ164" s="62"/>
      <c r="HYA164" s="62"/>
      <c r="HYB164" s="62"/>
      <c r="HYC164" s="61"/>
      <c r="HYD164" s="62"/>
      <c r="HYE164" s="62"/>
      <c r="HYF164" s="62"/>
      <c r="HYG164" s="61"/>
      <c r="HYH164" s="62"/>
      <c r="HYI164" s="62"/>
      <c r="HYJ164" s="62"/>
      <c r="HYK164" s="61"/>
      <c r="HYL164" s="62"/>
      <c r="HYM164" s="62"/>
      <c r="HYN164" s="62"/>
      <c r="HYO164" s="61"/>
      <c r="HYP164" s="62"/>
      <c r="HYQ164" s="62"/>
      <c r="HYR164" s="62"/>
      <c r="HYS164" s="61"/>
      <c r="HYT164" s="62"/>
      <c r="HYU164" s="62"/>
      <c r="HYV164" s="62"/>
      <c r="HYW164" s="61"/>
      <c r="HYX164" s="62"/>
      <c r="HYY164" s="62"/>
      <c r="HYZ164" s="62"/>
      <c r="HZA164" s="61"/>
      <c r="HZB164" s="62"/>
      <c r="HZC164" s="62"/>
      <c r="HZD164" s="62"/>
      <c r="HZE164" s="61"/>
      <c r="HZF164" s="62"/>
      <c r="HZG164" s="62"/>
      <c r="HZH164" s="62"/>
      <c r="HZI164" s="61"/>
      <c r="HZJ164" s="62"/>
      <c r="HZK164" s="62"/>
      <c r="HZL164" s="62"/>
      <c r="HZM164" s="61"/>
      <c r="HZN164" s="62"/>
      <c r="HZO164" s="62"/>
      <c r="HZP164" s="62"/>
      <c r="HZQ164" s="61"/>
      <c r="HZR164" s="62"/>
      <c r="HZS164" s="62"/>
      <c r="HZT164" s="62"/>
      <c r="HZU164" s="61"/>
      <c r="HZV164" s="62"/>
      <c r="HZW164" s="62"/>
      <c r="HZX164" s="62"/>
      <c r="HZY164" s="61"/>
      <c r="HZZ164" s="62"/>
      <c r="IAA164" s="62"/>
      <c r="IAB164" s="62"/>
      <c r="IAC164" s="61"/>
      <c r="IAD164" s="62"/>
      <c r="IAE164" s="62"/>
      <c r="IAF164" s="62"/>
      <c r="IAG164" s="61"/>
      <c r="IAH164" s="62"/>
      <c r="IAI164" s="62"/>
      <c r="IAJ164" s="62"/>
      <c r="IAK164" s="61"/>
      <c r="IAL164" s="62"/>
      <c r="IAM164" s="62"/>
      <c r="IAN164" s="62"/>
      <c r="IAO164" s="61"/>
      <c r="IAP164" s="62"/>
      <c r="IAQ164" s="62"/>
      <c r="IAR164" s="62"/>
      <c r="IAS164" s="61"/>
      <c r="IAT164" s="62"/>
      <c r="IAU164" s="62"/>
      <c r="IAV164" s="62"/>
      <c r="IAW164" s="61"/>
      <c r="IAX164" s="62"/>
      <c r="IAY164" s="62"/>
      <c r="IAZ164" s="62"/>
      <c r="IBA164" s="61"/>
      <c r="IBB164" s="62"/>
      <c r="IBC164" s="62"/>
      <c r="IBD164" s="62"/>
      <c r="IBE164" s="61"/>
      <c r="IBF164" s="62"/>
      <c r="IBG164" s="62"/>
      <c r="IBH164" s="62"/>
      <c r="IBI164" s="61"/>
      <c r="IBJ164" s="62"/>
      <c r="IBK164" s="62"/>
      <c r="IBL164" s="62"/>
      <c r="IBM164" s="61"/>
      <c r="IBN164" s="62"/>
      <c r="IBO164" s="62"/>
      <c r="IBP164" s="62"/>
      <c r="IBQ164" s="61"/>
      <c r="IBR164" s="62"/>
      <c r="IBS164" s="62"/>
      <c r="IBT164" s="62"/>
      <c r="IBU164" s="61"/>
      <c r="IBV164" s="62"/>
      <c r="IBW164" s="62"/>
      <c r="IBX164" s="62"/>
      <c r="IBY164" s="61"/>
      <c r="IBZ164" s="62"/>
      <c r="ICA164" s="62"/>
      <c r="ICB164" s="62"/>
      <c r="ICC164" s="61"/>
      <c r="ICD164" s="62"/>
      <c r="ICE164" s="62"/>
      <c r="ICF164" s="62"/>
      <c r="ICG164" s="61"/>
      <c r="ICH164" s="62"/>
      <c r="ICI164" s="62"/>
      <c r="ICJ164" s="62"/>
      <c r="ICK164" s="61"/>
      <c r="ICL164" s="62"/>
      <c r="ICM164" s="62"/>
      <c r="ICN164" s="62"/>
      <c r="ICO164" s="61"/>
      <c r="ICP164" s="62"/>
      <c r="ICQ164" s="62"/>
      <c r="ICR164" s="62"/>
      <c r="ICS164" s="61"/>
      <c r="ICT164" s="62"/>
      <c r="ICU164" s="62"/>
      <c r="ICV164" s="62"/>
      <c r="ICW164" s="61"/>
      <c r="ICX164" s="62"/>
      <c r="ICY164" s="62"/>
      <c r="ICZ164" s="62"/>
      <c r="IDA164" s="61"/>
      <c r="IDB164" s="62"/>
      <c r="IDC164" s="62"/>
      <c r="IDD164" s="62"/>
      <c r="IDE164" s="61"/>
      <c r="IDF164" s="62"/>
      <c r="IDG164" s="62"/>
      <c r="IDH164" s="62"/>
      <c r="IDI164" s="61"/>
      <c r="IDJ164" s="62"/>
      <c r="IDK164" s="62"/>
      <c r="IDL164" s="62"/>
      <c r="IDM164" s="61"/>
      <c r="IDN164" s="62"/>
      <c r="IDO164" s="62"/>
      <c r="IDP164" s="62"/>
      <c r="IDQ164" s="61"/>
      <c r="IDR164" s="62"/>
      <c r="IDS164" s="62"/>
      <c r="IDT164" s="62"/>
      <c r="IDU164" s="61"/>
      <c r="IDV164" s="62"/>
      <c r="IDW164" s="62"/>
      <c r="IDX164" s="62"/>
      <c r="IDY164" s="61"/>
      <c r="IDZ164" s="62"/>
      <c r="IEA164" s="62"/>
      <c r="IEB164" s="62"/>
      <c r="IEC164" s="61"/>
      <c r="IED164" s="62"/>
      <c r="IEE164" s="62"/>
      <c r="IEF164" s="62"/>
      <c r="IEG164" s="61"/>
      <c r="IEH164" s="62"/>
      <c r="IEI164" s="62"/>
      <c r="IEJ164" s="62"/>
      <c r="IEK164" s="61"/>
      <c r="IEL164" s="62"/>
      <c r="IEM164" s="62"/>
      <c r="IEN164" s="62"/>
      <c r="IEO164" s="61"/>
      <c r="IEP164" s="62"/>
      <c r="IEQ164" s="62"/>
      <c r="IER164" s="62"/>
      <c r="IES164" s="61"/>
      <c r="IET164" s="62"/>
      <c r="IEU164" s="62"/>
      <c r="IEV164" s="62"/>
      <c r="IEW164" s="61"/>
      <c r="IEX164" s="62"/>
      <c r="IEY164" s="62"/>
      <c r="IEZ164" s="62"/>
      <c r="IFA164" s="61"/>
      <c r="IFB164" s="62"/>
      <c r="IFC164" s="62"/>
      <c r="IFD164" s="62"/>
      <c r="IFE164" s="61"/>
      <c r="IFF164" s="62"/>
      <c r="IFG164" s="62"/>
      <c r="IFH164" s="62"/>
      <c r="IFI164" s="61"/>
      <c r="IFJ164" s="62"/>
      <c r="IFK164" s="62"/>
      <c r="IFL164" s="62"/>
      <c r="IFM164" s="61"/>
      <c r="IFN164" s="62"/>
      <c r="IFO164" s="62"/>
      <c r="IFP164" s="62"/>
      <c r="IFQ164" s="61"/>
      <c r="IFR164" s="62"/>
      <c r="IFS164" s="62"/>
      <c r="IFT164" s="62"/>
      <c r="IFU164" s="61"/>
      <c r="IFV164" s="62"/>
      <c r="IFW164" s="62"/>
      <c r="IFX164" s="62"/>
      <c r="IFY164" s="61"/>
      <c r="IFZ164" s="62"/>
      <c r="IGA164" s="62"/>
      <c r="IGB164" s="62"/>
      <c r="IGC164" s="61"/>
      <c r="IGD164" s="62"/>
      <c r="IGE164" s="62"/>
      <c r="IGF164" s="62"/>
      <c r="IGG164" s="61"/>
      <c r="IGH164" s="62"/>
      <c r="IGI164" s="62"/>
      <c r="IGJ164" s="62"/>
      <c r="IGK164" s="61"/>
      <c r="IGL164" s="62"/>
      <c r="IGM164" s="62"/>
      <c r="IGN164" s="62"/>
      <c r="IGO164" s="61"/>
      <c r="IGP164" s="62"/>
      <c r="IGQ164" s="62"/>
      <c r="IGR164" s="62"/>
      <c r="IGS164" s="61"/>
      <c r="IGT164" s="62"/>
      <c r="IGU164" s="62"/>
      <c r="IGV164" s="62"/>
      <c r="IGW164" s="61"/>
      <c r="IGX164" s="62"/>
      <c r="IGY164" s="62"/>
      <c r="IGZ164" s="62"/>
      <c r="IHA164" s="61"/>
      <c r="IHB164" s="62"/>
      <c r="IHC164" s="62"/>
      <c r="IHD164" s="62"/>
      <c r="IHE164" s="61"/>
      <c r="IHF164" s="62"/>
      <c r="IHG164" s="62"/>
      <c r="IHH164" s="62"/>
      <c r="IHI164" s="61"/>
      <c r="IHJ164" s="62"/>
      <c r="IHK164" s="62"/>
      <c r="IHL164" s="62"/>
      <c r="IHM164" s="61"/>
      <c r="IHN164" s="62"/>
      <c r="IHO164" s="62"/>
      <c r="IHP164" s="62"/>
      <c r="IHQ164" s="61"/>
      <c r="IHR164" s="62"/>
      <c r="IHS164" s="62"/>
      <c r="IHT164" s="62"/>
      <c r="IHU164" s="61"/>
      <c r="IHV164" s="62"/>
      <c r="IHW164" s="62"/>
      <c r="IHX164" s="62"/>
      <c r="IHY164" s="61"/>
      <c r="IHZ164" s="62"/>
      <c r="IIA164" s="62"/>
      <c r="IIB164" s="62"/>
      <c r="IIC164" s="61"/>
      <c r="IID164" s="62"/>
      <c r="IIE164" s="62"/>
      <c r="IIF164" s="62"/>
      <c r="IIG164" s="61"/>
      <c r="IIH164" s="62"/>
      <c r="III164" s="62"/>
      <c r="IIJ164" s="62"/>
      <c r="IIK164" s="61"/>
      <c r="IIL164" s="62"/>
      <c r="IIM164" s="62"/>
      <c r="IIN164" s="62"/>
      <c r="IIO164" s="61"/>
      <c r="IIP164" s="62"/>
      <c r="IIQ164" s="62"/>
      <c r="IIR164" s="62"/>
      <c r="IIS164" s="61"/>
      <c r="IIT164" s="62"/>
      <c r="IIU164" s="62"/>
      <c r="IIV164" s="62"/>
      <c r="IIW164" s="61"/>
      <c r="IIX164" s="62"/>
      <c r="IIY164" s="62"/>
      <c r="IIZ164" s="62"/>
      <c r="IJA164" s="61"/>
      <c r="IJB164" s="62"/>
      <c r="IJC164" s="62"/>
      <c r="IJD164" s="62"/>
      <c r="IJE164" s="61"/>
      <c r="IJF164" s="62"/>
      <c r="IJG164" s="62"/>
      <c r="IJH164" s="62"/>
      <c r="IJI164" s="61"/>
      <c r="IJJ164" s="62"/>
      <c r="IJK164" s="62"/>
      <c r="IJL164" s="62"/>
      <c r="IJM164" s="61"/>
      <c r="IJN164" s="62"/>
      <c r="IJO164" s="62"/>
      <c r="IJP164" s="62"/>
      <c r="IJQ164" s="61"/>
      <c r="IJR164" s="62"/>
      <c r="IJS164" s="62"/>
      <c r="IJT164" s="62"/>
      <c r="IJU164" s="61"/>
      <c r="IJV164" s="62"/>
      <c r="IJW164" s="62"/>
      <c r="IJX164" s="62"/>
      <c r="IJY164" s="61"/>
      <c r="IJZ164" s="62"/>
      <c r="IKA164" s="62"/>
      <c r="IKB164" s="62"/>
      <c r="IKC164" s="61"/>
      <c r="IKD164" s="62"/>
      <c r="IKE164" s="62"/>
      <c r="IKF164" s="62"/>
      <c r="IKG164" s="61"/>
      <c r="IKH164" s="62"/>
      <c r="IKI164" s="62"/>
      <c r="IKJ164" s="62"/>
      <c r="IKK164" s="61"/>
      <c r="IKL164" s="62"/>
      <c r="IKM164" s="62"/>
      <c r="IKN164" s="62"/>
      <c r="IKO164" s="61"/>
      <c r="IKP164" s="62"/>
      <c r="IKQ164" s="62"/>
      <c r="IKR164" s="62"/>
      <c r="IKS164" s="61"/>
      <c r="IKT164" s="62"/>
      <c r="IKU164" s="62"/>
      <c r="IKV164" s="62"/>
      <c r="IKW164" s="61"/>
      <c r="IKX164" s="62"/>
      <c r="IKY164" s="62"/>
      <c r="IKZ164" s="62"/>
      <c r="ILA164" s="61"/>
      <c r="ILB164" s="62"/>
      <c r="ILC164" s="62"/>
      <c r="ILD164" s="62"/>
      <c r="ILE164" s="61"/>
      <c r="ILF164" s="62"/>
      <c r="ILG164" s="62"/>
      <c r="ILH164" s="62"/>
      <c r="ILI164" s="61"/>
      <c r="ILJ164" s="62"/>
      <c r="ILK164" s="62"/>
      <c r="ILL164" s="62"/>
      <c r="ILM164" s="61"/>
      <c r="ILN164" s="62"/>
      <c r="ILO164" s="62"/>
      <c r="ILP164" s="62"/>
      <c r="ILQ164" s="61"/>
      <c r="ILR164" s="62"/>
      <c r="ILS164" s="62"/>
      <c r="ILT164" s="62"/>
      <c r="ILU164" s="61"/>
      <c r="ILV164" s="62"/>
      <c r="ILW164" s="62"/>
      <c r="ILX164" s="62"/>
      <c r="ILY164" s="61"/>
      <c r="ILZ164" s="62"/>
      <c r="IMA164" s="62"/>
      <c r="IMB164" s="62"/>
      <c r="IMC164" s="61"/>
      <c r="IMD164" s="62"/>
      <c r="IME164" s="62"/>
      <c r="IMF164" s="62"/>
      <c r="IMG164" s="61"/>
      <c r="IMH164" s="62"/>
      <c r="IMI164" s="62"/>
      <c r="IMJ164" s="62"/>
      <c r="IMK164" s="61"/>
      <c r="IML164" s="62"/>
      <c r="IMM164" s="62"/>
      <c r="IMN164" s="62"/>
      <c r="IMO164" s="61"/>
      <c r="IMP164" s="62"/>
      <c r="IMQ164" s="62"/>
      <c r="IMR164" s="62"/>
      <c r="IMS164" s="61"/>
      <c r="IMT164" s="62"/>
      <c r="IMU164" s="62"/>
      <c r="IMV164" s="62"/>
      <c r="IMW164" s="61"/>
      <c r="IMX164" s="62"/>
      <c r="IMY164" s="62"/>
      <c r="IMZ164" s="62"/>
      <c r="INA164" s="61"/>
      <c r="INB164" s="62"/>
      <c r="INC164" s="62"/>
      <c r="IND164" s="62"/>
      <c r="INE164" s="61"/>
      <c r="INF164" s="62"/>
      <c r="ING164" s="62"/>
      <c r="INH164" s="62"/>
      <c r="INI164" s="61"/>
      <c r="INJ164" s="62"/>
      <c r="INK164" s="62"/>
      <c r="INL164" s="62"/>
      <c r="INM164" s="61"/>
      <c r="INN164" s="62"/>
      <c r="INO164" s="62"/>
      <c r="INP164" s="62"/>
      <c r="INQ164" s="61"/>
      <c r="INR164" s="62"/>
      <c r="INS164" s="62"/>
      <c r="INT164" s="62"/>
      <c r="INU164" s="61"/>
      <c r="INV164" s="62"/>
      <c r="INW164" s="62"/>
      <c r="INX164" s="62"/>
      <c r="INY164" s="61"/>
      <c r="INZ164" s="62"/>
      <c r="IOA164" s="62"/>
      <c r="IOB164" s="62"/>
      <c r="IOC164" s="61"/>
      <c r="IOD164" s="62"/>
      <c r="IOE164" s="62"/>
      <c r="IOF164" s="62"/>
      <c r="IOG164" s="61"/>
      <c r="IOH164" s="62"/>
      <c r="IOI164" s="62"/>
      <c r="IOJ164" s="62"/>
      <c r="IOK164" s="61"/>
      <c r="IOL164" s="62"/>
      <c r="IOM164" s="62"/>
      <c r="ION164" s="62"/>
      <c r="IOO164" s="61"/>
      <c r="IOP164" s="62"/>
      <c r="IOQ164" s="62"/>
      <c r="IOR164" s="62"/>
      <c r="IOS164" s="61"/>
      <c r="IOT164" s="62"/>
      <c r="IOU164" s="62"/>
      <c r="IOV164" s="62"/>
      <c r="IOW164" s="61"/>
      <c r="IOX164" s="62"/>
      <c r="IOY164" s="62"/>
      <c r="IOZ164" s="62"/>
      <c r="IPA164" s="61"/>
      <c r="IPB164" s="62"/>
      <c r="IPC164" s="62"/>
      <c r="IPD164" s="62"/>
      <c r="IPE164" s="61"/>
      <c r="IPF164" s="62"/>
      <c r="IPG164" s="62"/>
      <c r="IPH164" s="62"/>
      <c r="IPI164" s="61"/>
      <c r="IPJ164" s="62"/>
      <c r="IPK164" s="62"/>
      <c r="IPL164" s="62"/>
      <c r="IPM164" s="61"/>
      <c r="IPN164" s="62"/>
      <c r="IPO164" s="62"/>
      <c r="IPP164" s="62"/>
      <c r="IPQ164" s="61"/>
      <c r="IPR164" s="62"/>
      <c r="IPS164" s="62"/>
      <c r="IPT164" s="62"/>
      <c r="IPU164" s="61"/>
      <c r="IPV164" s="62"/>
      <c r="IPW164" s="62"/>
      <c r="IPX164" s="62"/>
      <c r="IPY164" s="61"/>
      <c r="IPZ164" s="62"/>
      <c r="IQA164" s="62"/>
      <c r="IQB164" s="62"/>
      <c r="IQC164" s="61"/>
      <c r="IQD164" s="62"/>
      <c r="IQE164" s="62"/>
      <c r="IQF164" s="62"/>
      <c r="IQG164" s="61"/>
      <c r="IQH164" s="62"/>
      <c r="IQI164" s="62"/>
      <c r="IQJ164" s="62"/>
      <c r="IQK164" s="61"/>
      <c r="IQL164" s="62"/>
      <c r="IQM164" s="62"/>
      <c r="IQN164" s="62"/>
      <c r="IQO164" s="61"/>
      <c r="IQP164" s="62"/>
      <c r="IQQ164" s="62"/>
      <c r="IQR164" s="62"/>
      <c r="IQS164" s="61"/>
      <c r="IQT164" s="62"/>
      <c r="IQU164" s="62"/>
      <c r="IQV164" s="62"/>
      <c r="IQW164" s="61"/>
      <c r="IQX164" s="62"/>
      <c r="IQY164" s="62"/>
      <c r="IQZ164" s="62"/>
      <c r="IRA164" s="61"/>
      <c r="IRB164" s="62"/>
      <c r="IRC164" s="62"/>
      <c r="IRD164" s="62"/>
      <c r="IRE164" s="61"/>
      <c r="IRF164" s="62"/>
      <c r="IRG164" s="62"/>
      <c r="IRH164" s="62"/>
      <c r="IRI164" s="61"/>
      <c r="IRJ164" s="62"/>
      <c r="IRK164" s="62"/>
      <c r="IRL164" s="62"/>
      <c r="IRM164" s="61"/>
      <c r="IRN164" s="62"/>
      <c r="IRO164" s="62"/>
      <c r="IRP164" s="62"/>
      <c r="IRQ164" s="61"/>
      <c r="IRR164" s="62"/>
      <c r="IRS164" s="62"/>
      <c r="IRT164" s="62"/>
      <c r="IRU164" s="61"/>
      <c r="IRV164" s="62"/>
      <c r="IRW164" s="62"/>
      <c r="IRX164" s="62"/>
      <c r="IRY164" s="61"/>
      <c r="IRZ164" s="62"/>
      <c r="ISA164" s="62"/>
      <c r="ISB164" s="62"/>
      <c r="ISC164" s="61"/>
      <c r="ISD164" s="62"/>
      <c r="ISE164" s="62"/>
      <c r="ISF164" s="62"/>
      <c r="ISG164" s="61"/>
      <c r="ISH164" s="62"/>
      <c r="ISI164" s="62"/>
      <c r="ISJ164" s="62"/>
      <c r="ISK164" s="61"/>
      <c r="ISL164" s="62"/>
      <c r="ISM164" s="62"/>
      <c r="ISN164" s="62"/>
      <c r="ISO164" s="61"/>
      <c r="ISP164" s="62"/>
      <c r="ISQ164" s="62"/>
      <c r="ISR164" s="62"/>
      <c r="ISS164" s="61"/>
      <c r="IST164" s="62"/>
      <c r="ISU164" s="62"/>
      <c r="ISV164" s="62"/>
      <c r="ISW164" s="61"/>
      <c r="ISX164" s="62"/>
      <c r="ISY164" s="62"/>
      <c r="ISZ164" s="62"/>
      <c r="ITA164" s="61"/>
      <c r="ITB164" s="62"/>
      <c r="ITC164" s="62"/>
      <c r="ITD164" s="62"/>
      <c r="ITE164" s="61"/>
      <c r="ITF164" s="62"/>
      <c r="ITG164" s="62"/>
      <c r="ITH164" s="62"/>
      <c r="ITI164" s="61"/>
      <c r="ITJ164" s="62"/>
      <c r="ITK164" s="62"/>
      <c r="ITL164" s="62"/>
      <c r="ITM164" s="61"/>
      <c r="ITN164" s="62"/>
      <c r="ITO164" s="62"/>
      <c r="ITP164" s="62"/>
      <c r="ITQ164" s="61"/>
      <c r="ITR164" s="62"/>
      <c r="ITS164" s="62"/>
      <c r="ITT164" s="62"/>
      <c r="ITU164" s="61"/>
      <c r="ITV164" s="62"/>
      <c r="ITW164" s="62"/>
      <c r="ITX164" s="62"/>
      <c r="ITY164" s="61"/>
      <c r="ITZ164" s="62"/>
      <c r="IUA164" s="62"/>
      <c r="IUB164" s="62"/>
      <c r="IUC164" s="61"/>
      <c r="IUD164" s="62"/>
      <c r="IUE164" s="62"/>
      <c r="IUF164" s="62"/>
      <c r="IUG164" s="61"/>
      <c r="IUH164" s="62"/>
      <c r="IUI164" s="62"/>
      <c r="IUJ164" s="62"/>
      <c r="IUK164" s="61"/>
      <c r="IUL164" s="62"/>
      <c r="IUM164" s="62"/>
      <c r="IUN164" s="62"/>
      <c r="IUO164" s="61"/>
      <c r="IUP164" s="62"/>
      <c r="IUQ164" s="62"/>
      <c r="IUR164" s="62"/>
      <c r="IUS164" s="61"/>
      <c r="IUT164" s="62"/>
      <c r="IUU164" s="62"/>
      <c r="IUV164" s="62"/>
      <c r="IUW164" s="61"/>
      <c r="IUX164" s="62"/>
      <c r="IUY164" s="62"/>
      <c r="IUZ164" s="62"/>
      <c r="IVA164" s="61"/>
      <c r="IVB164" s="62"/>
      <c r="IVC164" s="62"/>
      <c r="IVD164" s="62"/>
      <c r="IVE164" s="61"/>
      <c r="IVF164" s="62"/>
      <c r="IVG164" s="62"/>
      <c r="IVH164" s="62"/>
      <c r="IVI164" s="61"/>
      <c r="IVJ164" s="62"/>
      <c r="IVK164" s="62"/>
      <c r="IVL164" s="62"/>
      <c r="IVM164" s="61"/>
      <c r="IVN164" s="62"/>
      <c r="IVO164" s="62"/>
      <c r="IVP164" s="62"/>
      <c r="IVQ164" s="61"/>
      <c r="IVR164" s="62"/>
      <c r="IVS164" s="62"/>
      <c r="IVT164" s="62"/>
      <c r="IVU164" s="61"/>
      <c r="IVV164" s="62"/>
      <c r="IVW164" s="62"/>
      <c r="IVX164" s="62"/>
      <c r="IVY164" s="61"/>
      <c r="IVZ164" s="62"/>
      <c r="IWA164" s="62"/>
      <c r="IWB164" s="62"/>
      <c r="IWC164" s="61"/>
      <c r="IWD164" s="62"/>
      <c r="IWE164" s="62"/>
      <c r="IWF164" s="62"/>
      <c r="IWG164" s="61"/>
      <c r="IWH164" s="62"/>
      <c r="IWI164" s="62"/>
      <c r="IWJ164" s="62"/>
      <c r="IWK164" s="61"/>
      <c r="IWL164" s="62"/>
      <c r="IWM164" s="62"/>
      <c r="IWN164" s="62"/>
      <c r="IWO164" s="61"/>
      <c r="IWP164" s="62"/>
      <c r="IWQ164" s="62"/>
      <c r="IWR164" s="62"/>
      <c r="IWS164" s="61"/>
      <c r="IWT164" s="62"/>
      <c r="IWU164" s="62"/>
      <c r="IWV164" s="62"/>
      <c r="IWW164" s="61"/>
      <c r="IWX164" s="62"/>
      <c r="IWY164" s="62"/>
      <c r="IWZ164" s="62"/>
      <c r="IXA164" s="61"/>
      <c r="IXB164" s="62"/>
      <c r="IXC164" s="62"/>
      <c r="IXD164" s="62"/>
      <c r="IXE164" s="61"/>
      <c r="IXF164" s="62"/>
      <c r="IXG164" s="62"/>
      <c r="IXH164" s="62"/>
      <c r="IXI164" s="61"/>
      <c r="IXJ164" s="62"/>
      <c r="IXK164" s="62"/>
      <c r="IXL164" s="62"/>
      <c r="IXM164" s="61"/>
      <c r="IXN164" s="62"/>
      <c r="IXO164" s="62"/>
      <c r="IXP164" s="62"/>
      <c r="IXQ164" s="61"/>
      <c r="IXR164" s="62"/>
      <c r="IXS164" s="62"/>
      <c r="IXT164" s="62"/>
      <c r="IXU164" s="61"/>
      <c r="IXV164" s="62"/>
      <c r="IXW164" s="62"/>
      <c r="IXX164" s="62"/>
      <c r="IXY164" s="61"/>
      <c r="IXZ164" s="62"/>
      <c r="IYA164" s="62"/>
      <c r="IYB164" s="62"/>
      <c r="IYC164" s="61"/>
      <c r="IYD164" s="62"/>
      <c r="IYE164" s="62"/>
      <c r="IYF164" s="62"/>
      <c r="IYG164" s="61"/>
      <c r="IYH164" s="62"/>
      <c r="IYI164" s="62"/>
      <c r="IYJ164" s="62"/>
      <c r="IYK164" s="61"/>
      <c r="IYL164" s="62"/>
      <c r="IYM164" s="62"/>
      <c r="IYN164" s="62"/>
      <c r="IYO164" s="61"/>
      <c r="IYP164" s="62"/>
      <c r="IYQ164" s="62"/>
      <c r="IYR164" s="62"/>
      <c r="IYS164" s="61"/>
      <c r="IYT164" s="62"/>
      <c r="IYU164" s="62"/>
      <c r="IYV164" s="62"/>
      <c r="IYW164" s="61"/>
      <c r="IYX164" s="62"/>
      <c r="IYY164" s="62"/>
      <c r="IYZ164" s="62"/>
      <c r="IZA164" s="61"/>
      <c r="IZB164" s="62"/>
      <c r="IZC164" s="62"/>
      <c r="IZD164" s="62"/>
      <c r="IZE164" s="61"/>
      <c r="IZF164" s="62"/>
      <c r="IZG164" s="62"/>
      <c r="IZH164" s="62"/>
      <c r="IZI164" s="61"/>
      <c r="IZJ164" s="62"/>
      <c r="IZK164" s="62"/>
      <c r="IZL164" s="62"/>
      <c r="IZM164" s="61"/>
      <c r="IZN164" s="62"/>
      <c r="IZO164" s="62"/>
      <c r="IZP164" s="62"/>
      <c r="IZQ164" s="61"/>
      <c r="IZR164" s="62"/>
      <c r="IZS164" s="62"/>
      <c r="IZT164" s="62"/>
      <c r="IZU164" s="61"/>
      <c r="IZV164" s="62"/>
      <c r="IZW164" s="62"/>
      <c r="IZX164" s="62"/>
      <c r="IZY164" s="61"/>
      <c r="IZZ164" s="62"/>
      <c r="JAA164" s="62"/>
      <c r="JAB164" s="62"/>
      <c r="JAC164" s="61"/>
      <c r="JAD164" s="62"/>
      <c r="JAE164" s="62"/>
      <c r="JAF164" s="62"/>
      <c r="JAG164" s="61"/>
      <c r="JAH164" s="62"/>
      <c r="JAI164" s="62"/>
      <c r="JAJ164" s="62"/>
      <c r="JAK164" s="61"/>
      <c r="JAL164" s="62"/>
      <c r="JAM164" s="62"/>
      <c r="JAN164" s="62"/>
      <c r="JAO164" s="61"/>
      <c r="JAP164" s="62"/>
      <c r="JAQ164" s="62"/>
      <c r="JAR164" s="62"/>
      <c r="JAS164" s="61"/>
      <c r="JAT164" s="62"/>
      <c r="JAU164" s="62"/>
      <c r="JAV164" s="62"/>
      <c r="JAW164" s="61"/>
      <c r="JAX164" s="62"/>
      <c r="JAY164" s="62"/>
      <c r="JAZ164" s="62"/>
      <c r="JBA164" s="61"/>
      <c r="JBB164" s="62"/>
      <c r="JBC164" s="62"/>
      <c r="JBD164" s="62"/>
      <c r="JBE164" s="61"/>
      <c r="JBF164" s="62"/>
      <c r="JBG164" s="62"/>
      <c r="JBH164" s="62"/>
      <c r="JBI164" s="61"/>
      <c r="JBJ164" s="62"/>
      <c r="JBK164" s="62"/>
      <c r="JBL164" s="62"/>
      <c r="JBM164" s="61"/>
      <c r="JBN164" s="62"/>
      <c r="JBO164" s="62"/>
      <c r="JBP164" s="62"/>
      <c r="JBQ164" s="61"/>
      <c r="JBR164" s="62"/>
      <c r="JBS164" s="62"/>
      <c r="JBT164" s="62"/>
      <c r="JBU164" s="61"/>
      <c r="JBV164" s="62"/>
      <c r="JBW164" s="62"/>
      <c r="JBX164" s="62"/>
      <c r="JBY164" s="61"/>
      <c r="JBZ164" s="62"/>
      <c r="JCA164" s="62"/>
      <c r="JCB164" s="62"/>
      <c r="JCC164" s="61"/>
      <c r="JCD164" s="62"/>
      <c r="JCE164" s="62"/>
      <c r="JCF164" s="62"/>
      <c r="JCG164" s="61"/>
      <c r="JCH164" s="62"/>
      <c r="JCI164" s="62"/>
      <c r="JCJ164" s="62"/>
      <c r="JCK164" s="61"/>
      <c r="JCL164" s="62"/>
      <c r="JCM164" s="62"/>
      <c r="JCN164" s="62"/>
      <c r="JCO164" s="61"/>
      <c r="JCP164" s="62"/>
      <c r="JCQ164" s="62"/>
      <c r="JCR164" s="62"/>
      <c r="JCS164" s="61"/>
      <c r="JCT164" s="62"/>
      <c r="JCU164" s="62"/>
      <c r="JCV164" s="62"/>
      <c r="JCW164" s="61"/>
      <c r="JCX164" s="62"/>
      <c r="JCY164" s="62"/>
      <c r="JCZ164" s="62"/>
      <c r="JDA164" s="61"/>
      <c r="JDB164" s="62"/>
      <c r="JDC164" s="62"/>
      <c r="JDD164" s="62"/>
      <c r="JDE164" s="61"/>
      <c r="JDF164" s="62"/>
      <c r="JDG164" s="62"/>
      <c r="JDH164" s="62"/>
      <c r="JDI164" s="61"/>
      <c r="JDJ164" s="62"/>
      <c r="JDK164" s="62"/>
      <c r="JDL164" s="62"/>
      <c r="JDM164" s="61"/>
      <c r="JDN164" s="62"/>
      <c r="JDO164" s="62"/>
      <c r="JDP164" s="62"/>
      <c r="JDQ164" s="61"/>
      <c r="JDR164" s="62"/>
      <c r="JDS164" s="62"/>
      <c r="JDT164" s="62"/>
      <c r="JDU164" s="61"/>
      <c r="JDV164" s="62"/>
      <c r="JDW164" s="62"/>
      <c r="JDX164" s="62"/>
      <c r="JDY164" s="61"/>
      <c r="JDZ164" s="62"/>
      <c r="JEA164" s="62"/>
      <c r="JEB164" s="62"/>
      <c r="JEC164" s="61"/>
      <c r="JED164" s="62"/>
      <c r="JEE164" s="62"/>
      <c r="JEF164" s="62"/>
      <c r="JEG164" s="61"/>
      <c r="JEH164" s="62"/>
      <c r="JEI164" s="62"/>
      <c r="JEJ164" s="62"/>
      <c r="JEK164" s="61"/>
      <c r="JEL164" s="62"/>
      <c r="JEM164" s="62"/>
      <c r="JEN164" s="62"/>
      <c r="JEO164" s="61"/>
      <c r="JEP164" s="62"/>
      <c r="JEQ164" s="62"/>
      <c r="JER164" s="62"/>
      <c r="JES164" s="61"/>
      <c r="JET164" s="62"/>
      <c r="JEU164" s="62"/>
      <c r="JEV164" s="62"/>
      <c r="JEW164" s="61"/>
      <c r="JEX164" s="62"/>
      <c r="JEY164" s="62"/>
      <c r="JEZ164" s="62"/>
      <c r="JFA164" s="61"/>
      <c r="JFB164" s="62"/>
      <c r="JFC164" s="62"/>
      <c r="JFD164" s="62"/>
      <c r="JFE164" s="61"/>
      <c r="JFF164" s="62"/>
      <c r="JFG164" s="62"/>
      <c r="JFH164" s="62"/>
      <c r="JFI164" s="61"/>
      <c r="JFJ164" s="62"/>
      <c r="JFK164" s="62"/>
      <c r="JFL164" s="62"/>
      <c r="JFM164" s="61"/>
      <c r="JFN164" s="62"/>
      <c r="JFO164" s="62"/>
      <c r="JFP164" s="62"/>
      <c r="JFQ164" s="61"/>
      <c r="JFR164" s="62"/>
      <c r="JFS164" s="62"/>
      <c r="JFT164" s="62"/>
      <c r="JFU164" s="61"/>
      <c r="JFV164" s="62"/>
      <c r="JFW164" s="62"/>
      <c r="JFX164" s="62"/>
      <c r="JFY164" s="61"/>
      <c r="JFZ164" s="62"/>
      <c r="JGA164" s="62"/>
      <c r="JGB164" s="62"/>
      <c r="JGC164" s="61"/>
      <c r="JGD164" s="62"/>
      <c r="JGE164" s="62"/>
      <c r="JGF164" s="62"/>
      <c r="JGG164" s="61"/>
      <c r="JGH164" s="62"/>
      <c r="JGI164" s="62"/>
      <c r="JGJ164" s="62"/>
      <c r="JGK164" s="61"/>
      <c r="JGL164" s="62"/>
      <c r="JGM164" s="62"/>
      <c r="JGN164" s="62"/>
      <c r="JGO164" s="61"/>
      <c r="JGP164" s="62"/>
      <c r="JGQ164" s="62"/>
      <c r="JGR164" s="62"/>
      <c r="JGS164" s="61"/>
      <c r="JGT164" s="62"/>
      <c r="JGU164" s="62"/>
      <c r="JGV164" s="62"/>
      <c r="JGW164" s="61"/>
      <c r="JGX164" s="62"/>
      <c r="JGY164" s="62"/>
      <c r="JGZ164" s="62"/>
      <c r="JHA164" s="61"/>
      <c r="JHB164" s="62"/>
      <c r="JHC164" s="62"/>
      <c r="JHD164" s="62"/>
      <c r="JHE164" s="61"/>
      <c r="JHF164" s="62"/>
      <c r="JHG164" s="62"/>
      <c r="JHH164" s="62"/>
      <c r="JHI164" s="61"/>
      <c r="JHJ164" s="62"/>
      <c r="JHK164" s="62"/>
      <c r="JHL164" s="62"/>
      <c r="JHM164" s="61"/>
      <c r="JHN164" s="62"/>
      <c r="JHO164" s="62"/>
      <c r="JHP164" s="62"/>
      <c r="JHQ164" s="61"/>
      <c r="JHR164" s="62"/>
      <c r="JHS164" s="62"/>
      <c r="JHT164" s="62"/>
      <c r="JHU164" s="61"/>
      <c r="JHV164" s="62"/>
      <c r="JHW164" s="62"/>
      <c r="JHX164" s="62"/>
      <c r="JHY164" s="61"/>
      <c r="JHZ164" s="62"/>
      <c r="JIA164" s="62"/>
      <c r="JIB164" s="62"/>
      <c r="JIC164" s="61"/>
      <c r="JID164" s="62"/>
      <c r="JIE164" s="62"/>
      <c r="JIF164" s="62"/>
      <c r="JIG164" s="61"/>
      <c r="JIH164" s="62"/>
      <c r="JII164" s="62"/>
      <c r="JIJ164" s="62"/>
      <c r="JIK164" s="61"/>
      <c r="JIL164" s="62"/>
      <c r="JIM164" s="62"/>
      <c r="JIN164" s="62"/>
      <c r="JIO164" s="61"/>
      <c r="JIP164" s="62"/>
      <c r="JIQ164" s="62"/>
      <c r="JIR164" s="62"/>
      <c r="JIS164" s="61"/>
      <c r="JIT164" s="62"/>
      <c r="JIU164" s="62"/>
      <c r="JIV164" s="62"/>
      <c r="JIW164" s="61"/>
      <c r="JIX164" s="62"/>
      <c r="JIY164" s="62"/>
      <c r="JIZ164" s="62"/>
      <c r="JJA164" s="61"/>
      <c r="JJB164" s="62"/>
      <c r="JJC164" s="62"/>
      <c r="JJD164" s="62"/>
      <c r="JJE164" s="61"/>
      <c r="JJF164" s="62"/>
      <c r="JJG164" s="62"/>
      <c r="JJH164" s="62"/>
      <c r="JJI164" s="61"/>
      <c r="JJJ164" s="62"/>
      <c r="JJK164" s="62"/>
      <c r="JJL164" s="62"/>
      <c r="JJM164" s="61"/>
      <c r="JJN164" s="62"/>
      <c r="JJO164" s="62"/>
      <c r="JJP164" s="62"/>
      <c r="JJQ164" s="61"/>
      <c r="JJR164" s="62"/>
      <c r="JJS164" s="62"/>
      <c r="JJT164" s="62"/>
      <c r="JJU164" s="61"/>
      <c r="JJV164" s="62"/>
      <c r="JJW164" s="62"/>
      <c r="JJX164" s="62"/>
      <c r="JJY164" s="61"/>
      <c r="JJZ164" s="62"/>
      <c r="JKA164" s="62"/>
      <c r="JKB164" s="62"/>
      <c r="JKC164" s="61"/>
      <c r="JKD164" s="62"/>
      <c r="JKE164" s="62"/>
      <c r="JKF164" s="62"/>
      <c r="JKG164" s="61"/>
      <c r="JKH164" s="62"/>
      <c r="JKI164" s="62"/>
      <c r="JKJ164" s="62"/>
      <c r="JKK164" s="61"/>
      <c r="JKL164" s="62"/>
      <c r="JKM164" s="62"/>
      <c r="JKN164" s="62"/>
      <c r="JKO164" s="61"/>
      <c r="JKP164" s="62"/>
      <c r="JKQ164" s="62"/>
      <c r="JKR164" s="62"/>
      <c r="JKS164" s="61"/>
      <c r="JKT164" s="62"/>
      <c r="JKU164" s="62"/>
      <c r="JKV164" s="62"/>
      <c r="JKW164" s="61"/>
      <c r="JKX164" s="62"/>
      <c r="JKY164" s="62"/>
      <c r="JKZ164" s="62"/>
      <c r="JLA164" s="61"/>
      <c r="JLB164" s="62"/>
      <c r="JLC164" s="62"/>
      <c r="JLD164" s="62"/>
      <c r="JLE164" s="61"/>
      <c r="JLF164" s="62"/>
      <c r="JLG164" s="62"/>
      <c r="JLH164" s="62"/>
      <c r="JLI164" s="61"/>
      <c r="JLJ164" s="62"/>
      <c r="JLK164" s="62"/>
      <c r="JLL164" s="62"/>
      <c r="JLM164" s="61"/>
      <c r="JLN164" s="62"/>
      <c r="JLO164" s="62"/>
      <c r="JLP164" s="62"/>
      <c r="JLQ164" s="61"/>
      <c r="JLR164" s="62"/>
      <c r="JLS164" s="62"/>
      <c r="JLT164" s="62"/>
      <c r="JLU164" s="61"/>
      <c r="JLV164" s="62"/>
      <c r="JLW164" s="62"/>
      <c r="JLX164" s="62"/>
      <c r="JLY164" s="61"/>
      <c r="JLZ164" s="62"/>
      <c r="JMA164" s="62"/>
      <c r="JMB164" s="62"/>
      <c r="JMC164" s="61"/>
      <c r="JMD164" s="62"/>
      <c r="JME164" s="62"/>
      <c r="JMF164" s="62"/>
      <c r="JMG164" s="61"/>
      <c r="JMH164" s="62"/>
      <c r="JMI164" s="62"/>
      <c r="JMJ164" s="62"/>
      <c r="JMK164" s="61"/>
      <c r="JML164" s="62"/>
      <c r="JMM164" s="62"/>
      <c r="JMN164" s="62"/>
      <c r="JMO164" s="61"/>
      <c r="JMP164" s="62"/>
      <c r="JMQ164" s="62"/>
      <c r="JMR164" s="62"/>
      <c r="JMS164" s="61"/>
      <c r="JMT164" s="62"/>
      <c r="JMU164" s="62"/>
      <c r="JMV164" s="62"/>
      <c r="JMW164" s="61"/>
      <c r="JMX164" s="62"/>
      <c r="JMY164" s="62"/>
      <c r="JMZ164" s="62"/>
      <c r="JNA164" s="61"/>
      <c r="JNB164" s="62"/>
      <c r="JNC164" s="62"/>
      <c r="JND164" s="62"/>
      <c r="JNE164" s="61"/>
      <c r="JNF164" s="62"/>
      <c r="JNG164" s="62"/>
      <c r="JNH164" s="62"/>
      <c r="JNI164" s="61"/>
      <c r="JNJ164" s="62"/>
      <c r="JNK164" s="62"/>
      <c r="JNL164" s="62"/>
      <c r="JNM164" s="61"/>
      <c r="JNN164" s="62"/>
      <c r="JNO164" s="62"/>
      <c r="JNP164" s="62"/>
      <c r="JNQ164" s="61"/>
      <c r="JNR164" s="62"/>
      <c r="JNS164" s="62"/>
      <c r="JNT164" s="62"/>
      <c r="JNU164" s="61"/>
      <c r="JNV164" s="62"/>
      <c r="JNW164" s="62"/>
      <c r="JNX164" s="62"/>
      <c r="JNY164" s="61"/>
      <c r="JNZ164" s="62"/>
      <c r="JOA164" s="62"/>
      <c r="JOB164" s="62"/>
      <c r="JOC164" s="61"/>
      <c r="JOD164" s="62"/>
      <c r="JOE164" s="62"/>
      <c r="JOF164" s="62"/>
      <c r="JOG164" s="61"/>
      <c r="JOH164" s="62"/>
      <c r="JOI164" s="62"/>
      <c r="JOJ164" s="62"/>
      <c r="JOK164" s="61"/>
      <c r="JOL164" s="62"/>
      <c r="JOM164" s="62"/>
      <c r="JON164" s="62"/>
      <c r="JOO164" s="61"/>
      <c r="JOP164" s="62"/>
      <c r="JOQ164" s="62"/>
      <c r="JOR164" s="62"/>
      <c r="JOS164" s="61"/>
      <c r="JOT164" s="62"/>
      <c r="JOU164" s="62"/>
      <c r="JOV164" s="62"/>
      <c r="JOW164" s="61"/>
      <c r="JOX164" s="62"/>
      <c r="JOY164" s="62"/>
      <c r="JOZ164" s="62"/>
      <c r="JPA164" s="61"/>
      <c r="JPB164" s="62"/>
      <c r="JPC164" s="62"/>
      <c r="JPD164" s="62"/>
      <c r="JPE164" s="61"/>
      <c r="JPF164" s="62"/>
      <c r="JPG164" s="62"/>
      <c r="JPH164" s="62"/>
      <c r="JPI164" s="61"/>
      <c r="JPJ164" s="62"/>
      <c r="JPK164" s="62"/>
      <c r="JPL164" s="62"/>
      <c r="JPM164" s="61"/>
      <c r="JPN164" s="62"/>
      <c r="JPO164" s="62"/>
      <c r="JPP164" s="62"/>
      <c r="JPQ164" s="61"/>
      <c r="JPR164" s="62"/>
      <c r="JPS164" s="62"/>
      <c r="JPT164" s="62"/>
      <c r="JPU164" s="61"/>
      <c r="JPV164" s="62"/>
      <c r="JPW164" s="62"/>
      <c r="JPX164" s="62"/>
      <c r="JPY164" s="61"/>
      <c r="JPZ164" s="62"/>
      <c r="JQA164" s="62"/>
      <c r="JQB164" s="62"/>
      <c r="JQC164" s="61"/>
      <c r="JQD164" s="62"/>
      <c r="JQE164" s="62"/>
      <c r="JQF164" s="62"/>
      <c r="JQG164" s="61"/>
      <c r="JQH164" s="62"/>
      <c r="JQI164" s="62"/>
      <c r="JQJ164" s="62"/>
      <c r="JQK164" s="61"/>
      <c r="JQL164" s="62"/>
      <c r="JQM164" s="62"/>
      <c r="JQN164" s="62"/>
      <c r="JQO164" s="61"/>
      <c r="JQP164" s="62"/>
      <c r="JQQ164" s="62"/>
      <c r="JQR164" s="62"/>
      <c r="JQS164" s="61"/>
      <c r="JQT164" s="62"/>
      <c r="JQU164" s="62"/>
      <c r="JQV164" s="62"/>
      <c r="JQW164" s="61"/>
      <c r="JQX164" s="62"/>
      <c r="JQY164" s="62"/>
      <c r="JQZ164" s="62"/>
      <c r="JRA164" s="61"/>
      <c r="JRB164" s="62"/>
      <c r="JRC164" s="62"/>
      <c r="JRD164" s="62"/>
      <c r="JRE164" s="61"/>
      <c r="JRF164" s="62"/>
      <c r="JRG164" s="62"/>
      <c r="JRH164" s="62"/>
      <c r="JRI164" s="61"/>
      <c r="JRJ164" s="62"/>
      <c r="JRK164" s="62"/>
      <c r="JRL164" s="62"/>
      <c r="JRM164" s="61"/>
      <c r="JRN164" s="62"/>
      <c r="JRO164" s="62"/>
      <c r="JRP164" s="62"/>
      <c r="JRQ164" s="61"/>
      <c r="JRR164" s="62"/>
      <c r="JRS164" s="62"/>
      <c r="JRT164" s="62"/>
      <c r="JRU164" s="61"/>
      <c r="JRV164" s="62"/>
      <c r="JRW164" s="62"/>
      <c r="JRX164" s="62"/>
      <c r="JRY164" s="61"/>
      <c r="JRZ164" s="62"/>
      <c r="JSA164" s="62"/>
      <c r="JSB164" s="62"/>
      <c r="JSC164" s="61"/>
      <c r="JSD164" s="62"/>
      <c r="JSE164" s="62"/>
      <c r="JSF164" s="62"/>
      <c r="JSG164" s="61"/>
      <c r="JSH164" s="62"/>
      <c r="JSI164" s="62"/>
      <c r="JSJ164" s="62"/>
      <c r="JSK164" s="61"/>
      <c r="JSL164" s="62"/>
      <c r="JSM164" s="62"/>
      <c r="JSN164" s="62"/>
      <c r="JSO164" s="61"/>
      <c r="JSP164" s="62"/>
      <c r="JSQ164" s="62"/>
      <c r="JSR164" s="62"/>
      <c r="JSS164" s="61"/>
      <c r="JST164" s="62"/>
      <c r="JSU164" s="62"/>
      <c r="JSV164" s="62"/>
      <c r="JSW164" s="61"/>
      <c r="JSX164" s="62"/>
      <c r="JSY164" s="62"/>
      <c r="JSZ164" s="62"/>
      <c r="JTA164" s="61"/>
      <c r="JTB164" s="62"/>
      <c r="JTC164" s="62"/>
      <c r="JTD164" s="62"/>
      <c r="JTE164" s="61"/>
      <c r="JTF164" s="62"/>
      <c r="JTG164" s="62"/>
      <c r="JTH164" s="62"/>
      <c r="JTI164" s="61"/>
      <c r="JTJ164" s="62"/>
      <c r="JTK164" s="62"/>
      <c r="JTL164" s="62"/>
      <c r="JTM164" s="61"/>
      <c r="JTN164" s="62"/>
      <c r="JTO164" s="62"/>
      <c r="JTP164" s="62"/>
      <c r="JTQ164" s="61"/>
      <c r="JTR164" s="62"/>
      <c r="JTS164" s="62"/>
      <c r="JTT164" s="62"/>
      <c r="JTU164" s="61"/>
      <c r="JTV164" s="62"/>
      <c r="JTW164" s="62"/>
      <c r="JTX164" s="62"/>
      <c r="JTY164" s="61"/>
      <c r="JTZ164" s="62"/>
      <c r="JUA164" s="62"/>
      <c r="JUB164" s="62"/>
      <c r="JUC164" s="61"/>
      <c r="JUD164" s="62"/>
      <c r="JUE164" s="62"/>
      <c r="JUF164" s="62"/>
      <c r="JUG164" s="61"/>
      <c r="JUH164" s="62"/>
      <c r="JUI164" s="62"/>
      <c r="JUJ164" s="62"/>
      <c r="JUK164" s="61"/>
      <c r="JUL164" s="62"/>
      <c r="JUM164" s="62"/>
      <c r="JUN164" s="62"/>
      <c r="JUO164" s="61"/>
      <c r="JUP164" s="62"/>
      <c r="JUQ164" s="62"/>
      <c r="JUR164" s="62"/>
      <c r="JUS164" s="61"/>
      <c r="JUT164" s="62"/>
      <c r="JUU164" s="62"/>
      <c r="JUV164" s="62"/>
      <c r="JUW164" s="61"/>
      <c r="JUX164" s="62"/>
      <c r="JUY164" s="62"/>
      <c r="JUZ164" s="62"/>
      <c r="JVA164" s="61"/>
      <c r="JVB164" s="62"/>
      <c r="JVC164" s="62"/>
      <c r="JVD164" s="62"/>
      <c r="JVE164" s="61"/>
      <c r="JVF164" s="62"/>
      <c r="JVG164" s="62"/>
      <c r="JVH164" s="62"/>
      <c r="JVI164" s="61"/>
      <c r="JVJ164" s="62"/>
      <c r="JVK164" s="62"/>
      <c r="JVL164" s="62"/>
      <c r="JVM164" s="61"/>
      <c r="JVN164" s="62"/>
      <c r="JVO164" s="62"/>
      <c r="JVP164" s="62"/>
      <c r="JVQ164" s="61"/>
      <c r="JVR164" s="62"/>
      <c r="JVS164" s="62"/>
      <c r="JVT164" s="62"/>
      <c r="JVU164" s="61"/>
      <c r="JVV164" s="62"/>
      <c r="JVW164" s="62"/>
      <c r="JVX164" s="62"/>
      <c r="JVY164" s="61"/>
      <c r="JVZ164" s="62"/>
      <c r="JWA164" s="62"/>
      <c r="JWB164" s="62"/>
      <c r="JWC164" s="61"/>
      <c r="JWD164" s="62"/>
      <c r="JWE164" s="62"/>
      <c r="JWF164" s="62"/>
      <c r="JWG164" s="61"/>
      <c r="JWH164" s="62"/>
      <c r="JWI164" s="62"/>
      <c r="JWJ164" s="62"/>
      <c r="JWK164" s="61"/>
      <c r="JWL164" s="62"/>
      <c r="JWM164" s="62"/>
      <c r="JWN164" s="62"/>
      <c r="JWO164" s="61"/>
      <c r="JWP164" s="62"/>
      <c r="JWQ164" s="62"/>
      <c r="JWR164" s="62"/>
      <c r="JWS164" s="61"/>
      <c r="JWT164" s="62"/>
      <c r="JWU164" s="62"/>
      <c r="JWV164" s="62"/>
      <c r="JWW164" s="61"/>
      <c r="JWX164" s="62"/>
      <c r="JWY164" s="62"/>
      <c r="JWZ164" s="62"/>
      <c r="JXA164" s="61"/>
      <c r="JXB164" s="62"/>
      <c r="JXC164" s="62"/>
      <c r="JXD164" s="62"/>
      <c r="JXE164" s="61"/>
      <c r="JXF164" s="62"/>
      <c r="JXG164" s="62"/>
      <c r="JXH164" s="62"/>
      <c r="JXI164" s="61"/>
      <c r="JXJ164" s="62"/>
      <c r="JXK164" s="62"/>
      <c r="JXL164" s="62"/>
      <c r="JXM164" s="61"/>
      <c r="JXN164" s="62"/>
      <c r="JXO164" s="62"/>
      <c r="JXP164" s="62"/>
      <c r="JXQ164" s="61"/>
      <c r="JXR164" s="62"/>
      <c r="JXS164" s="62"/>
      <c r="JXT164" s="62"/>
      <c r="JXU164" s="61"/>
      <c r="JXV164" s="62"/>
      <c r="JXW164" s="62"/>
      <c r="JXX164" s="62"/>
      <c r="JXY164" s="61"/>
      <c r="JXZ164" s="62"/>
      <c r="JYA164" s="62"/>
      <c r="JYB164" s="62"/>
      <c r="JYC164" s="61"/>
      <c r="JYD164" s="62"/>
      <c r="JYE164" s="62"/>
      <c r="JYF164" s="62"/>
      <c r="JYG164" s="61"/>
      <c r="JYH164" s="62"/>
      <c r="JYI164" s="62"/>
      <c r="JYJ164" s="62"/>
      <c r="JYK164" s="61"/>
      <c r="JYL164" s="62"/>
      <c r="JYM164" s="62"/>
      <c r="JYN164" s="62"/>
      <c r="JYO164" s="61"/>
      <c r="JYP164" s="62"/>
      <c r="JYQ164" s="62"/>
      <c r="JYR164" s="62"/>
      <c r="JYS164" s="61"/>
      <c r="JYT164" s="62"/>
      <c r="JYU164" s="62"/>
      <c r="JYV164" s="62"/>
      <c r="JYW164" s="61"/>
      <c r="JYX164" s="62"/>
      <c r="JYY164" s="62"/>
      <c r="JYZ164" s="62"/>
      <c r="JZA164" s="61"/>
      <c r="JZB164" s="62"/>
      <c r="JZC164" s="62"/>
      <c r="JZD164" s="62"/>
      <c r="JZE164" s="61"/>
      <c r="JZF164" s="62"/>
      <c r="JZG164" s="62"/>
      <c r="JZH164" s="62"/>
      <c r="JZI164" s="61"/>
      <c r="JZJ164" s="62"/>
      <c r="JZK164" s="62"/>
      <c r="JZL164" s="62"/>
      <c r="JZM164" s="61"/>
      <c r="JZN164" s="62"/>
      <c r="JZO164" s="62"/>
      <c r="JZP164" s="62"/>
      <c r="JZQ164" s="61"/>
      <c r="JZR164" s="62"/>
      <c r="JZS164" s="62"/>
      <c r="JZT164" s="62"/>
      <c r="JZU164" s="61"/>
      <c r="JZV164" s="62"/>
      <c r="JZW164" s="62"/>
      <c r="JZX164" s="62"/>
      <c r="JZY164" s="61"/>
      <c r="JZZ164" s="62"/>
      <c r="KAA164" s="62"/>
      <c r="KAB164" s="62"/>
      <c r="KAC164" s="61"/>
      <c r="KAD164" s="62"/>
      <c r="KAE164" s="62"/>
      <c r="KAF164" s="62"/>
      <c r="KAG164" s="61"/>
      <c r="KAH164" s="62"/>
      <c r="KAI164" s="62"/>
      <c r="KAJ164" s="62"/>
      <c r="KAK164" s="61"/>
      <c r="KAL164" s="62"/>
      <c r="KAM164" s="62"/>
      <c r="KAN164" s="62"/>
      <c r="KAO164" s="61"/>
      <c r="KAP164" s="62"/>
      <c r="KAQ164" s="62"/>
      <c r="KAR164" s="62"/>
      <c r="KAS164" s="61"/>
      <c r="KAT164" s="62"/>
      <c r="KAU164" s="62"/>
      <c r="KAV164" s="62"/>
      <c r="KAW164" s="61"/>
      <c r="KAX164" s="62"/>
      <c r="KAY164" s="62"/>
      <c r="KAZ164" s="62"/>
      <c r="KBA164" s="61"/>
      <c r="KBB164" s="62"/>
      <c r="KBC164" s="62"/>
      <c r="KBD164" s="62"/>
      <c r="KBE164" s="61"/>
      <c r="KBF164" s="62"/>
      <c r="KBG164" s="62"/>
      <c r="KBH164" s="62"/>
      <c r="KBI164" s="61"/>
      <c r="KBJ164" s="62"/>
      <c r="KBK164" s="62"/>
      <c r="KBL164" s="62"/>
      <c r="KBM164" s="61"/>
      <c r="KBN164" s="62"/>
      <c r="KBO164" s="62"/>
      <c r="KBP164" s="62"/>
      <c r="KBQ164" s="61"/>
      <c r="KBR164" s="62"/>
      <c r="KBS164" s="62"/>
      <c r="KBT164" s="62"/>
      <c r="KBU164" s="61"/>
      <c r="KBV164" s="62"/>
      <c r="KBW164" s="62"/>
      <c r="KBX164" s="62"/>
      <c r="KBY164" s="61"/>
      <c r="KBZ164" s="62"/>
      <c r="KCA164" s="62"/>
      <c r="KCB164" s="62"/>
      <c r="KCC164" s="61"/>
      <c r="KCD164" s="62"/>
      <c r="KCE164" s="62"/>
      <c r="KCF164" s="62"/>
      <c r="KCG164" s="61"/>
      <c r="KCH164" s="62"/>
      <c r="KCI164" s="62"/>
      <c r="KCJ164" s="62"/>
      <c r="KCK164" s="61"/>
      <c r="KCL164" s="62"/>
      <c r="KCM164" s="62"/>
      <c r="KCN164" s="62"/>
      <c r="KCO164" s="61"/>
      <c r="KCP164" s="62"/>
      <c r="KCQ164" s="62"/>
      <c r="KCR164" s="62"/>
      <c r="KCS164" s="61"/>
      <c r="KCT164" s="62"/>
      <c r="KCU164" s="62"/>
      <c r="KCV164" s="62"/>
      <c r="KCW164" s="61"/>
      <c r="KCX164" s="62"/>
      <c r="KCY164" s="62"/>
      <c r="KCZ164" s="62"/>
      <c r="KDA164" s="61"/>
      <c r="KDB164" s="62"/>
      <c r="KDC164" s="62"/>
      <c r="KDD164" s="62"/>
      <c r="KDE164" s="61"/>
      <c r="KDF164" s="62"/>
      <c r="KDG164" s="62"/>
      <c r="KDH164" s="62"/>
      <c r="KDI164" s="61"/>
      <c r="KDJ164" s="62"/>
      <c r="KDK164" s="62"/>
      <c r="KDL164" s="62"/>
      <c r="KDM164" s="61"/>
      <c r="KDN164" s="62"/>
      <c r="KDO164" s="62"/>
      <c r="KDP164" s="62"/>
      <c r="KDQ164" s="61"/>
      <c r="KDR164" s="62"/>
      <c r="KDS164" s="62"/>
      <c r="KDT164" s="62"/>
      <c r="KDU164" s="61"/>
      <c r="KDV164" s="62"/>
      <c r="KDW164" s="62"/>
      <c r="KDX164" s="62"/>
      <c r="KDY164" s="61"/>
      <c r="KDZ164" s="62"/>
      <c r="KEA164" s="62"/>
      <c r="KEB164" s="62"/>
      <c r="KEC164" s="61"/>
      <c r="KED164" s="62"/>
      <c r="KEE164" s="62"/>
      <c r="KEF164" s="62"/>
      <c r="KEG164" s="61"/>
      <c r="KEH164" s="62"/>
      <c r="KEI164" s="62"/>
      <c r="KEJ164" s="62"/>
      <c r="KEK164" s="61"/>
      <c r="KEL164" s="62"/>
      <c r="KEM164" s="62"/>
      <c r="KEN164" s="62"/>
      <c r="KEO164" s="61"/>
      <c r="KEP164" s="62"/>
      <c r="KEQ164" s="62"/>
      <c r="KER164" s="62"/>
      <c r="KES164" s="61"/>
      <c r="KET164" s="62"/>
      <c r="KEU164" s="62"/>
      <c r="KEV164" s="62"/>
      <c r="KEW164" s="61"/>
      <c r="KEX164" s="62"/>
      <c r="KEY164" s="62"/>
      <c r="KEZ164" s="62"/>
      <c r="KFA164" s="61"/>
      <c r="KFB164" s="62"/>
      <c r="KFC164" s="62"/>
      <c r="KFD164" s="62"/>
      <c r="KFE164" s="61"/>
      <c r="KFF164" s="62"/>
      <c r="KFG164" s="62"/>
      <c r="KFH164" s="62"/>
      <c r="KFI164" s="61"/>
      <c r="KFJ164" s="62"/>
      <c r="KFK164" s="62"/>
      <c r="KFL164" s="62"/>
      <c r="KFM164" s="61"/>
      <c r="KFN164" s="62"/>
      <c r="KFO164" s="62"/>
      <c r="KFP164" s="62"/>
      <c r="KFQ164" s="61"/>
      <c r="KFR164" s="62"/>
      <c r="KFS164" s="62"/>
      <c r="KFT164" s="62"/>
      <c r="KFU164" s="61"/>
      <c r="KFV164" s="62"/>
      <c r="KFW164" s="62"/>
      <c r="KFX164" s="62"/>
      <c r="KFY164" s="61"/>
      <c r="KFZ164" s="62"/>
      <c r="KGA164" s="62"/>
      <c r="KGB164" s="62"/>
      <c r="KGC164" s="61"/>
      <c r="KGD164" s="62"/>
      <c r="KGE164" s="62"/>
      <c r="KGF164" s="62"/>
      <c r="KGG164" s="61"/>
      <c r="KGH164" s="62"/>
      <c r="KGI164" s="62"/>
      <c r="KGJ164" s="62"/>
      <c r="KGK164" s="61"/>
      <c r="KGL164" s="62"/>
      <c r="KGM164" s="62"/>
      <c r="KGN164" s="62"/>
      <c r="KGO164" s="61"/>
      <c r="KGP164" s="62"/>
      <c r="KGQ164" s="62"/>
      <c r="KGR164" s="62"/>
      <c r="KGS164" s="61"/>
      <c r="KGT164" s="62"/>
      <c r="KGU164" s="62"/>
      <c r="KGV164" s="62"/>
      <c r="KGW164" s="61"/>
      <c r="KGX164" s="62"/>
      <c r="KGY164" s="62"/>
      <c r="KGZ164" s="62"/>
      <c r="KHA164" s="61"/>
      <c r="KHB164" s="62"/>
      <c r="KHC164" s="62"/>
      <c r="KHD164" s="62"/>
      <c r="KHE164" s="61"/>
      <c r="KHF164" s="62"/>
      <c r="KHG164" s="62"/>
      <c r="KHH164" s="62"/>
      <c r="KHI164" s="61"/>
      <c r="KHJ164" s="62"/>
      <c r="KHK164" s="62"/>
      <c r="KHL164" s="62"/>
      <c r="KHM164" s="61"/>
      <c r="KHN164" s="62"/>
      <c r="KHO164" s="62"/>
      <c r="KHP164" s="62"/>
      <c r="KHQ164" s="61"/>
      <c r="KHR164" s="62"/>
      <c r="KHS164" s="62"/>
      <c r="KHT164" s="62"/>
      <c r="KHU164" s="61"/>
      <c r="KHV164" s="62"/>
      <c r="KHW164" s="62"/>
      <c r="KHX164" s="62"/>
      <c r="KHY164" s="61"/>
      <c r="KHZ164" s="62"/>
      <c r="KIA164" s="62"/>
      <c r="KIB164" s="62"/>
      <c r="KIC164" s="61"/>
      <c r="KID164" s="62"/>
      <c r="KIE164" s="62"/>
      <c r="KIF164" s="62"/>
      <c r="KIG164" s="61"/>
      <c r="KIH164" s="62"/>
      <c r="KII164" s="62"/>
      <c r="KIJ164" s="62"/>
      <c r="KIK164" s="61"/>
      <c r="KIL164" s="62"/>
      <c r="KIM164" s="62"/>
      <c r="KIN164" s="62"/>
      <c r="KIO164" s="61"/>
      <c r="KIP164" s="62"/>
      <c r="KIQ164" s="62"/>
      <c r="KIR164" s="62"/>
      <c r="KIS164" s="61"/>
      <c r="KIT164" s="62"/>
      <c r="KIU164" s="62"/>
      <c r="KIV164" s="62"/>
      <c r="KIW164" s="61"/>
      <c r="KIX164" s="62"/>
      <c r="KIY164" s="62"/>
      <c r="KIZ164" s="62"/>
      <c r="KJA164" s="61"/>
      <c r="KJB164" s="62"/>
      <c r="KJC164" s="62"/>
      <c r="KJD164" s="62"/>
      <c r="KJE164" s="61"/>
      <c r="KJF164" s="62"/>
      <c r="KJG164" s="62"/>
      <c r="KJH164" s="62"/>
      <c r="KJI164" s="61"/>
      <c r="KJJ164" s="62"/>
      <c r="KJK164" s="62"/>
      <c r="KJL164" s="62"/>
      <c r="KJM164" s="61"/>
      <c r="KJN164" s="62"/>
      <c r="KJO164" s="62"/>
      <c r="KJP164" s="62"/>
      <c r="KJQ164" s="61"/>
      <c r="KJR164" s="62"/>
      <c r="KJS164" s="62"/>
      <c r="KJT164" s="62"/>
      <c r="KJU164" s="61"/>
      <c r="KJV164" s="62"/>
      <c r="KJW164" s="62"/>
      <c r="KJX164" s="62"/>
      <c r="KJY164" s="61"/>
      <c r="KJZ164" s="62"/>
      <c r="KKA164" s="62"/>
      <c r="KKB164" s="62"/>
      <c r="KKC164" s="61"/>
      <c r="KKD164" s="62"/>
      <c r="KKE164" s="62"/>
      <c r="KKF164" s="62"/>
      <c r="KKG164" s="61"/>
      <c r="KKH164" s="62"/>
      <c r="KKI164" s="62"/>
      <c r="KKJ164" s="62"/>
      <c r="KKK164" s="61"/>
      <c r="KKL164" s="62"/>
      <c r="KKM164" s="62"/>
      <c r="KKN164" s="62"/>
      <c r="KKO164" s="61"/>
      <c r="KKP164" s="62"/>
      <c r="KKQ164" s="62"/>
      <c r="KKR164" s="62"/>
      <c r="KKS164" s="61"/>
      <c r="KKT164" s="62"/>
      <c r="KKU164" s="62"/>
      <c r="KKV164" s="62"/>
      <c r="KKW164" s="61"/>
      <c r="KKX164" s="62"/>
      <c r="KKY164" s="62"/>
      <c r="KKZ164" s="62"/>
      <c r="KLA164" s="61"/>
      <c r="KLB164" s="62"/>
      <c r="KLC164" s="62"/>
      <c r="KLD164" s="62"/>
      <c r="KLE164" s="61"/>
      <c r="KLF164" s="62"/>
      <c r="KLG164" s="62"/>
      <c r="KLH164" s="62"/>
      <c r="KLI164" s="61"/>
      <c r="KLJ164" s="62"/>
      <c r="KLK164" s="62"/>
      <c r="KLL164" s="62"/>
      <c r="KLM164" s="61"/>
      <c r="KLN164" s="62"/>
      <c r="KLO164" s="62"/>
      <c r="KLP164" s="62"/>
      <c r="KLQ164" s="61"/>
      <c r="KLR164" s="62"/>
      <c r="KLS164" s="62"/>
      <c r="KLT164" s="62"/>
      <c r="KLU164" s="61"/>
      <c r="KLV164" s="62"/>
      <c r="KLW164" s="62"/>
      <c r="KLX164" s="62"/>
      <c r="KLY164" s="61"/>
      <c r="KLZ164" s="62"/>
      <c r="KMA164" s="62"/>
      <c r="KMB164" s="62"/>
      <c r="KMC164" s="61"/>
      <c r="KMD164" s="62"/>
      <c r="KME164" s="62"/>
      <c r="KMF164" s="62"/>
      <c r="KMG164" s="61"/>
      <c r="KMH164" s="62"/>
      <c r="KMI164" s="62"/>
      <c r="KMJ164" s="62"/>
      <c r="KMK164" s="61"/>
      <c r="KML164" s="62"/>
      <c r="KMM164" s="62"/>
      <c r="KMN164" s="62"/>
      <c r="KMO164" s="61"/>
      <c r="KMP164" s="62"/>
      <c r="KMQ164" s="62"/>
      <c r="KMR164" s="62"/>
      <c r="KMS164" s="61"/>
      <c r="KMT164" s="62"/>
      <c r="KMU164" s="62"/>
      <c r="KMV164" s="62"/>
      <c r="KMW164" s="61"/>
      <c r="KMX164" s="62"/>
      <c r="KMY164" s="62"/>
      <c r="KMZ164" s="62"/>
      <c r="KNA164" s="61"/>
      <c r="KNB164" s="62"/>
      <c r="KNC164" s="62"/>
      <c r="KND164" s="62"/>
      <c r="KNE164" s="61"/>
      <c r="KNF164" s="62"/>
      <c r="KNG164" s="62"/>
      <c r="KNH164" s="62"/>
      <c r="KNI164" s="61"/>
      <c r="KNJ164" s="62"/>
      <c r="KNK164" s="62"/>
      <c r="KNL164" s="62"/>
      <c r="KNM164" s="61"/>
      <c r="KNN164" s="62"/>
      <c r="KNO164" s="62"/>
      <c r="KNP164" s="62"/>
      <c r="KNQ164" s="61"/>
      <c r="KNR164" s="62"/>
      <c r="KNS164" s="62"/>
      <c r="KNT164" s="62"/>
      <c r="KNU164" s="61"/>
      <c r="KNV164" s="62"/>
      <c r="KNW164" s="62"/>
      <c r="KNX164" s="62"/>
      <c r="KNY164" s="61"/>
      <c r="KNZ164" s="62"/>
      <c r="KOA164" s="62"/>
      <c r="KOB164" s="62"/>
      <c r="KOC164" s="61"/>
      <c r="KOD164" s="62"/>
      <c r="KOE164" s="62"/>
      <c r="KOF164" s="62"/>
      <c r="KOG164" s="61"/>
      <c r="KOH164" s="62"/>
      <c r="KOI164" s="62"/>
      <c r="KOJ164" s="62"/>
      <c r="KOK164" s="61"/>
      <c r="KOL164" s="62"/>
      <c r="KOM164" s="62"/>
      <c r="KON164" s="62"/>
      <c r="KOO164" s="61"/>
      <c r="KOP164" s="62"/>
      <c r="KOQ164" s="62"/>
      <c r="KOR164" s="62"/>
      <c r="KOS164" s="61"/>
      <c r="KOT164" s="62"/>
      <c r="KOU164" s="62"/>
      <c r="KOV164" s="62"/>
      <c r="KOW164" s="61"/>
      <c r="KOX164" s="62"/>
      <c r="KOY164" s="62"/>
      <c r="KOZ164" s="62"/>
      <c r="KPA164" s="61"/>
      <c r="KPB164" s="62"/>
      <c r="KPC164" s="62"/>
      <c r="KPD164" s="62"/>
      <c r="KPE164" s="61"/>
      <c r="KPF164" s="62"/>
      <c r="KPG164" s="62"/>
      <c r="KPH164" s="62"/>
      <c r="KPI164" s="61"/>
      <c r="KPJ164" s="62"/>
      <c r="KPK164" s="62"/>
      <c r="KPL164" s="62"/>
      <c r="KPM164" s="61"/>
      <c r="KPN164" s="62"/>
      <c r="KPO164" s="62"/>
      <c r="KPP164" s="62"/>
      <c r="KPQ164" s="61"/>
      <c r="KPR164" s="62"/>
      <c r="KPS164" s="62"/>
      <c r="KPT164" s="62"/>
      <c r="KPU164" s="61"/>
      <c r="KPV164" s="62"/>
      <c r="KPW164" s="62"/>
      <c r="KPX164" s="62"/>
      <c r="KPY164" s="61"/>
      <c r="KPZ164" s="62"/>
      <c r="KQA164" s="62"/>
      <c r="KQB164" s="62"/>
      <c r="KQC164" s="61"/>
      <c r="KQD164" s="62"/>
      <c r="KQE164" s="62"/>
      <c r="KQF164" s="62"/>
      <c r="KQG164" s="61"/>
      <c r="KQH164" s="62"/>
      <c r="KQI164" s="62"/>
      <c r="KQJ164" s="62"/>
      <c r="KQK164" s="61"/>
      <c r="KQL164" s="62"/>
      <c r="KQM164" s="62"/>
      <c r="KQN164" s="62"/>
      <c r="KQO164" s="61"/>
      <c r="KQP164" s="62"/>
      <c r="KQQ164" s="62"/>
      <c r="KQR164" s="62"/>
      <c r="KQS164" s="61"/>
      <c r="KQT164" s="62"/>
      <c r="KQU164" s="62"/>
      <c r="KQV164" s="62"/>
      <c r="KQW164" s="61"/>
      <c r="KQX164" s="62"/>
      <c r="KQY164" s="62"/>
      <c r="KQZ164" s="62"/>
      <c r="KRA164" s="61"/>
      <c r="KRB164" s="62"/>
      <c r="KRC164" s="62"/>
      <c r="KRD164" s="62"/>
      <c r="KRE164" s="61"/>
      <c r="KRF164" s="62"/>
      <c r="KRG164" s="62"/>
      <c r="KRH164" s="62"/>
      <c r="KRI164" s="61"/>
      <c r="KRJ164" s="62"/>
      <c r="KRK164" s="62"/>
      <c r="KRL164" s="62"/>
      <c r="KRM164" s="61"/>
      <c r="KRN164" s="62"/>
      <c r="KRO164" s="62"/>
      <c r="KRP164" s="62"/>
      <c r="KRQ164" s="61"/>
      <c r="KRR164" s="62"/>
      <c r="KRS164" s="62"/>
      <c r="KRT164" s="62"/>
      <c r="KRU164" s="61"/>
      <c r="KRV164" s="62"/>
      <c r="KRW164" s="62"/>
      <c r="KRX164" s="62"/>
      <c r="KRY164" s="61"/>
      <c r="KRZ164" s="62"/>
      <c r="KSA164" s="62"/>
      <c r="KSB164" s="62"/>
      <c r="KSC164" s="61"/>
      <c r="KSD164" s="62"/>
      <c r="KSE164" s="62"/>
      <c r="KSF164" s="62"/>
      <c r="KSG164" s="61"/>
      <c r="KSH164" s="62"/>
      <c r="KSI164" s="62"/>
      <c r="KSJ164" s="62"/>
      <c r="KSK164" s="61"/>
      <c r="KSL164" s="62"/>
      <c r="KSM164" s="62"/>
      <c r="KSN164" s="62"/>
      <c r="KSO164" s="61"/>
      <c r="KSP164" s="62"/>
      <c r="KSQ164" s="62"/>
      <c r="KSR164" s="62"/>
      <c r="KSS164" s="61"/>
      <c r="KST164" s="62"/>
      <c r="KSU164" s="62"/>
      <c r="KSV164" s="62"/>
      <c r="KSW164" s="61"/>
      <c r="KSX164" s="62"/>
      <c r="KSY164" s="62"/>
      <c r="KSZ164" s="62"/>
      <c r="KTA164" s="61"/>
      <c r="KTB164" s="62"/>
      <c r="KTC164" s="62"/>
      <c r="KTD164" s="62"/>
      <c r="KTE164" s="61"/>
      <c r="KTF164" s="62"/>
      <c r="KTG164" s="62"/>
      <c r="KTH164" s="62"/>
      <c r="KTI164" s="61"/>
      <c r="KTJ164" s="62"/>
      <c r="KTK164" s="62"/>
      <c r="KTL164" s="62"/>
      <c r="KTM164" s="61"/>
      <c r="KTN164" s="62"/>
      <c r="KTO164" s="62"/>
      <c r="KTP164" s="62"/>
      <c r="KTQ164" s="61"/>
      <c r="KTR164" s="62"/>
      <c r="KTS164" s="62"/>
      <c r="KTT164" s="62"/>
      <c r="KTU164" s="61"/>
      <c r="KTV164" s="62"/>
      <c r="KTW164" s="62"/>
      <c r="KTX164" s="62"/>
      <c r="KTY164" s="61"/>
      <c r="KTZ164" s="62"/>
      <c r="KUA164" s="62"/>
      <c r="KUB164" s="62"/>
      <c r="KUC164" s="61"/>
      <c r="KUD164" s="62"/>
      <c r="KUE164" s="62"/>
      <c r="KUF164" s="62"/>
      <c r="KUG164" s="61"/>
      <c r="KUH164" s="62"/>
      <c r="KUI164" s="62"/>
      <c r="KUJ164" s="62"/>
      <c r="KUK164" s="61"/>
      <c r="KUL164" s="62"/>
      <c r="KUM164" s="62"/>
      <c r="KUN164" s="62"/>
      <c r="KUO164" s="61"/>
      <c r="KUP164" s="62"/>
      <c r="KUQ164" s="62"/>
      <c r="KUR164" s="62"/>
      <c r="KUS164" s="61"/>
      <c r="KUT164" s="62"/>
      <c r="KUU164" s="62"/>
      <c r="KUV164" s="62"/>
      <c r="KUW164" s="61"/>
      <c r="KUX164" s="62"/>
      <c r="KUY164" s="62"/>
      <c r="KUZ164" s="62"/>
      <c r="KVA164" s="61"/>
      <c r="KVB164" s="62"/>
      <c r="KVC164" s="62"/>
      <c r="KVD164" s="62"/>
      <c r="KVE164" s="61"/>
      <c r="KVF164" s="62"/>
      <c r="KVG164" s="62"/>
      <c r="KVH164" s="62"/>
      <c r="KVI164" s="61"/>
      <c r="KVJ164" s="62"/>
      <c r="KVK164" s="62"/>
      <c r="KVL164" s="62"/>
      <c r="KVM164" s="61"/>
      <c r="KVN164" s="62"/>
      <c r="KVO164" s="62"/>
      <c r="KVP164" s="62"/>
      <c r="KVQ164" s="61"/>
      <c r="KVR164" s="62"/>
      <c r="KVS164" s="62"/>
      <c r="KVT164" s="62"/>
      <c r="KVU164" s="61"/>
      <c r="KVV164" s="62"/>
      <c r="KVW164" s="62"/>
      <c r="KVX164" s="62"/>
      <c r="KVY164" s="61"/>
      <c r="KVZ164" s="62"/>
      <c r="KWA164" s="62"/>
      <c r="KWB164" s="62"/>
      <c r="KWC164" s="61"/>
      <c r="KWD164" s="62"/>
      <c r="KWE164" s="62"/>
      <c r="KWF164" s="62"/>
      <c r="KWG164" s="61"/>
      <c r="KWH164" s="62"/>
      <c r="KWI164" s="62"/>
      <c r="KWJ164" s="62"/>
      <c r="KWK164" s="61"/>
      <c r="KWL164" s="62"/>
      <c r="KWM164" s="62"/>
      <c r="KWN164" s="62"/>
      <c r="KWO164" s="61"/>
      <c r="KWP164" s="62"/>
      <c r="KWQ164" s="62"/>
      <c r="KWR164" s="62"/>
      <c r="KWS164" s="61"/>
      <c r="KWT164" s="62"/>
      <c r="KWU164" s="62"/>
      <c r="KWV164" s="62"/>
      <c r="KWW164" s="61"/>
      <c r="KWX164" s="62"/>
      <c r="KWY164" s="62"/>
      <c r="KWZ164" s="62"/>
      <c r="KXA164" s="61"/>
      <c r="KXB164" s="62"/>
      <c r="KXC164" s="62"/>
      <c r="KXD164" s="62"/>
      <c r="KXE164" s="61"/>
      <c r="KXF164" s="62"/>
      <c r="KXG164" s="62"/>
      <c r="KXH164" s="62"/>
      <c r="KXI164" s="61"/>
      <c r="KXJ164" s="62"/>
      <c r="KXK164" s="62"/>
      <c r="KXL164" s="62"/>
      <c r="KXM164" s="61"/>
      <c r="KXN164" s="62"/>
      <c r="KXO164" s="62"/>
      <c r="KXP164" s="62"/>
      <c r="KXQ164" s="61"/>
      <c r="KXR164" s="62"/>
      <c r="KXS164" s="62"/>
      <c r="KXT164" s="62"/>
      <c r="KXU164" s="61"/>
      <c r="KXV164" s="62"/>
      <c r="KXW164" s="62"/>
      <c r="KXX164" s="62"/>
      <c r="KXY164" s="61"/>
      <c r="KXZ164" s="62"/>
      <c r="KYA164" s="62"/>
      <c r="KYB164" s="62"/>
      <c r="KYC164" s="61"/>
      <c r="KYD164" s="62"/>
      <c r="KYE164" s="62"/>
      <c r="KYF164" s="62"/>
      <c r="KYG164" s="61"/>
      <c r="KYH164" s="62"/>
      <c r="KYI164" s="62"/>
      <c r="KYJ164" s="62"/>
      <c r="KYK164" s="61"/>
      <c r="KYL164" s="62"/>
      <c r="KYM164" s="62"/>
      <c r="KYN164" s="62"/>
      <c r="KYO164" s="61"/>
      <c r="KYP164" s="62"/>
      <c r="KYQ164" s="62"/>
      <c r="KYR164" s="62"/>
      <c r="KYS164" s="61"/>
      <c r="KYT164" s="62"/>
      <c r="KYU164" s="62"/>
      <c r="KYV164" s="62"/>
      <c r="KYW164" s="61"/>
      <c r="KYX164" s="62"/>
      <c r="KYY164" s="62"/>
      <c r="KYZ164" s="62"/>
      <c r="KZA164" s="61"/>
      <c r="KZB164" s="62"/>
      <c r="KZC164" s="62"/>
      <c r="KZD164" s="62"/>
      <c r="KZE164" s="61"/>
      <c r="KZF164" s="62"/>
      <c r="KZG164" s="62"/>
      <c r="KZH164" s="62"/>
      <c r="KZI164" s="61"/>
      <c r="KZJ164" s="62"/>
      <c r="KZK164" s="62"/>
      <c r="KZL164" s="62"/>
      <c r="KZM164" s="61"/>
      <c r="KZN164" s="62"/>
      <c r="KZO164" s="62"/>
      <c r="KZP164" s="62"/>
      <c r="KZQ164" s="61"/>
      <c r="KZR164" s="62"/>
      <c r="KZS164" s="62"/>
      <c r="KZT164" s="62"/>
      <c r="KZU164" s="61"/>
      <c r="KZV164" s="62"/>
      <c r="KZW164" s="62"/>
      <c r="KZX164" s="62"/>
      <c r="KZY164" s="61"/>
      <c r="KZZ164" s="62"/>
      <c r="LAA164" s="62"/>
      <c r="LAB164" s="62"/>
      <c r="LAC164" s="61"/>
      <c r="LAD164" s="62"/>
      <c r="LAE164" s="62"/>
      <c r="LAF164" s="62"/>
      <c r="LAG164" s="61"/>
      <c r="LAH164" s="62"/>
      <c r="LAI164" s="62"/>
      <c r="LAJ164" s="62"/>
      <c r="LAK164" s="61"/>
      <c r="LAL164" s="62"/>
      <c r="LAM164" s="62"/>
      <c r="LAN164" s="62"/>
      <c r="LAO164" s="61"/>
      <c r="LAP164" s="62"/>
      <c r="LAQ164" s="62"/>
      <c r="LAR164" s="62"/>
      <c r="LAS164" s="61"/>
      <c r="LAT164" s="62"/>
      <c r="LAU164" s="62"/>
      <c r="LAV164" s="62"/>
      <c r="LAW164" s="61"/>
      <c r="LAX164" s="62"/>
      <c r="LAY164" s="62"/>
      <c r="LAZ164" s="62"/>
      <c r="LBA164" s="61"/>
      <c r="LBB164" s="62"/>
      <c r="LBC164" s="62"/>
      <c r="LBD164" s="62"/>
      <c r="LBE164" s="61"/>
      <c r="LBF164" s="62"/>
      <c r="LBG164" s="62"/>
      <c r="LBH164" s="62"/>
      <c r="LBI164" s="61"/>
      <c r="LBJ164" s="62"/>
      <c r="LBK164" s="62"/>
      <c r="LBL164" s="62"/>
      <c r="LBM164" s="61"/>
      <c r="LBN164" s="62"/>
      <c r="LBO164" s="62"/>
      <c r="LBP164" s="62"/>
      <c r="LBQ164" s="61"/>
      <c r="LBR164" s="62"/>
      <c r="LBS164" s="62"/>
      <c r="LBT164" s="62"/>
      <c r="LBU164" s="61"/>
      <c r="LBV164" s="62"/>
      <c r="LBW164" s="62"/>
      <c r="LBX164" s="62"/>
      <c r="LBY164" s="61"/>
      <c r="LBZ164" s="62"/>
      <c r="LCA164" s="62"/>
      <c r="LCB164" s="62"/>
      <c r="LCC164" s="61"/>
      <c r="LCD164" s="62"/>
      <c r="LCE164" s="62"/>
      <c r="LCF164" s="62"/>
      <c r="LCG164" s="61"/>
      <c r="LCH164" s="62"/>
      <c r="LCI164" s="62"/>
      <c r="LCJ164" s="62"/>
      <c r="LCK164" s="61"/>
      <c r="LCL164" s="62"/>
      <c r="LCM164" s="62"/>
      <c r="LCN164" s="62"/>
      <c r="LCO164" s="61"/>
      <c r="LCP164" s="62"/>
      <c r="LCQ164" s="62"/>
      <c r="LCR164" s="62"/>
      <c r="LCS164" s="61"/>
      <c r="LCT164" s="62"/>
      <c r="LCU164" s="62"/>
      <c r="LCV164" s="62"/>
      <c r="LCW164" s="61"/>
      <c r="LCX164" s="62"/>
      <c r="LCY164" s="62"/>
      <c r="LCZ164" s="62"/>
      <c r="LDA164" s="61"/>
      <c r="LDB164" s="62"/>
      <c r="LDC164" s="62"/>
      <c r="LDD164" s="62"/>
      <c r="LDE164" s="61"/>
      <c r="LDF164" s="62"/>
      <c r="LDG164" s="62"/>
      <c r="LDH164" s="62"/>
      <c r="LDI164" s="61"/>
      <c r="LDJ164" s="62"/>
      <c r="LDK164" s="62"/>
      <c r="LDL164" s="62"/>
      <c r="LDM164" s="61"/>
      <c r="LDN164" s="62"/>
      <c r="LDO164" s="62"/>
      <c r="LDP164" s="62"/>
      <c r="LDQ164" s="61"/>
      <c r="LDR164" s="62"/>
      <c r="LDS164" s="62"/>
      <c r="LDT164" s="62"/>
      <c r="LDU164" s="61"/>
      <c r="LDV164" s="62"/>
      <c r="LDW164" s="62"/>
      <c r="LDX164" s="62"/>
      <c r="LDY164" s="61"/>
      <c r="LDZ164" s="62"/>
      <c r="LEA164" s="62"/>
      <c r="LEB164" s="62"/>
      <c r="LEC164" s="61"/>
      <c r="LED164" s="62"/>
      <c r="LEE164" s="62"/>
      <c r="LEF164" s="62"/>
      <c r="LEG164" s="61"/>
      <c r="LEH164" s="62"/>
      <c r="LEI164" s="62"/>
      <c r="LEJ164" s="62"/>
      <c r="LEK164" s="61"/>
      <c r="LEL164" s="62"/>
      <c r="LEM164" s="62"/>
      <c r="LEN164" s="62"/>
      <c r="LEO164" s="61"/>
      <c r="LEP164" s="62"/>
      <c r="LEQ164" s="62"/>
      <c r="LER164" s="62"/>
      <c r="LES164" s="61"/>
      <c r="LET164" s="62"/>
      <c r="LEU164" s="62"/>
      <c r="LEV164" s="62"/>
      <c r="LEW164" s="61"/>
      <c r="LEX164" s="62"/>
      <c r="LEY164" s="62"/>
      <c r="LEZ164" s="62"/>
      <c r="LFA164" s="61"/>
      <c r="LFB164" s="62"/>
      <c r="LFC164" s="62"/>
      <c r="LFD164" s="62"/>
      <c r="LFE164" s="61"/>
      <c r="LFF164" s="62"/>
      <c r="LFG164" s="62"/>
      <c r="LFH164" s="62"/>
      <c r="LFI164" s="61"/>
      <c r="LFJ164" s="62"/>
      <c r="LFK164" s="62"/>
      <c r="LFL164" s="62"/>
      <c r="LFM164" s="61"/>
      <c r="LFN164" s="62"/>
      <c r="LFO164" s="62"/>
      <c r="LFP164" s="62"/>
      <c r="LFQ164" s="61"/>
      <c r="LFR164" s="62"/>
      <c r="LFS164" s="62"/>
      <c r="LFT164" s="62"/>
      <c r="LFU164" s="61"/>
      <c r="LFV164" s="62"/>
      <c r="LFW164" s="62"/>
      <c r="LFX164" s="62"/>
      <c r="LFY164" s="61"/>
      <c r="LFZ164" s="62"/>
      <c r="LGA164" s="62"/>
      <c r="LGB164" s="62"/>
      <c r="LGC164" s="61"/>
      <c r="LGD164" s="62"/>
      <c r="LGE164" s="62"/>
      <c r="LGF164" s="62"/>
      <c r="LGG164" s="61"/>
      <c r="LGH164" s="62"/>
      <c r="LGI164" s="62"/>
      <c r="LGJ164" s="62"/>
      <c r="LGK164" s="61"/>
      <c r="LGL164" s="62"/>
      <c r="LGM164" s="62"/>
      <c r="LGN164" s="62"/>
      <c r="LGO164" s="61"/>
      <c r="LGP164" s="62"/>
      <c r="LGQ164" s="62"/>
      <c r="LGR164" s="62"/>
      <c r="LGS164" s="61"/>
      <c r="LGT164" s="62"/>
      <c r="LGU164" s="62"/>
      <c r="LGV164" s="62"/>
      <c r="LGW164" s="61"/>
      <c r="LGX164" s="62"/>
      <c r="LGY164" s="62"/>
      <c r="LGZ164" s="62"/>
      <c r="LHA164" s="61"/>
      <c r="LHB164" s="62"/>
      <c r="LHC164" s="62"/>
      <c r="LHD164" s="62"/>
      <c r="LHE164" s="61"/>
      <c r="LHF164" s="62"/>
      <c r="LHG164" s="62"/>
      <c r="LHH164" s="62"/>
      <c r="LHI164" s="61"/>
      <c r="LHJ164" s="62"/>
      <c r="LHK164" s="62"/>
      <c r="LHL164" s="62"/>
      <c r="LHM164" s="61"/>
      <c r="LHN164" s="62"/>
      <c r="LHO164" s="62"/>
      <c r="LHP164" s="62"/>
      <c r="LHQ164" s="61"/>
      <c r="LHR164" s="62"/>
      <c r="LHS164" s="62"/>
      <c r="LHT164" s="62"/>
      <c r="LHU164" s="61"/>
      <c r="LHV164" s="62"/>
      <c r="LHW164" s="62"/>
      <c r="LHX164" s="62"/>
      <c r="LHY164" s="61"/>
      <c r="LHZ164" s="62"/>
      <c r="LIA164" s="62"/>
      <c r="LIB164" s="62"/>
      <c r="LIC164" s="61"/>
      <c r="LID164" s="62"/>
      <c r="LIE164" s="62"/>
      <c r="LIF164" s="62"/>
      <c r="LIG164" s="61"/>
      <c r="LIH164" s="62"/>
      <c r="LII164" s="62"/>
      <c r="LIJ164" s="62"/>
      <c r="LIK164" s="61"/>
      <c r="LIL164" s="62"/>
      <c r="LIM164" s="62"/>
      <c r="LIN164" s="62"/>
      <c r="LIO164" s="61"/>
      <c r="LIP164" s="62"/>
      <c r="LIQ164" s="62"/>
      <c r="LIR164" s="62"/>
      <c r="LIS164" s="61"/>
      <c r="LIT164" s="62"/>
      <c r="LIU164" s="62"/>
      <c r="LIV164" s="62"/>
      <c r="LIW164" s="61"/>
      <c r="LIX164" s="62"/>
      <c r="LIY164" s="62"/>
      <c r="LIZ164" s="62"/>
      <c r="LJA164" s="61"/>
      <c r="LJB164" s="62"/>
      <c r="LJC164" s="62"/>
      <c r="LJD164" s="62"/>
      <c r="LJE164" s="61"/>
      <c r="LJF164" s="62"/>
      <c r="LJG164" s="62"/>
      <c r="LJH164" s="62"/>
      <c r="LJI164" s="61"/>
      <c r="LJJ164" s="62"/>
      <c r="LJK164" s="62"/>
      <c r="LJL164" s="62"/>
      <c r="LJM164" s="61"/>
      <c r="LJN164" s="62"/>
      <c r="LJO164" s="62"/>
      <c r="LJP164" s="62"/>
      <c r="LJQ164" s="61"/>
      <c r="LJR164" s="62"/>
      <c r="LJS164" s="62"/>
      <c r="LJT164" s="62"/>
      <c r="LJU164" s="61"/>
      <c r="LJV164" s="62"/>
      <c r="LJW164" s="62"/>
      <c r="LJX164" s="62"/>
      <c r="LJY164" s="61"/>
      <c r="LJZ164" s="62"/>
      <c r="LKA164" s="62"/>
      <c r="LKB164" s="62"/>
      <c r="LKC164" s="61"/>
      <c r="LKD164" s="62"/>
      <c r="LKE164" s="62"/>
      <c r="LKF164" s="62"/>
      <c r="LKG164" s="61"/>
      <c r="LKH164" s="62"/>
      <c r="LKI164" s="62"/>
      <c r="LKJ164" s="62"/>
      <c r="LKK164" s="61"/>
      <c r="LKL164" s="62"/>
      <c r="LKM164" s="62"/>
      <c r="LKN164" s="62"/>
      <c r="LKO164" s="61"/>
      <c r="LKP164" s="62"/>
      <c r="LKQ164" s="62"/>
      <c r="LKR164" s="62"/>
      <c r="LKS164" s="61"/>
      <c r="LKT164" s="62"/>
      <c r="LKU164" s="62"/>
      <c r="LKV164" s="62"/>
      <c r="LKW164" s="61"/>
      <c r="LKX164" s="62"/>
      <c r="LKY164" s="62"/>
      <c r="LKZ164" s="62"/>
      <c r="LLA164" s="61"/>
      <c r="LLB164" s="62"/>
      <c r="LLC164" s="62"/>
      <c r="LLD164" s="62"/>
      <c r="LLE164" s="61"/>
      <c r="LLF164" s="62"/>
      <c r="LLG164" s="62"/>
      <c r="LLH164" s="62"/>
      <c r="LLI164" s="61"/>
      <c r="LLJ164" s="62"/>
      <c r="LLK164" s="62"/>
      <c r="LLL164" s="62"/>
      <c r="LLM164" s="61"/>
      <c r="LLN164" s="62"/>
      <c r="LLO164" s="62"/>
      <c r="LLP164" s="62"/>
      <c r="LLQ164" s="61"/>
      <c r="LLR164" s="62"/>
      <c r="LLS164" s="62"/>
      <c r="LLT164" s="62"/>
      <c r="LLU164" s="61"/>
      <c r="LLV164" s="62"/>
      <c r="LLW164" s="62"/>
      <c r="LLX164" s="62"/>
      <c r="LLY164" s="61"/>
      <c r="LLZ164" s="62"/>
      <c r="LMA164" s="62"/>
      <c r="LMB164" s="62"/>
      <c r="LMC164" s="61"/>
      <c r="LMD164" s="62"/>
      <c r="LME164" s="62"/>
      <c r="LMF164" s="62"/>
      <c r="LMG164" s="61"/>
      <c r="LMH164" s="62"/>
      <c r="LMI164" s="62"/>
      <c r="LMJ164" s="62"/>
      <c r="LMK164" s="61"/>
      <c r="LML164" s="62"/>
      <c r="LMM164" s="62"/>
      <c r="LMN164" s="62"/>
      <c r="LMO164" s="61"/>
      <c r="LMP164" s="62"/>
      <c r="LMQ164" s="62"/>
      <c r="LMR164" s="62"/>
      <c r="LMS164" s="61"/>
      <c r="LMT164" s="62"/>
      <c r="LMU164" s="62"/>
      <c r="LMV164" s="62"/>
      <c r="LMW164" s="61"/>
      <c r="LMX164" s="62"/>
      <c r="LMY164" s="62"/>
      <c r="LMZ164" s="62"/>
      <c r="LNA164" s="61"/>
      <c r="LNB164" s="62"/>
      <c r="LNC164" s="62"/>
      <c r="LND164" s="62"/>
      <c r="LNE164" s="61"/>
      <c r="LNF164" s="62"/>
      <c r="LNG164" s="62"/>
      <c r="LNH164" s="62"/>
      <c r="LNI164" s="61"/>
      <c r="LNJ164" s="62"/>
      <c r="LNK164" s="62"/>
      <c r="LNL164" s="62"/>
      <c r="LNM164" s="61"/>
      <c r="LNN164" s="62"/>
      <c r="LNO164" s="62"/>
      <c r="LNP164" s="62"/>
      <c r="LNQ164" s="61"/>
      <c r="LNR164" s="62"/>
      <c r="LNS164" s="62"/>
      <c r="LNT164" s="62"/>
      <c r="LNU164" s="61"/>
      <c r="LNV164" s="62"/>
      <c r="LNW164" s="62"/>
      <c r="LNX164" s="62"/>
      <c r="LNY164" s="61"/>
      <c r="LNZ164" s="62"/>
      <c r="LOA164" s="62"/>
      <c r="LOB164" s="62"/>
      <c r="LOC164" s="61"/>
      <c r="LOD164" s="62"/>
      <c r="LOE164" s="62"/>
      <c r="LOF164" s="62"/>
      <c r="LOG164" s="61"/>
      <c r="LOH164" s="62"/>
      <c r="LOI164" s="62"/>
      <c r="LOJ164" s="62"/>
      <c r="LOK164" s="61"/>
      <c r="LOL164" s="62"/>
      <c r="LOM164" s="62"/>
      <c r="LON164" s="62"/>
      <c r="LOO164" s="61"/>
      <c r="LOP164" s="62"/>
      <c r="LOQ164" s="62"/>
      <c r="LOR164" s="62"/>
      <c r="LOS164" s="61"/>
      <c r="LOT164" s="62"/>
      <c r="LOU164" s="62"/>
      <c r="LOV164" s="62"/>
      <c r="LOW164" s="61"/>
      <c r="LOX164" s="62"/>
      <c r="LOY164" s="62"/>
      <c r="LOZ164" s="62"/>
      <c r="LPA164" s="61"/>
      <c r="LPB164" s="62"/>
      <c r="LPC164" s="62"/>
      <c r="LPD164" s="62"/>
      <c r="LPE164" s="61"/>
      <c r="LPF164" s="62"/>
      <c r="LPG164" s="62"/>
      <c r="LPH164" s="62"/>
      <c r="LPI164" s="61"/>
      <c r="LPJ164" s="62"/>
      <c r="LPK164" s="62"/>
      <c r="LPL164" s="62"/>
      <c r="LPM164" s="61"/>
      <c r="LPN164" s="62"/>
      <c r="LPO164" s="62"/>
      <c r="LPP164" s="62"/>
      <c r="LPQ164" s="61"/>
      <c r="LPR164" s="62"/>
      <c r="LPS164" s="62"/>
      <c r="LPT164" s="62"/>
      <c r="LPU164" s="61"/>
      <c r="LPV164" s="62"/>
      <c r="LPW164" s="62"/>
      <c r="LPX164" s="62"/>
      <c r="LPY164" s="61"/>
      <c r="LPZ164" s="62"/>
      <c r="LQA164" s="62"/>
      <c r="LQB164" s="62"/>
      <c r="LQC164" s="61"/>
      <c r="LQD164" s="62"/>
      <c r="LQE164" s="62"/>
      <c r="LQF164" s="62"/>
      <c r="LQG164" s="61"/>
      <c r="LQH164" s="62"/>
      <c r="LQI164" s="62"/>
      <c r="LQJ164" s="62"/>
      <c r="LQK164" s="61"/>
      <c r="LQL164" s="62"/>
      <c r="LQM164" s="62"/>
      <c r="LQN164" s="62"/>
      <c r="LQO164" s="61"/>
      <c r="LQP164" s="62"/>
      <c r="LQQ164" s="62"/>
      <c r="LQR164" s="62"/>
      <c r="LQS164" s="61"/>
      <c r="LQT164" s="62"/>
      <c r="LQU164" s="62"/>
      <c r="LQV164" s="62"/>
      <c r="LQW164" s="61"/>
      <c r="LQX164" s="62"/>
      <c r="LQY164" s="62"/>
      <c r="LQZ164" s="62"/>
      <c r="LRA164" s="61"/>
      <c r="LRB164" s="62"/>
      <c r="LRC164" s="62"/>
      <c r="LRD164" s="62"/>
      <c r="LRE164" s="61"/>
      <c r="LRF164" s="62"/>
      <c r="LRG164" s="62"/>
      <c r="LRH164" s="62"/>
      <c r="LRI164" s="61"/>
      <c r="LRJ164" s="62"/>
      <c r="LRK164" s="62"/>
      <c r="LRL164" s="62"/>
      <c r="LRM164" s="61"/>
      <c r="LRN164" s="62"/>
      <c r="LRO164" s="62"/>
      <c r="LRP164" s="62"/>
      <c r="LRQ164" s="61"/>
      <c r="LRR164" s="62"/>
      <c r="LRS164" s="62"/>
      <c r="LRT164" s="62"/>
      <c r="LRU164" s="61"/>
      <c r="LRV164" s="62"/>
      <c r="LRW164" s="62"/>
      <c r="LRX164" s="62"/>
      <c r="LRY164" s="61"/>
      <c r="LRZ164" s="62"/>
      <c r="LSA164" s="62"/>
      <c r="LSB164" s="62"/>
      <c r="LSC164" s="61"/>
      <c r="LSD164" s="62"/>
      <c r="LSE164" s="62"/>
      <c r="LSF164" s="62"/>
      <c r="LSG164" s="61"/>
      <c r="LSH164" s="62"/>
      <c r="LSI164" s="62"/>
      <c r="LSJ164" s="62"/>
      <c r="LSK164" s="61"/>
      <c r="LSL164" s="62"/>
      <c r="LSM164" s="62"/>
      <c r="LSN164" s="62"/>
      <c r="LSO164" s="61"/>
      <c r="LSP164" s="62"/>
      <c r="LSQ164" s="62"/>
      <c r="LSR164" s="62"/>
      <c r="LSS164" s="61"/>
      <c r="LST164" s="62"/>
      <c r="LSU164" s="62"/>
      <c r="LSV164" s="62"/>
      <c r="LSW164" s="61"/>
      <c r="LSX164" s="62"/>
      <c r="LSY164" s="62"/>
      <c r="LSZ164" s="62"/>
      <c r="LTA164" s="61"/>
      <c r="LTB164" s="62"/>
      <c r="LTC164" s="62"/>
      <c r="LTD164" s="62"/>
      <c r="LTE164" s="61"/>
      <c r="LTF164" s="62"/>
      <c r="LTG164" s="62"/>
      <c r="LTH164" s="62"/>
      <c r="LTI164" s="61"/>
      <c r="LTJ164" s="62"/>
      <c r="LTK164" s="62"/>
      <c r="LTL164" s="62"/>
      <c r="LTM164" s="61"/>
      <c r="LTN164" s="62"/>
      <c r="LTO164" s="62"/>
      <c r="LTP164" s="62"/>
      <c r="LTQ164" s="61"/>
      <c r="LTR164" s="62"/>
      <c r="LTS164" s="62"/>
      <c r="LTT164" s="62"/>
      <c r="LTU164" s="61"/>
      <c r="LTV164" s="62"/>
      <c r="LTW164" s="62"/>
      <c r="LTX164" s="62"/>
      <c r="LTY164" s="61"/>
      <c r="LTZ164" s="62"/>
      <c r="LUA164" s="62"/>
      <c r="LUB164" s="62"/>
      <c r="LUC164" s="61"/>
      <c r="LUD164" s="62"/>
      <c r="LUE164" s="62"/>
      <c r="LUF164" s="62"/>
      <c r="LUG164" s="61"/>
      <c r="LUH164" s="62"/>
      <c r="LUI164" s="62"/>
      <c r="LUJ164" s="62"/>
      <c r="LUK164" s="61"/>
      <c r="LUL164" s="62"/>
      <c r="LUM164" s="62"/>
      <c r="LUN164" s="62"/>
      <c r="LUO164" s="61"/>
      <c r="LUP164" s="62"/>
      <c r="LUQ164" s="62"/>
      <c r="LUR164" s="62"/>
      <c r="LUS164" s="61"/>
      <c r="LUT164" s="62"/>
      <c r="LUU164" s="62"/>
      <c r="LUV164" s="62"/>
      <c r="LUW164" s="61"/>
      <c r="LUX164" s="62"/>
      <c r="LUY164" s="62"/>
      <c r="LUZ164" s="62"/>
      <c r="LVA164" s="61"/>
      <c r="LVB164" s="62"/>
      <c r="LVC164" s="62"/>
      <c r="LVD164" s="62"/>
      <c r="LVE164" s="61"/>
      <c r="LVF164" s="62"/>
      <c r="LVG164" s="62"/>
      <c r="LVH164" s="62"/>
      <c r="LVI164" s="61"/>
      <c r="LVJ164" s="62"/>
      <c r="LVK164" s="62"/>
      <c r="LVL164" s="62"/>
      <c r="LVM164" s="61"/>
      <c r="LVN164" s="62"/>
      <c r="LVO164" s="62"/>
      <c r="LVP164" s="62"/>
      <c r="LVQ164" s="61"/>
      <c r="LVR164" s="62"/>
      <c r="LVS164" s="62"/>
      <c r="LVT164" s="62"/>
      <c r="LVU164" s="61"/>
      <c r="LVV164" s="62"/>
      <c r="LVW164" s="62"/>
      <c r="LVX164" s="62"/>
      <c r="LVY164" s="61"/>
      <c r="LVZ164" s="62"/>
      <c r="LWA164" s="62"/>
      <c r="LWB164" s="62"/>
      <c r="LWC164" s="61"/>
      <c r="LWD164" s="62"/>
      <c r="LWE164" s="62"/>
      <c r="LWF164" s="62"/>
      <c r="LWG164" s="61"/>
      <c r="LWH164" s="62"/>
      <c r="LWI164" s="62"/>
      <c r="LWJ164" s="62"/>
      <c r="LWK164" s="61"/>
      <c r="LWL164" s="62"/>
      <c r="LWM164" s="62"/>
      <c r="LWN164" s="62"/>
      <c r="LWO164" s="61"/>
      <c r="LWP164" s="62"/>
      <c r="LWQ164" s="62"/>
      <c r="LWR164" s="62"/>
      <c r="LWS164" s="61"/>
      <c r="LWT164" s="62"/>
      <c r="LWU164" s="62"/>
      <c r="LWV164" s="62"/>
      <c r="LWW164" s="61"/>
      <c r="LWX164" s="62"/>
      <c r="LWY164" s="62"/>
      <c r="LWZ164" s="62"/>
      <c r="LXA164" s="61"/>
      <c r="LXB164" s="62"/>
      <c r="LXC164" s="62"/>
      <c r="LXD164" s="62"/>
      <c r="LXE164" s="61"/>
      <c r="LXF164" s="62"/>
      <c r="LXG164" s="62"/>
      <c r="LXH164" s="62"/>
      <c r="LXI164" s="61"/>
      <c r="LXJ164" s="62"/>
      <c r="LXK164" s="62"/>
      <c r="LXL164" s="62"/>
      <c r="LXM164" s="61"/>
      <c r="LXN164" s="62"/>
      <c r="LXO164" s="62"/>
      <c r="LXP164" s="62"/>
      <c r="LXQ164" s="61"/>
      <c r="LXR164" s="62"/>
      <c r="LXS164" s="62"/>
      <c r="LXT164" s="62"/>
      <c r="LXU164" s="61"/>
      <c r="LXV164" s="62"/>
      <c r="LXW164" s="62"/>
      <c r="LXX164" s="62"/>
      <c r="LXY164" s="61"/>
      <c r="LXZ164" s="62"/>
      <c r="LYA164" s="62"/>
      <c r="LYB164" s="62"/>
      <c r="LYC164" s="61"/>
      <c r="LYD164" s="62"/>
      <c r="LYE164" s="62"/>
      <c r="LYF164" s="62"/>
      <c r="LYG164" s="61"/>
      <c r="LYH164" s="62"/>
      <c r="LYI164" s="62"/>
      <c r="LYJ164" s="62"/>
      <c r="LYK164" s="61"/>
      <c r="LYL164" s="62"/>
      <c r="LYM164" s="62"/>
      <c r="LYN164" s="62"/>
      <c r="LYO164" s="61"/>
      <c r="LYP164" s="62"/>
      <c r="LYQ164" s="62"/>
      <c r="LYR164" s="62"/>
      <c r="LYS164" s="61"/>
      <c r="LYT164" s="62"/>
      <c r="LYU164" s="62"/>
      <c r="LYV164" s="62"/>
      <c r="LYW164" s="61"/>
      <c r="LYX164" s="62"/>
      <c r="LYY164" s="62"/>
      <c r="LYZ164" s="62"/>
      <c r="LZA164" s="61"/>
      <c r="LZB164" s="62"/>
      <c r="LZC164" s="62"/>
      <c r="LZD164" s="62"/>
      <c r="LZE164" s="61"/>
      <c r="LZF164" s="62"/>
      <c r="LZG164" s="62"/>
      <c r="LZH164" s="62"/>
      <c r="LZI164" s="61"/>
      <c r="LZJ164" s="62"/>
      <c r="LZK164" s="62"/>
      <c r="LZL164" s="62"/>
      <c r="LZM164" s="61"/>
      <c r="LZN164" s="62"/>
      <c r="LZO164" s="62"/>
      <c r="LZP164" s="62"/>
      <c r="LZQ164" s="61"/>
      <c r="LZR164" s="62"/>
      <c r="LZS164" s="62"/>
      <c r="LZT164" s="62"/>
      <c r="LZU164" s="61"/>
      <c r="LZV164" s="62"/>
      <c r="LZW164" s="62"/>
      <c r="LZX164" s="62"/>
      <c r="LZY164" s="61"/>
      <c r="LZZ164" s="62"/>
      <c r="MAA164" s="62"/>
      <c r="MAB164" s="62"/>
      <c r="MAC164" s="61"/>
      <c r="MAD164" s="62"/>
      <c r="MAE164" s="62"/>
      <c r="MAF164" s="62"/>
      <c r="MAG164" s="61"/>
      <c r="MAH164" s="62"/>
      <c r="MAI164" s="62"/>
      <c r="MAJ164" s="62"/>
      <c r="MAK164" s="61"/>
      <c r="MAL164" s="62"/>
      <c r="MAM164" s="62"/>
      <c r="MAN164" s="62"/>
      <c r="MAO164" s="61"/>
      <c r="MAP164" s="62"/>
      <c r="MAQ164" s="62"/>
      <c r="MAR164" s="62"/>
      <c r="MAS164" s="61"/>
      <c r="MAT164" s="62"/>
      <c r="MAU164" s="62"/>
      <c r="MAV164" s="62"/>
      <c r="MAW164" s="61"/>
      <c r="MAX164" s="62"/>
      <c r="MAY164" s="62"/>
      <c r="MAZ164" s="62"/>
      <c r="MBA164" s="61"/>
      <c r="MBB164" s="62"/>
      <c r="MBC164" s="62"/>
      <c r="MBD164" s="62"/>
      <c r="MBE164" s="61"/>
      <c r="MBF164" s="62"/>
      <c r="MBG164" s="62"/>
      <c r="MBH164" s="62"/>
      <c r="MBI164" s="61"/>
      <c r="MBJ164" s="62"/>
      <c r="MBK164" s="62"/>
      <c r="MBL164" s="62"/>
      <c r="MBM164" s="61"/>
      <c r="MBN164" s="62"/>
      <c r="MBO164" s="62"/>
      <c r="MBP164" s="62"/>
      <c r="MBQ164" s="61"/>
      <c r="MBR164" s="62"/>
      <c r="MBS164" s="62"/>
      <c r="MBT164" s="62"/>
      <c r="MBU164" s="61"/>
      <c r="MBV164" s="62"/>
      <c r="MBW164" s="62"/>
      <c r="MBX164" s="62"/>
      <c r="MBY164" s="61"/>
      <c r="MBZ164" s="62"/>
      <c r="MCA164" s="62"/>
      <c r="MCB164" s="62"/>
      <c r="MCC164" s="61"/>
      <c r="MCD164" s="62"/>
      <c r="MCE164" s="62"/>
      <c r="MCF164" s="62"/>
      <c r="MCG164" s="61"/>
      <c r="MCH164" s="62"/>
      <c r="MCI164" s="62"/>
      <c r="MCJ164" s="62"/>
      <c r="MCK164" s="61"/>
      <c r="MCL164" s="62"/>
      <c r="MCM164" s="62"/>
      <c r="MCN164" s="62"/>
      <c r="MCO164" s="61"/>
      <c r="MCP164" s="62"/>
      <c r="MCQ164" s="62"/>
      <c r="MCR164" s="62"/>
      <c r="MCS164" s="61"/>
      <c r="MCT164" s="62"/>
      <c r="MCU164" s="62"/>
      <c r="MCV164" s="62"/>
      <c r="MCW164" s="61"/>
      <c r="MCX164" s="62"/>
      <c r="MCY164" s="62"/>
      <c r="MCZ164" s="62"/>
      <c r="MDA164" s="61"/>
      <c r="MDB164" s="62"/>
      <c r="MDC164" s="62"/>
      <c r="MDD164" s="62"/>
      <c r="MDE164" s="61"/>
      <c r="MDF164" s="62"/>
      <c r="MDG164" s="62"/>
      <c r="MDH164" s="62"/>
      <c r="MDI164" s="61"/>
      <c r="MDJ164" s="62"/>
      <c r="MDK164" s="62"/>
      <c r="MDL164" s="62"/>
      <c r="MDM164" s="61"/>
      <c r="MDN164" s="62"/>
      <c r="MDO164" s="62"/>
      <c r="MDP164" s="62"/>
      <c r="MDQ164" s="61"/>
      <c r="MDR164" s="62"/>
      <c r="MDS164" s="62"/>
      <c r="MDT164" s="62"/>
      <c r="MDU164" s="61"/>
      <c r="MDV164" s="62"/>
      <c r="MDW164" s="62"/>
      <c r="MDX164" s="62"/>
      <c r="MDY164" s="61"/>
      <c r="MDZ164" s="62"/>
      <c r="MEA164" s="62"/>
      <c r="MEB164" s="62"/>
      <c r="MEC164" s="61"/>
      <c r="MED164" s="62"/>
      <c r="MEE164" s="62"/>
      <c r="MEF164" s="62"/>
      <c r="MEG164" s="61"/>
      <c r="MEH164" s="62"/>
      <c r="MEI164" s="62"/>
      <c r="MEJ164" s="62"/>
      <c r="MEK164" s="61"/>
      <c r="MEL164" s="62"/>
      <c r="MEM164" s="62"/>
      <c r="MEN164" s="62"/>
      <c r="MEO164" s="61"/>
      <c r="MEP164" s="62"/>
      <c r="MEQ164" s="62"/>
      <c r="MER164" s="62"/>
      <c r="MES164" s="61"/>
      <c r="MET164" s="62"/>
      <c r="MEU164" s="62"/>
      <c r="MEV164" s="62"/>
      <c r="MEW164" s="61"/>
      <c r="MEX164" s="62"/>
      <c r="MEY164" s="62"/>
      <c r="MEZ164" s="62"/>
      <c r="MFA164" s="61"/>
      <c r="MFB164" s="62"/>
      <c r="MFC164" s="62"/>
      <c r="MFD164" s="62"/>
      <c r="MFE164" s="61"/>
      <c r="MFF164" s="62"/>
      <c r="MFG164" s="62"/>
      <c r="MFH164" s="62"/>
      <c r="MFI164" s="61"/>
      <c r="MFJ164" s="62"/>
      <c r="MFK164" s="62"/>
      <c r="MFL164" s="62"/>
      <c r="MFM164" s="61"/>
      <c r="MFN164" s="62"/>
      <c r="MFO164" s="62"/>
      <c r="MFP164" s="62"/>
      <c r="MFQ164" s="61"/>
      <c r="MFR164" s="62"/>
      <c r="MFS164" s="62"/>
      <c r="MFT164" s="62"/>
      <c r="MFU164" s="61"/>
      <c r="MFV164" s="62"/>
      <c r="MFW164" s="62"/>
      <c r="MFX164" s="62"/>
      <c r="MFY164" s="61"/>
      <c r="MFZ164" s="62"/>
      <c r="MGA164" s="62"/>
      <c r="MGB164" s="62"/>
      <c r="MGC164" s="61"/>
      <c r="MGD164" s="62"/>
      <c r="MGE164" s="62"/>
      <c r="MGF164" s="62"/>
      <c r="MGG164" s="61"/>
      <c r="MGH164" s="62"/>
      <c r="MGI164" s="62"/>
      <c r="MGJ164" s="62"/>
      <c r="MGK164" s="61"/>
      <c r="MGL164" s="62"/>
      <c r="MGM164" s="62"/>
      <c r="MGN164" s="62"/>
      <c r="MGO164" s="61"/>
      <c r="MGP164" s="62"/>
      <c r="MGQ164" s="62"/>
      <c r="MGR164" s="62"/>
      <c r="MGS164" s="61"/>
      <c r="MGT164" s="62"/>
      <c r="MGU164" s="62"/>
      <c r="MGV164" s="62"/>
      <c r="MGW164" s="61"/>
      <c r="MGX164" s="62"/>
      <c r="MGY164" s="62"/>
      <c r="MGZ164" s="62"/>
      <c r="MHA164" s="61"/>
      <c r="MHB164" s="62"/>
      <c r="MHC164" s="62"/>
      <c r="MHD164" s="62"/>
      <c r="MHE164" s="61"/>
      <c r="MHF164" s="62"/>
      <c r="MHG164" s="62"/>
      <c r="MHH164" s="62"/>
      <c r="MHI164" s="61"/>
      <c r="MHJ164" s="62"/>
      <c r="MHK164" s="62"/>
      <c r="MHL164" s="62"/>
      <c r="MHM164" s="61"/>
      <c r="MHN164" s="62"/>
      <c r="MHO164" s="62"/>
      <c r="MHP164" s="62"/>
      <c r="MHQ164" s="61"/>
      <c r="MHR164" s="62"/>
      <c r="MHS164" s="62"/>
      <c r="MHT164" s="62"/>
      <c r="MHU164" s="61"/>
      <c r="MHV164" s="62"/>
      <c r="MHW164" s="62"/>
      <c r="MHX164" s="62"/>
      <c r="MHY164" s="61"/>
      <c r="MHZ164" s="62"/>
      <c r="MIA164" s="62"/>
      <c r="MIB164" s="62"/>
      <c r="MIC164" s="61"/>
      <c r="MID164" s="62"/>
      <c r="MIE164" s="62"/>
      <c r="MIF164" s="62"/>
      <c r="MIG164" s="61"/>
      <c r="MIH164" s="62"/>
      <c r="MII164" s="62"/>
      <c r="MIJ164" s="62"/>
      <c r="MIK164" s="61"/>
      <c r="MIL164" s="62"/>
      <c r="MIM164" s="62"/>
      <c r="MIN164" s="62"/>
      <c r="MIO164" s="61"/>
      <c r="MIP164" s="62"/>
      <c r="MIQ164" s="62"/>
      <c r="MIR164" s="62"/>
      <c r="MIS164" s="61"/>
      <c r="MIT164" s="62"/>
      <c r="MIU164" s="62"/>
      <c r="MIV164" s="62"/>
      <c r="MIW164" s="61"/>
      <c r="MIX164" s="62"/>
      <c r="MIY164" s="62"/>
      <c r="MIZ164" s="62"/>
      <c r="MJA164" s="61"/>
      <c r="MJB164" s="62"/>
      <c r="MJC164" s="62"/>
      <c r="MJD164" s="62"/>
      <c r="MJE164" s="61"/>
      <c r="MJF164" s="62"/>
      <c r="MJG164" s="62"/>
      <c r="MJH164" s="62"/>
      <c r="MJI164" s="61"/>
      <c r="MJJ164" s="62"/>
      <c r="MJK164" s="62"/>
      <c r="MJL164" s="62"/>
      <c r="MJM164" s="61"/>
      <c r="MJN164" s="62"/>
      <c r="MJO164" s="62"/>
      <c r="MJP164" s="62"/>
      <c r="MJQ164" s="61"/>
      <c r="MJR164" s="62"/>
      <c r="MJS164" s="62"/>
      <c r="MJT164" s="62"/>
      <c r="MJU164" s="61"/>
      <c r="MJV164" s="62"/>
      <c r="MJW164" s="62"/>
      <c r="MJX164" s="62"/>
      <c r="MJY164" s="61"/>
      <c r="MJZ164" s="62"/>
      <c r="MKA164" s="62"/>
      <c r="MKB164" s="62"/>
      <c r="MKC164" s="61"/>
      <c r="MKD164" s="62"/>
      <c r="MKE164" s="62"/>
      <c r="MKF164" s="62"/>
      <c r="MKG164" s="61"/>
      <c r="MKH164" s="62"/>
      <c r="MKI164" s="62"/>
      <c r="MKJ164" s="62"/>
      <c r="MKK164" s="61"/>
      <c r="MKL164" s="62"/>
      <c r="MKM164" s="62"/>
      <c r="MKN164" s="62"/>
      <c r="MKO164" s="61"/>
      <c r="MKP164" s="62"/>
      <c r="MKQ164" s="62"/>
      <c r="MKR164" s="62"/>
      <c r="MKS164" s="61"/>
      <c r="MKT164" s="62"/>
      <c r="MKU164" s="62"/>
      <c r="MKV164" s="62"/>
      <c r="MKW164" s="61"/>
      <c r="MKX164" s="62"/>
      <c r="MKY164" s="62"/>
      <c r="MKZ164" s="62"/>
      <c r="MLA164" s="61"/>
      <c r="MLB164" s="62"/>
      <c r="MLC164" s="62"/>
      <c r="MLD164" s="62"/>
      <c r="MLE164" s="61"/>
      <c r="MLF164" s="62"/>
      <c r="MLG164" s="62"/>
      <c r="MLH164" s="62"/>
      <c r="MLI164" s="61"/>
      <c r="MLJ164" s="62"/>
      <c r="MLK164" s="62"/>
      <c r="MLL164" s="62"/>
      <c r="MLM164" s="61"/>
      <c r="MLN164" s="62"/>
      <c r="MLO164" s="62"/>
      <c r="MLP164" s="62"/>
      <c r="MLQ164" s="61"/>
      <c r="MLR164" s="62"/>
      <c r="MLS164" s="62"/>
      <c r="MLT164" s="62"/>
      <c r="MLU164" s="61"/>
      <c r="MLV164" s="62"/>
      <c r="MLW164" s="62"/>
      <c r="MLX164" s="62"/>
      <c r="MLY164" s="61"/>
      <c r="MLZ164" s="62"/>
      <c r="MMA164" s="62"/>
      <c r="MMB164" s="62"/>
      <c r="MMC164" s="61"/>
      <c r="MMD164" s="62"/>
      <c r="MME164" s="62"/>
      <c r="MMF164" s="62"/>
      <c r="MMG164" s="61"/>
      <c r="MMH164" s="62"/>
      <c r="MMI164" s="62"/>
      <c r="MMJ164" s="62"/>
      <c r="MMK164" s="61"/>
      <c r="MML164" s="62"/>
      <c r="MMM164" s="62"/>
      <c r="MMN164" s="62"/>
      <c r="MMO164" s="61"/>
      <c r="MMP164" s="62"/>
      <c r="MMQ164" s="62"/>
      <c r="MMR164" s="62"/>
      <c r="MMS164" s="61"/>
      <c r="MMT164" s="62"/>
      <c r="MMU164" s="62"/>
      <c r="MMV164" s="62"/>
      <c r="MMW164" s="61"/>
      <c r="MMX164" s="62"/>
      <c r="MMY164" s="62"/>
      <c r="MMZ164" s="62"/>
      <c r="MNA164" s="61"/>
      <c r="MNB164" s="62"/>
      <c r="MNC164" s="62"/>
      <c r="MND164" s="62"/>
      <c r="MNE164" s="61"/>
      <c r="MNF164" s="62"/>
      <c r="MNG164" s="62"/>
      <c r="MNH164" s="62"/>
      <c r="MNI164" s="61"/>
      <c r="MNJ164" s="62"/>
      <c r="MNK164" s="62"/>
      <c r="MNL164" s="62"/>
      <c r="MNM164" s="61"/>
      <c r="MNN164" s="62"/>
      <c r="MNO164" s="62"/>
      <c r="MNP164" s="62"/>
      <c r="MNQ164" s="61"/>
      <c r="MNR164" s="62"/>
      <c r="MNS164" s="62"/>
      <c r="MNT164" s="62"/>
      <c r="MNU164" s="61"/>
      <c r="MNV164" s="62"/>
      <c r="MNW164" s="62"/>
      <c r="MNX164" s="62"/>
      <c r="MNY164" s="61"/>
      <c r="MNZ164" s="62"/>
      <c r="MOA164" s="62"/>
      <c r="MOB164" s="62"/>
      <c r="MOC164" s="61"/>
      <c r="MOD164" s="62"/>
      <c r="MOE164" s="62"/>
      <c r="MOF164" s="62"/>
      <c r="MOG164" s="61"/>
      <c r="MOH164" s="62"/>
      <c r="MOI164" s="62"/>
      <c r="MOJ164" s="62"/>
      <c r="MOK164" s="61"/>
      <c r="MOL164" s="62"/>
      <c r="MOM164" s="62"/>
      <c r="MON164" s="62"/>
      <c r="MOO164" s="61"/>
      <c r="MOP164" s="62"/>
      <c r="MOQ164" s="62"/>
      <c r="MOR164" s="62"/>
      <c r="MOS164" s="61"/>
      <c r="MOT164" s="62"/>
      <c r="MOU164" s="62"/>
      <c r="MOV164" s="62"/>
      <c r="MOW164" s="61"/>
      <c r="MOX164" s="62"/>
      <c r="MOY164" s="62"/>
      <c r="MOZ164" s="62"/>
      <c r="MPA164" s="61"/>
      <c r="MPB164" s="62"/>
      <c r="MPC164" s="62"/>
      <c r="MPD164" s="62"/>
      <c r="MPE164" s="61"/>
      <c r="MPF164" s="62"/>
      <c r="MPG164" s="62"/>
      <c r="MPH164" s="62"/>
      <c r="MPI164" s="61"/>
      <c r="MPJ164" s="62"/>
      <c r="MPK164" s="62"/>
      <c r="MPL164" s="62"/>
      <c r="MPM164" s="61"/>
      <c r="MPN164" s="62"/>
      <c r="MPO164" s="62"/>
      <c r="MPP164" s="62"/>
      <c r="MPQ164" s="61"/>
      <c r="MPR164" s="62"/>
      <c r="MPS164" s="62"/>
      <c r="MPT164" s="62"/>
      <c r="MPU164" s="61"/>
      <c r="MPV164" s="62"/>
      <c r="MPW164" s="62"/>
      <c r="MPX164" s="62"/>
      <c r="MPY164" s="61"/>
      <c r="MPZ164" s="62"/>
      <c r="MQA164" s="62"/>
      <c r="MQB164" s="62"/>
      <c r="MQC164" s="61"/>
      <c r="MQD164" s="62"/>
      <c r="MQE164" s="62"/>
      <c r="MQF164" s="62"/>
      <c r="MQG164" s="61"/>
      <c r="MQH164" s="62"/>
      <c r="MQI164" s="62"/>
      <c r="MQJ164" s="62"/>
      <c r="MQK164" s="61"/>
      <c r="MQL164" s="62"/>
      <c r="MQM164" s="62"/>
      <c r="MQN164" s="62"/>
      <c r="MQO164" s="61"/>
      <c r="MQP164" s="62"/>
      <c r="MQQ164" s="62"/>
      <c r="MQR164" s="62"/>
      <c r="MQS164" s="61"/>
      <c r="MQT164" s="62"/>
      <c r="MQU164" s="62"/>
      <c r="MQV164" s="62"/>
      <c r="MQW164" s="61"/>
      <c r="MQX164" s="62"/>
      <c r="MQY164" s="62"/>
      <c r="MQZ164" s="62"/>
      <c r="MRA164" s="61"/>
      <c r="MRB164" s="62"/>
      <c r="MRC164" s="62"/>
      <c r="MRD164" s="62"/>
      <c r="MRE164" s="61"/>
      <c r="MRF164" s="62"/>
      <c r="MRG164" s="62"/>
      <c r="MRH164" s="62"/>
      <c r="MRI164" s="61"/>
      <c r="MRJ164" s="62"/>
      <c r="MRK164" s="62"/>
      <c r="MRL164" s="62"/>
      <c r="MRM164" s="61"/>
      <c r="MRN164" s="62"/>
      <c r="MRO164" s="62"/>
      <c r="MRP164" s="62"/>
      <c r="MRQ164" s="61"/>
      <c r="MRR164" s="62"/>
      <c r="MRS164" s="62"/>
      <c r="MRT164" s="62"/>
      <c r="MRU164" s="61"/>
      <c r="MRV164" s="62"/>
      <c r="MRW164" s="62"/>
      <c r="MRX164" s="62"/>
      <c r="MRY164" s="61"/>
      <c r="MRZ164" s="62"/>
      <c r="MSA164" s="62"/>
      <c r="MSB164" s="62"/>
      <c r="MSC164" s="61"/>
      <c r="MSD164" s="62"/>
      <c r="MSE164" s="62"/>
      <c r="MSF164" s="62"/>
      <c r="MSG164" s="61"/>
      <c r="MSH164" s="62"/>
      <c r="MSI164" s="62"/>
      <c r="MSJ164" s="62"/>
      <c r="MSK164" s="61"/>
      <c r="MSL164" s="62"/>
      <c r="MSM164" s="62"/>
      <c r="MSN164" s="62"/>
      <c r="MSO164" s="61"/>
      <c r="MSP164" s="62"/>
      <c r="MSQ164" s="62"/>
      <c r="MSR164" s="62"/>
      <c r="MSS164" s="61"/>
      <c r="MST164" s="62"/>
      <c r="MSU164" s="62"/>
      <c r="MSV164" s="62"/>
      <c r="MSW164" s="61"/>
      <c r="MSX164" s="62"/>
      <c r="MSY164" s="62"/>
      <c r="MSZ164" s="62"/>
      <c r="MTA164" s="61"/>
      <c r="MTB164" s="62"/>
      <c r="MTC164" s="62"/>
      <c r="MTD164" s="62"/>
      <c r="MTE164" s="61"/>
      <c r="MTF164" s="62"/>
      <c r="MTG164" s="62"/>
      <c r="MTH164" s="62"/>
      <c r="MTI164" s="61"/>
      <c r="MTJ164" s="62"/>
      <c r="MTK164" s="62"/>
      <c r="MTL164" s="62"/>
      <c r="MTM164" s="61"/>
      <c r="MTN164" s="62"/>
      <c r="MTO164" s="62"/>
      <c r="MTP164" s="62"/>
      <c r="MTQ164" s="61"/>
      <c r="MTR164" s="62"/>
      <c r="MTS164" s="62"/>
      <c r="MTT164" s="62"/>
      <c r="MTU164" s="61"/>
      <c r="MTV164" s="62"/>
      <c r="MTW164" s="62"/>
      <c r="MTX164" s="62"/>
      <c r="MTY164" s="61"/>
      <c r="MTZ164" s="62"/>
      <c r="MUA164" s="62"/>
      <c r="MUB164" s="62"/>
      <c r="MUC164" s="61"/>
      <c r="MUD164" s="62"/>
      <c r="MUE164" s="62"/>
      <c r="MUF164" s="62"/>
      <c r="MUG164" s="61"/>
      <c r="MUH164" s="62"/>
      <c r="MUI164" s="62"/>
      <c r="MUJ164" s="62"/>
      <c r="MUK164" s="61"/>
      <c r="MUL164" s="62"/>
      <c r="MUM164" s="62"/>
      <c r="MUN164" s="62"/>
      <c r="MUO164" s="61"/>
      <c r="MUP164" s="62"/>
      <c r="MUQ164" s="62"/>
      <c r="MUR164" s="62"/>
      <c r="MUS164" s="61"/>
      <c r="MUT164" s="62"/>
      <c r="MUU164" s="62"/>
      <c r="MUV164" s="62"/>
      <c r="MUW164" s="61"/>
      <c r="MUX164" s="62"/>
      <c r="MUY164" s="62"/>
      <c r="MUZ164" s="62"/>
      <c r="MVA164" s="61"/>
      <c r="MVB164" s="62"/>
      <c r="MVC164" s="62"/>
      <c r="MVD164" s="62"/>
      <c r="MVE164" s="61"/>
      <c r="MVF164" s="62"/>
      <c r="MVG164" s="62"/>
      <c r="MVH164" s="62"/>
      <c r="MVI164" s="61"/>
      <c r="MVJ164" s="62"/>
      <c r="MVK164" s="62"/>
      <c r="MVL164" s="62"/>
      <c r="MVM164" s="61"/>
      <c r="MVN164" s="62"/>
      <c r="MVO164" s="62"/>
      <c r="MVP164" s="62"/>
      <c r="MVQ164" s="61"/>
      <c r="MVR164" s="62"/>
      <c r="MVS164" s="62"/>
      <c r="MVT164" s="62"/>
      <c r="MVU164" s="61"/>
      <c r="MVV164" s="62"/>
      <c r="MVW164" s="62"/>
      <c r="MVX164" s="62"/>
      <c r="MVY164" s="61"/>
      <c r="MVZ164" s="62"/>
      <c r="MWA164" s="62"/>
      <c r="MWB164" s="62"/>
      <c r="MWC164" s="61"/>
      <c r="MWD164" s="62"/>
      <c r="MWE164" s="62"/>
      <c r="MWF164" s="62"/>
      <c r="MWG164" s="61"/>
      <c r="MWH164" s="62"/>
      <c r="MWI164" s="62"/>
      <c r="MWJ164" s="62"/>
      <c r="MWK164" s="61"/>
      <c r="MWL164" s="62"/>
      <c r="MWM164" s="62"/>
      <c r="MWN164" s="62"/>
      <c r="MWO164" s="61"/>
      <c r="MWP164" s="62"/>
      <c r="MWQ164" s="62"/>
      <c r="MWR164" s="62"/>
      <c r="MWS164" s="61"/>
      <c r="MWT164" s="62"/>
      <c r="MWU164" s="62"/>
      <c r="MWV164" s="62"/>
      <c r="MWW164" s="61"/>
      <c r="MWX164" s="62"/>
      <c r="MWY164" s="62"/>
      <c r="MWZ164" s="62"/>
      <c r="MXA164" s="61"/>
      <c r="MXB164" s="62"/>
      <c r="MXC164" s="62"/>
      <c r="MXD164" s="62"/>
      <c r="MXE164" s="61"/>
      <c r="MXF164" s="62"/>
      <c r="MXG164" s="62"/>
      <c r="MXH164" s="62"/>
      <c r="MXI164" s="61"/>
      <c r="MXJ164" s="62"/>
      <c r="MXK164" s="62"/>
      <c r="MXL164" s="62"/>
      <c r="MXM164" s="61"/>
      <c r="MXN164" s="62"/>
      <c r="MXO164" s="62"/>
      <c r="MXP164" s="62"/>
      <c r="MXQ164" s="61"/>
      <c r="MXR164" s="62"/>
      <c r="MXS164" s="62"/>
      <c r="MXT164" s="62"/>
      <c r="MXU164" s="61"/>
      <c r="MXV164" s="62"/>
      <c r="MXW164" s="62"/>
      <c r="MXX164" s="62"/>
      <c r="MXY164" s="61"/>
      <c r="MXZ164" s="62"/>
      <c r="MYA164" s="62"/>
      <c r="MYB164" s="62"/>
      <c r="MYC164" s="61"/>
      <c r="MYD164" s="62"/>
      <c r="MYE164" s="62"/>
      <c r="MYF164" s="62"/>
      <c r="MYG164" s="61"/>
      <c r="MYH164" s="62"/>
      <c r="MYI164" s="62"/>
      <c r="MYJ164" s="62"/>
      <c r="MYK164" s="61"/>
      <c r="MYL164" s="62"/>
      <c r="MYM164" s="62"/>
      <c r="MYN164" s="62"/>
      <c r="MYO164" s="61"/>
      <c r="MYP164" s="62"/>
      <c r="MYQ164" s="62"/>
      <c r="MYR164" s="62"/>
      <c r="MYS164" s="61"/>
      <c r="MYT164" s="62"/>
      <c r="MYU164" s="62"/>
      <c r="MYV164" s="62"/>
      <c r="MYW164" s="61"/>
      <c r="MYX164" s="62"/>
      <c r="MYY164" s="62"/>
      <c r="MYZ164" s="62"/>
      <c r="MZA164" s="61"/>
      <c r="MZB164" s="62"/>
      <c r="MZC164" s="62"/>
      <c r="MZD164" s="62"/>
      <c r="MZE164" s="61"/>
      <c r="MZF164" s="62"/>
      <c r="MZG164" s="62"/>
      <c r="MZH164" s="62"/>
      <c r="MZI164" s="61"/>
      <c r="MZJ164" s="62"/>
      <c r="MZK164" s="62"/>
      <c r="MZL164" s="62"/>
      <c r="MZM164" s="61"/>
      <c r="MZN164" s="62"/>
      <c r="MZO164" s="62"/>
      <c r="MZP164" s="62"/>
      <c r="MZQ164" s="61"/>
      <c r="MZR164" s="62"/>
      <c r="MZS164" s="62"/>
      <c r="MZT164" s="62"/>
      <c r="MZU164" s="61"/>
      <c r="MZV164" s="62"/>
      <c r="MZW164" s="62"/>
      <c r="MZX164" s="62"/>
      <c r="MZY164" s="61"/>
      <c r="MZZ164" s="62"/>
      <c r="NAA164" s="62"/>
      <c r="NAB164" s="62"/>
      <c r="NAC164" s="61"/>
      <c r="NAD164" s="62"/>
      <c r="NAE164" s="62"/>
      <c r="NAF164" s="62"/>
      <c r="NAG164" s="61"/>
      <c r="NAH164" s="62"/>
      <c r="NAI164" s="62"/>
      <c r="NAJ164" s="62"/>
      <c r="NAK164" s="61"/>
      <c r="NAL164" s="62"/>
      <c r="NAM164" s="62"/>
      <c r="NAN164" s="62"/>
      <c r="NAO164" s="61"/>
      <c r="NAP164" s="62"/>
      <c r="NAQ164" s="62"/>
      <c r="NAR164" s="62"/>
      <c r="NAS164" s="61"/>
      <c r="NAT164" s="62"/>
      <c r="NAU164" s="62"/>
      <c r="NAV164" s="62"/>
      <c r="NAW164" s="61"/>
      <c r="NAX164" s="62"/>
      <c r="NAY164" s="62"/>
      <c r="NAZ164" s="62"/>
      <c r="NBA164" s="61"/>
      <c r="NBB164" s="62"/>
      <c r="NBC164" s="62"/>
      <c r="NBD164" s="62"/>
      <c r="NBE164" s="61"/>
      <c r="NBF164" s="62"/>
      <c r="NBG164" s="62"/>
      <c r="NBH164" s="62"/>
      <c r="NBI164" s="61"/>
      <c r="NBJ164" s="62"/>
      <c r="NBK164" s="62"/>
      <c r="NBL164" s="62"/>
      <c r="NBM164" s="61"/>
      <c r="NBN164" s="62"/>
      <c r="NBO164" s="62"/>
      <c r="NBP164" s="62"/>
      <c r="NBQ164" s="61"/>
      <c r="NBR164" s="62"/>
      <c r="NBS164" s="62"/>
      <c r="NBT164" s="62"/>
      <c r="NBU164" s="61"/>
      <c r="NBV164" s="62"/>
      <c r="NBW164" s="62"/>
      <c r="NBX164" s="62"/>
      <c r="NBY164" s="61"/>
      <c r="NBZ164" s="62"/>
      <c r="NCA164" s="62"/>
      <c r="NCB164" s="62"/>
      <c r="NCC164" s="61"/>
      <c r="NCD164" s="62"/>
      <c r="NCE164" s="62"/>
      <c r="NCF164" s="62"/>
      <c r="NCG164" s="61"/>
      <c r="NCH164" s="62"/>
      <c r="NCI164" s="62"/>
      <c r="NCJ164" s="62"/>
      <c r="NCK164" s="61"/>
      <c r="NCL164" s="62"/>
      <c r="NCM164" s="62"/>
      <c r="NCN164" s="62"/>
      <c r="NCO164" s="61"/>
      <c r="NCP164" s="62"/>
      <c r="NCQ164" s="62"/>
      <c r="NCR164" s="62"/>
      <c r="NCS164" s="61"/>
      <c r="NCT164" s="62"/>
      <c r="NCU164" s="62"/>
      <c r="NCV164" s="62"/>
      <c r="NCW164" s="61"/>
      <c r="NCX164" s="62"/>
      <c r="NCY164" s="62"/>
      <c r="NCZ164" s="62"/>
      <c r="NDA164" s="61"/>
      <c r="NDB164" s="62"/>
      <c r="NDC164" s="62"/>
      <c r="NDD164" s="62"/>
      <c r="NDE164" s="61"/>
      <c r="NDF164" s="62"/>
      <c r="NDG164" s="62"/>
      <c r="NDH164" s="62"/>
      <c r="NDI164" s="61"/>
      <c r="NDJ164" s="62"/>
      <c r="NDK164" s="62"/>
      <c r="NDL164" s="62"/>
      <c r="NDM164" s="61"/>
      <c r="NDN164" s="62"/>
      <c r="NDO164" s="62"/>
      <c r="NDP164" s="62"/>
      <c r="NDQ164" s="61"/>
      <c r="NDR164" s="62"/>
      <c r="NDS164" s="62"/>
      <c r="NDT164" s="62"/>
      <c r="NDU164" s="61"/>
      <c r="NDV164" s="62"/>
      <c r="NDW164" s="62"/>
      <c r="NDX164" s="62"/>
      <c r="NDY164" s="61"/>
      <c r="NDZ164" s="62"/>
      <c r="NEA164" s="62"/>
      <c r="NEB164" s="62"/>
      <c r="NEC164" s="61"/>
      <c r="NED164" s="62"/>
      <c r="NEE164" s="62"/>
      <c r="NEF164" s="62"/>
      <c r="NEG164" s="61"/>
      <c r="NEH164" s="62"/>
      <c r="NEI164" s="62"/>
      <c r="NEJ164" s="62"/>
      <c r="NEK164" s="61"/>
      <c r="NEL164" s="62"/>
      <c r="NEM164" s="62"/>
      <c r="NEN164" s="62"/>
      <c r="NEO164" s="61"/>
      <c r="NEP164" s="62"/>
      <c r="NEQ164" s="62"/>
      <c r="NER164" s="62"/>
      <c r="NES164" s="61"/>
      <c r="NET164" s="62"/>
      <c r="NEU164" s="62"/>
      <c r="NEV164" s="62"/>
      <c r="NEW164" s="61"/>
      <c r="NEX164" s="62"/>
      <c r="NEY164" s="62"/>
      <c r="NEZ164" s="62"/>
      <c r="NFA164" s="61"/>
      <c r="NFB164" s="62"/>
      <c r="NFC164" s="62"/>
      <c r="NFD164" s="62"/>
      <c r="NFE164" s="61"/>
      <c r="NFF164" s="62"/>
      <c r="NFG164" s="62"/>
      <c r="NFH164" s="62"/>
      <c r="NFI164" s="61"/>
      <c r="NFJ164" s="62"/>
      <c r="NFK164" s="62"/>
      <c r="NFL164" s="62"/>
      <c r="NFM164" s="61"/>
      <c r="NFN164" s="62"/>
      <c r="NFO164" s="62"/>
      <c r="NFP164" s="62"/>
      <c r="NFQ164" s="61"/>
      <c r="NFR164" s="62"/>
      <c r="NFS164" s="62"/>
      <c r="NFT164" s="62"/>
      <c r="NFU164" s="61"/>
      <c r="NFV164" s="62"/>
      <c r="NFW164" s="62"/>
      <c r="NFX164" s="62"/>
      <c r="NFY164" s="61"/>
      <c r="NFZ164" s="62"/>
      <c r="NGA164" s="62"/>
      <c r="NGB164" s="62"/>
      <c r="NGC164" s="61"/>
      <c r="NGD164" s="62"/>
      <c r="NGE164" s="62"/>
      <c r="NGF164" s="62"/>
      <c r="NGG164" s="61"/>
      <c r="NGH164" s="62"/>
      <c r="NGI164" s="62"/>
      <c r="NGJ164" s="62"/>
      <c r="NGK164" s="61"/>
      <c r="NGL164" s="62"/>
      <c r="NGM164" s="62"/>
      <c r="NGN164" s="62"/>
      <c r="NGO164" s="61"/>
      <c r="NGP164" s="62"/>
      <c r="NGQ164" s="62"/>
      <c r="NGR164" s="62"/>
      <c r="NGS164" s="61"/>
      <c r="NGT164" s="62"/>
      <c r="NGU164" s="62"/>
      <c r="NGV164" s="62"/>
      <c r="NGW164" s="61"/>
      <c r="NGX164" s="62"/>
      <c r="NGY164" s="62"/>
      <c r="NGZ164" s="62"/>
      <c r="NHA164" s="61"/>
      <c r="NHB164" s="62"/>
      <c r="NHC164" s="62"/>
      <c r="NHD164" s="62"/>
      <c r="NHE164" s="61"/>
      <c r="NHF164" s="62"/>
      <c r="NHG164" s="62"/>
      <c r="NHH164" s="62"/>
      <c r="NHI164" s="61"/>
      <c r="NHJ164" s="62"/>
      <c r="NHK164" s="62"/>
      <c r="NHL164" s="62"/>
      <c r="NHM164" s="61"/>
      <c r="NHN164" s="62"/>
      <c r="NHO164" s="62"/>
      <c r="NHP164" s="62"/>
      <c r="NHQ164" s="61"/>
      <c r="NHR164" s="62"/>
      <c r="NHS164" s="62"/>
      <c r="NHT164" s="62"/>
      <c r="NHU164" s="61"/>
      <c r="NHV164" s="62"/>
      <c r="NHW164" s="62"/>
      <c r="NHX164" s="62"/>
      <c r="NHY164" s="61"/>
      <c r="NHZ164" s="62"/>
      <c r="NIA164" s="62"/>
      <c r="NIB164" s="62"/>
      <c r="NIC164" s="61"/>
      <c r="NID164" s="62"/>
      <c r="NIE164" s="62"/>
      <c r="NIF164" s="62"/>
      <c r="NIG164" s="61"/>
      <c r="NIH164" s="62"/>
      <c r="NII164" s="62"/>
      <c r="NIJ164" s="62"/>
      <c r="NIK164" s="61"/>
      <c r="NIL164" s="62"/>
      <c r="NIM164" s="62"/>
      <c r="NIN164" s="62"/>
      <c r="NIO164" s="61"/>
      <c r="NIP164" s="62"/>
      <c r="NIQ164" s="62"/>
      <c r="NIR164" s="62"/>
      <c r="NIS164" s="61"/>
      <c r="NIT164" s="62"/>
      <c r="NIU164" s="62"/>
      <c r="NIV164" s="62"/>
      <c r="NIW164" s="61"/>
      <c r="NIX164" s="62"/>
      <c r="NIY164" s="62"/>
      <c r="NIZ164" s="62"/>
      <c r="NJA164" s="61"/>
      <c r="NJB164" s="62"/>
      <c r="NJC164" s="62"/>
      <c r="NJD164" s="62"/>
      <c r="NJE164" s="61"/>
      <c r="NJF164" s="62"/>
      <c r="NJG164" s="62"/>
      <c r="NJH164" s="62"/>
      <c r="NJI164" s="61"/>
      <c r="NJJ164" s="62"/>
      <c r="NJK164" s="62"/>
      <c r="NJL164" s="62"/>
      <c r="NJM164" s="61"/>
      <c r="NJN164" s="62"/>
      <c r="NJO164" s="62"/>
      <c r="NJP164" s="62"/>
      <c r="NJQ164" s="61"/>
      <c r="NJR164" s="62"/>
      <c r="NJS164" s="62"/>
      <c r="NJT164" s="62"/>
      <c r="NJU164" s="61"/>
      <c r="NJV164" s="62"/>
      <c r="NJW164" s="62"/>
      <c r="NJX164" s="62"/>
      <c r="NJY164" s="61"/>
      <c r="NJZ164" s="62"/>
      <c r="NKA164" s="62"/>
      <c r="NKB164" s="62"/>
      <c r="NKC164" s="61"/>
      <c r="NKD164" s="62"/>
      <c r="NKE164" s="62"/>
      <c r="NKF164" s="62"/>
      <c r="NKG164" s="61"/>
      <c r="NKH164" s="62"/>
      <c r="NKI164" s="62"/>
      <c r="NKJ164" s="62"/>
      <c r="NKK164" s="61"/>
      <c r="NKL164" s="62"/>
      <c r="NKM164" s="62"/>
      <c r="NKN164" s="62"/>
      <c r="NKO164" s="61"/>
      <c r="NKP164" s="62"/>
      <c r="NKQ164" s="62"/>
      <c r="NKR164" s="62"/>
      <c r="NKS164" s="61"/>
      <c r="NKT164" s="62"/>
      <c r="NKU164" s="62"/>
      <c r="NKV164" s="62"/>
      <c r="NKW164" s="61"/>
      <c r="NKX164" s="62"/>
      <c r="NKY164" s="62"/>
      <c r="NKZ164" s="62"/>
      <c r="NLA164" s="61"/>
      <c r="NLB164" s="62"/>
      <c r="NLC164" s="62"/>
      <c r="NLD164" s="62"/>
      <c r="NLE164" s="61"/>
      <c r="NLF164" s="62"/>
      <c r="NLG164" s="62"/>
      <c r="NLH164" s="62"/>
      <c r="NLI164" s="61"/>
      <c r="NLJ164" s="62"/>
      <c r="NLK164" s="62"/>
      <c r="NLL164" s="62"/>
      <c r="NLM164" s="61"/>
      <c r="NLN164" s="62"/>
      <c r="NLO164" s="62"/>
      <c r="NLP164" s="62"/>
      <c r="NLQ164" s="61"/>
      <c r="NLR164" s="62"/>
      <c r="NLS164" s="62"/>
      <c r="NLT164" s="62"/>
      <c r="NLU164" s="61"/>
      <c r="NLV164" s="62"/>
      <c r="NLW164" s="62"/>
      <c r="NLX164" s="62"/>
      <c r="NLY164" s="61"/>
      <c r="NLZ164" s="62"/>
      <c r="NMA164" s="62"/>
      <c r="NMB164" s="62"/>
      <c r="NMC164" s="61"/>
      <c r="NMD164" s="62"/>
      <c r="NME164" s="62"/>
      <c r="NMF164" s="62"/>
      <c r="NMG164" s="61"/>
      <c r="NMH164" s="62"/>
      <c r="NMI164" s="62"/>
      <c r="NMJ164" s="62"/>
      <c r="NMK164" s="61"/>
      <c r="NML164" s="62"/>
      <c r="NMM164" s="62"/>
      <c r="NMN164" s="62"/>
      <c r="NMO164" s="61"/>
      <c r="NMP164" s="62"/>
      <c r="NMQ164" s="62"/>
      <c r="NMR164" s="62"/>
      <c r="NMS164" s="61"/>
      <c r="NMT164" s="62"/>
      <c r="NMU164" s="62"/>
      <c r="NMV164" s="62"/>
      <c r="NMW164" s="61"/>
      <c r="NMX164" s="62"/>
      <c r="NMY164" s="62"/>
      <c r="NMZ164" s="62"/>
      <c r="NNA164" s="61"/>
      <c r="NNB164" s="62"/>
      <c r="NNC164" s="62"/>
      <c r="NND164" s="62"/>
      <c r="NNE164" s="61"/>
      <c r="NNF164" s="62"/>
      <c r="NNG164" s="62"/>
      <c r="NNH164" s="62"/>
      <c r="NNI164" s="61"/>
      <c r="NNJ164" s="62"/>
      <c r="NNK164" s="62"/>
      <c r="NNL164" s="62"/>
      <c r="NNM164" s="61"/>
      <c r="NNN164" s="62"/>
      <c r="NNO164" s="62"/>
      <c r="NNP164" s="62"/>
      <c r="NNQ164" s="61"/>
      <c r="NNR164" s="62"/>
      <c r="NNS164" s="62"/>
      <c r="NNT164" s="62"/>
      <c r="NNU164" s="61"/>
      <c r="NNV164" s="62"/>
      <c r="NNW164" s="62"/>
      <c r="NNX164" s="62"/>
      <c r="NNY164" s="61"/>
      <c r="NNZ164" s="62"/>
      <c r="NOA164" s="62"/>
      <c r="NOB164" s="62"/>
      <c r="NOC164" s="61"/>
      <c r="NOD164" s="62"/>
      <c r="NOE164" s="62"/>
      <c r="NOF164" s="62"/>
      <c r="NOG164" s="61"/>
      <c r="NOH164" s="62"/>
      <c r="NOI164" s="62"/>
      <c r="NOJ164" s="62"/>
      <c r="NOK164" s="61"/>
      <c r="NOL164" s="62"/>
      <c r="NOM164" s="62"/>
      <c r="NON164" s="62"/>
      <c r="NOO164" s="61"/>
      <c r="NOP164" s="62"/>
      <c r="NOQ164" s="62"/>
      <c r="NOR164" s="62"/>
      <c r="NOS164" s="61"/>
      <c r="NOT164" s="62"/>
      <c r="NOU164" s="62"/>
      <c r="NOV164" s="62"/>
      <c r="NOW164" s="61"/>
      <c r="NOX164" s="62"/>
      <c r="NOY164" s="62"/>
      <c r="NOZ164" s="62"/>
      <c r="NPA164" s="61"/>
      <c r="NPB164" s="62"/>
      <c r="NPC164" s="62"/>
      <c r="NPD164" s="62"/>
      <c r="NPE164" s="61"/>
      <c r="NPF164" s="62"/>
      <c r="NPG164" s="62"/>
      <c r="NPH164" s="62"/>
      <c r="NPI164" s="61"/>
      <c r="NPJ164" s="62"/>
      <c r="NPK164" s="62"/>
      <c r="NPL164" s="62"/>
      <c r="NPM164" s="61"/>
      <c r="NPN164" s="62"/>
      <c r="NPO164" s="62"/>
      <c r="NPP164" s="62"/>
      <c r="NPQ164" s="61"/>
      <c r="NPR164" s="62"/>
      <c r="NPS164" s="62"/>
      <c r="NPT164" s="62"/>
      <c r="NPU164" s="61"/>
      <c r="NPV164" s="62"/>
      <c r="NPW164" s="62"/>
      <c r="NPX164" s="62"/>
      <c r="NPY164" s="61"/>
      <c r="NPZ164" s="62"/>
      <c r="NQA164" s="62"/>
      <c r="NQB164" s="62"/>
      <c r="NQC164" s="61"/>
      <c r="NQD164" s="62"/>
      <c r="NQE164" s="62"/>
      <c r="NQF164" s="62"/>
      <c r="NQG164" s="61"/>
      <c r="NQH164" s="62"/>
      <c r="NQI164" s="62"/>
      <c r="NQJ164" s="62"/>
      <c r="NQK164" s="61"/>
      <c r="NQL164" s="62"/>
      <c r="NQM164" s="62"/>
      <c r="NQN164" s="62"/>
      <c r="NQO164" s="61"/>
      <c r="NQP164" s="62"/>
      <c r="NQQ164" s="62"/>
      <c r="NQR164" s="62"/>
      <c r="NQS164" s="61"/>
      <c r="NQT164" s="62"/>
      <c r="NQU164" s="62"/>
      <c r="NQV164" s="62"/>
      <c r="NQW164" s="61"/>
      <c r="NQX164" s="62"/>
      <c r="NQY164" s="62"/>
      <c r="NQZ164" s="62"/>
      <c r="NRA164" s="61"/>
      <c r="NRB164" s="62"/>
      <c r="NRC164" s="62"/>
      <c r="NRD164" s="62"/>
      <c r="NRE164" s="61"/>
      <c r="NRF164" s="62"/>
      <c r="NRG164" s="62"/>
      <c r="NRH164" s="62"/>
      <c r="NRI164" s="61"/>
      <c r="NRJ164" s="62"/>
      <c r="NRK164" s="62"/>
      <c r="NRL164" s="62"/>
      <c r="NRM164" s="61"/>
      <c r="NRN164" s="62"/>
      <c r="NRO164" s="62"/>
      <c r="NRP164" s="62"/>
      <c r="NRQ164" s="61"/>
      <c r="NRR164" s="62"/>
      <c r="NRS164" s="62"/>
      <c r="NRT164" s="62"/>
      <c r="NRU164" s="61"/>
      <c r="NRV164" s="62"/>
      <c r="NRW164" s="62"/>
      <c r="NRX164" s="62"/>
      <c r="NRY164" s="61"/>
      <c r="NRZ164" s="62"/>
      <c r="NSA164" s="62"/>
      <c r="NSB164" s="62"/>
      <c r="NSC164" s="61"/>
      <c r="NSD164" s="62"/>
      <c r="NSE164" s="62"/>
      <c r="NSF164" s="62"/>
      <c r="NSG164" s="61"/>
      <c r="NSH164" s="62"/>
      <c r="NSI164" s="62"/>
      <c r="NSJ164" s="62"/>
      <c r="NSK164" s="61"/>
      <c r="NSL164" s="62"/>
      <c r="NSM164" s="62"/>
      <c r="NSN164" s="62"/>
      <c r="NSO164" s="61"/>
      <c r="NSP164" s="62"/>
      <c r="NSQ164" s="62"/>
      <c r="NSR164" s="62"/>
      <c r="NSS164" s="61"/>
      <c r="NST164" s="62"/>
      <c r="NSU164" s="62"/>
      <c r="NSV164" s="62"/>
      <c r="NSW164" s="61"/>
      <c r="NSX164" s="62"/>
      <c r="NSY164" s="62"/>
      <c r="NSZ164" s="62"/>
      <c r="NTA164" s="61"/>
      <c r="NTB164" s="62"/>
      <c r="NTC164" s="62"/>
      <c r="NTD164" s="62"/>
      <c r="NTE164" s="61"/>
      <c r="NTF164" s="62"/>
      <c r="NTG164" s="62"/>
      <c r="NTH164" s="62"/>
      <c r="NTI164" s="61"/>
      <c r="NTJ164" s="62"/>
      <c r="NTK164" s="62"/>
      <c r="NTL164" s="62"/>
      <c r="NTM164" s="61"/>
      <c r="NTN164" s="62"/>
      <c r="NTO164" s="62"/>
      <c r="NTP164" s="62"/>
      <c r="NTQ164" s="61"/>
      <c r="NTR164" s="62"/>
      <c r="NTS164" s="62"/>
      <c r="NTT164" s="62"/>
      <c r="NTU164" s="61"/>
      <c r="NTV164" s="62"/>
      <c r="NTW164" s="62"/>
      <c r="NTX164" s="62"/>
      <c r="NTY164" s="61"/>
      <c r="NTZ164" s="62"/>
      <c r="NUA164" s="62"/>
      <c r="NUB164" s="62"/>
      <c r="NUC164" s="61"/>
      <c r="NUD164" s="62"/>
      <c r="NUE164" s="62"/>
      <c r="NUF164" s="62"/>
      <c r="NUG164" s="61"/>
      <c r="NUH164" s="62"/>
      <c r="NUI164" s="62"/>
      <c r="NUJ164" s="62"/>
      <c r="NUK164" s="61"/>
      <c r="NUL164" s="62"/>
      <c r="NUM164" s="62"/>
      <c r="NUN164" s="62"/>
      <c r="NUO164" s="61"/>
      <c r="NUP164" s="62"/>
      <c r="NUQ164" s="62"/>
      <c r="NUR164" s="62"/>
      <c r="NUS164" s="61"/>
      <c r="NUT164" s="62"/>
      <c r="NUU164" s="62"/>
      <c r="NUV164" s="62"/>
      <c r="NUW164" s="61"/>
      <c r="NUX164" s="62"/>
      <c r="NUY164" s="62"/>
      <c r="NUZ164" s="62"/>
      <c r="NVA164" s="61"/>
      <c r="NVB164" s="62"/>
      <c r="NVC164" s="62"/>
      <c r="NVD164" s="62"/>
      <c r="NVE164" s="61"/>
      <c r="NVF164" s="62"/>
      <c r="NVG164" s="62"/>
      <c r="NVH164" s="62"/>
      <c r="NVI164" s="61"/>
      <c r="NVJ164" s="62"/>
      <c r="NVK164" s="62"/>
      <c r="NVL164" s="62"/>
      <c r="NVM164" s="61"/>
      <c r="NVN164" s="62"/>
      <c r="NVO164" s="62"/>
      <c r="NVP164" s="62"/>
      <c r="NVQ164" s="61"/>
      <c r="NVR164" s="62"/>
      <c r="NVS164" s="62"/>
      <c r="NVT164" s="62"/>
      <c r="NVU164" s="61"/>
      <c r="NVV164" s="62"/>
      <c r="NVW164" s="62"/>
      <c r="NVX164" s="62"/>
      <c r="NVY164" s="61"/>
      <c r="NVZ164" s="62"/>
      <c r="NWA164" s="62"/>
      <c r="NWB164" s="62"/>
      <c r="NWC164" s="61"/>
      <c r="NWD164" s="62"/>
      <c r="NWE164" s="62"/>
      <c r="NWF164" s="62"/>
      <c r="NWG164" s="61"/>
      <c r="NWH164" s="62"/>
      <c r="NWI164" s="62"/>
      <c r="NWJ164" s="62"/>
      <c r="NWK164" s="61"/>
      <c r="NWL164" s="62"/>
      <c r="NWM164" s="62"/>
      <c r="NWN164" s="62"/>
      <c r="NWO164" s="61"/>
      <c r="NWP164" s="62"/>
      <c r="NWQ164" s="62"/>
      <c r="NWR164" s="62"/>
      <c r="NWS164" s="61"/>
      <c r="NWT164" s="62"/>
      <c r="NWU164" s="62"/>
      <c r="NWV164" s="62"/>
      <c r="NWW164" s="61"/>
      <c r="NWX164" s="62"/>
      <c r="NWY164" s="62"/>
      <c r="NWZ164" s="62"/>
      <c r="NXA164" s="61"/>
      <c r="NXB164" s="62"/>
      <c r="NXC164" s="62"/>
      <c r="NXD164" s="62"/>
      <c r="NXE164" s="61"/>
      <c r="NXF164" s="62"/>
      <c r="NXG164" s="62"/>
      <c r="NXH164" s="62"/>
      <c r="NXI164" s="61"/>
      <c r="NXJ164" s="62"/>
      <c r="NXK164" s="62"/>
      <c r="NXL164" s="62"/>
      <c r="NXM164" s="61"/>
      <c r="NXN164" s="62"/>
      <c r="NXO164" s="62"/>
      <c r="NXP164" s="62"/>
      <c r="NXQ164" s="61"/>
      <c r="NXR164" s="62"/>
      <c r="NXS164" s="62"/>
      <c r="NXT164" s="62"/>
      <c r="NXU164" s="61"/>
      <c r="NXV164" s="62"/>
      <c r="NXW164" s="62"/>
      <c r="NXX164" s="62"/>
      <c r="NXY164" s="61"/>
      <c r="NXZ164" s="62"/>
      <c r="NYA164" s="62"/>
      <c r="NYB164" s="62"/>
      <c r="NYC164" s="61"/>
      <c r="NYD164" s="62"/>
      <c r="NYE164" s="62"/>
      <c r="NYF164" s="62"/>
      <c r="NYG164" s="61"/>
      <c r="NYH164" s="62"/>
      <c r="NYI164" s="62"/>
      <c r="NYJ164" s="62"/>
      <c r="NYK164" s="61"/>
      <c r="NYL164" s="62"/>
      <c r="NYM164" s="62"/>
      <c r="NYN164" s="62"/>
      <c r="NYO164" s="61"/>
      <c r="NYP164" s="62"/>
      <c r="NYQ164" s="62"/>
      <c r="NYR164" s="62"/>
      <c r="NYS164" s="61"/>
      <c r="NYT164" s="62"/>
      <c r="NYU164" s="62"/>
      <c r="NYV164" s="62"/>
      <c r="NYW164" s="61"/>
      <c r="NYX164" s="62"/>
      <c r="NYY164" s="62"/>
      <c r="NYZ164" s="62"/>
      <c r="NZA164" s="61"/>
      <c r="NZB164" s="62"/>
      <c r="NZC164" s="62"/>
      <c r="NZD164" s="62"/>
      <c r="NZE164" s="61"/>
      <c r="NZF164" s="62"/>
      <c r="NZG164" s="62"/>
      <c r="NZH164" s="62"/>
      <c r="NZI164" s="61"/>
      <c r="NZJ164" s="62"/>
      <c r="NZK164" s="62"/>
      <c r="NZL164" s="62"/>
      <c r="NZM164" s="61"/>
      <c r="NZN164" s="62"/>
      <c r="NZO164" s="62"/>
      <c r="NZP164" s="62"/>
      <c r="NZQ164" s="61"/>
      <c r="NZR164" s="62"/>
      <c r="NZS164" s="62"/>
      <c r="NZT164" s="62"/>
      <c r="NZU164" s="61"/>
      <c r="NZV164" s="62"/>
      <c r="NZW164" s="62"/>
      <c r="NZX164" s="62"/>
      <c r="NZY164" s="61"/>
      <c r="NZZ164" s="62"/>
      <c r="OAA164" s="62"/>
      <c r="OAB164" s="62"/>
      <c r="OAC164" s="61"/>
      <c r="OAD164" s="62"/>
      <c r="OAE164" s="62"/>
      <c r="OAF164" s="62"/>
      <c r="OAG164" s="61"/>
      <c r="OAH164" s="62"/>
      <c r="OAI164" s="62"/>
      <c r="OAJ164" s="62"/>
      <c r="OAK164" s="61"/>
      <c r="OAL164" s="62"/>
      <c r="OAM164" s="62"/>
      <c r="OAN164" s="62"/>
      <c r="OAO164" s="61"/>
      <c r="OAP164" s="62"/>
      <c r="OAQ164" s="62"/>
      <c r="OAR164" s="62"/>
      <c r="OAS164" s="61"/>
      <c r="OAT164" s="62"/>
      <c r="OAU164" s="62"/>
      <c r="OAV164" s="62"/>
      <c r="OAW164" s="61"/>
      <c r="OAX164" s="62"/>
      <c r="OAY164" s="62"/>
      <c r="OAZ164" s="62"/>
      <c r="OBA164" s="61"/>
      <c r="OBB164" s="62"/>
      <c r="OBC164" s="62"/>
      <c r="OBD164" s="62"/>
      <c r="OBE164" s="61"/>
      <c r="OBF164" s="62"/>
      <c r="OBG164" s="62"/>
      <c r="OBH164" s="62"/>
      <c r="OBI164" s="61"/>
      <c r="OBJ164" s="62"/>
      <c r="OBK164" s="62"/>
      <c r="OBL164" s="62"/>
      <c r="OBM164" s="61"/>
      <c r="OBN164" s="62"/>
      <c r="OBO164" s="62"/>
      <c r="OBP164" s="62"/>
      <c r="OBQ164" s="61"/>
      <c r="OBR164" s="62"/>
      <c r="OBS164" s="62"/>
      <c r="OBT164" s="62"/>
      <c r="OBU164" s="61"/>
      <c r="OBV164" s="62"/>
      <c r="OBW164" s="62"/>
      <c r="OBX164" s="62"/>
      <c r="OBY164" s="61"/>
      <c r="OBZ164" s="62"/>
      <c r="OCA164" s="62"/>
      <c r="OCB164" s="62"/>
      <c r="OCC164" s="61"/>
      <c r="OCD164" s="62"/>
      <c r="OCE164" s="62"/>
      <c r="OCF164" s="62"/>
      <c r="OCG164" s="61"/>
      <c r="OCH164" s="62"/>
      <c r="OCI164" s="62"/>
      <c r="OCJ164" s="62"/>
      <c r="OCK164" s="61"/>
      <c r="OCL164" s="62"/>
      <c r="OCM164" s="62"/>
      <c r="OCN164" s="62"/>
      <c r="OCO164" s="61"/>
      <c r="OCP164" s="62"/>
      <c r="OCQ164" s="62"/>
      <c r="OCR164" s="62"/>
      <c r="OCS164" s="61"/>
      <c r="OCT164" s="62"/>
      <c r="OCU164" s="62"/>
      <c r="OCV164" s="62"/>
      <c r="OCW164" s="61"/>
      <c r="OCX164" s="62"/>
      <c r="OCY164" s="62"/>
      <c r="OCZ164" s="62"/>
      <c r="ODA164" s="61"/>
      <c r="ODB164" s="62"/>
      <c r="ODC164" s="62"/>
      <c r="ODD164" s="62"/>
      <c r="ODE164" s="61"/>
      <c r="ODF164" s="62"/>
      <c r="ODG164" s="62"/>
      <c r="ODH164" s="62"/>
      <c r="ODI164" s="61"/>
      <c r="ODJ164" s="62"/>
      <c r="ODK164" s="62"/>
      <c r="ODL164" s="62"/>
      <c r="ODM164" s="61"/>
      <c r="ODN164" s="62"/>
      <c r="ODO164" s="62"/>
      <c r="ODP164" s="62"/>
      <c r="ODQ164" s="61"/>
      <c r="ODR164" s="62"/>
      <c r="ODS164" s="62"/>
      <c r="ODT164" s="62"/>
      <c r="ODU164" s="61"/>
      <c r="ODV164" s="62"/>
      <c r="ODW164" s="62"/>
      <c r="ODX164" s="62"/>
      <c r="ODY164" s="61"/>
      <c r="ODZ164" s="62"/>
      <c r="OEA164" s="62"/>
      <c r="OEB164" s="62"/>
      <c r="OEC164" s="61"/>
      <c r="OED164" s="62"/>
      <c r="OEE164" s="62"/>
      <c r="OEF164" s="62"/>
      <c r="OEG164" s="61"/>
      <c r="OEH164" s="62"/>
      <c r="OEI164" s="62"/>
      <c r="OEJ164" s="62"/>
      <c r="OEK164" s="61"/>
      <c r="OEL164" s="62"/>
      <c r="OEM164" s="62"/>
      <c r="OEN164" s="62"/>
      <c r="OEO164" s="61"/>
      <c r="OEP164" s="62"/>
      <c r="OEQ164" s="62"/>
      <c r="OER164" s="62"/>
      <c r="OES164" s="61"/>
      <c r="OET164" s="62"/>
      <c r="OEU164" s="62"/>
      <c r="OEV164" s="62"/>
      <c r="OEW164" s="61"/>
      <c r="OEX164" s="62"/>
      <c r="OEY164" s="62"/>
      <c r="OEZ164" s="62"/>
      <c r="OFA164" s="61"/>
      <c r="OFB164" s="62"/>
      <c r="OFC164" s="62"/>
      <c r="OFD164" s="62"/>
      <c r="OFE164" s="61"/>
      <c r="OFF164" s="62"/>
      <c r="OFG164" s="62"/>
      <c r="OFH164" s="62"/>
      <c r="OFI164" s="61"/>
      <c r="OFJ164" s="62"/>
      <c r="OFK164" s="62"/>
      <c r="OFL164" s="62"/>
      <c r="OFM164" s="61"/>
      <c r="OFN164" s="62"/>
      <c r="OFO164" s="62"/>
      <c r="OFP164" s="62"/>
      <c r="OFQ164" s="61"/>
      <c r="OFR164" s="62"/>
      <c r="OFS164" s="62"/>
      <c r="OFT164" s="62"/>
      <c r="OFU164" s="61"/>
      <c r="OFV164" s="62"/>
      <c r="OFW164" s="62"/>
      <c r="OFX164" s="62"/>
      <c r="OFY164" s="61"/>
      <c r="OFZ164" s="62"/>
      <c r="OGA164" s="62"/>
      <c r="OGB164" s="62"/>
      <c r="OGC164" s="61"/>
      <c r="OGD164" s="62"/>
      <c r="OGE164" s="62"/>
      <c r="OGF164" s="62"/>
      <c r="OGG164" s="61"/>
      <c r="OGH164" s="62"/>
      <c r="OGI164" s="62"/>
      <c r="OGJ164" s="62"/>
      <c r="OGK164" s="61"/>
      <c r="OGL164" s="62"/>
      <c r="OGM164" s="62"/>
      <c r="OGN164" s="62"/>
      <c r="OGO164" s="61"/>
      <c r="OGP164" s="62"/>
      <c r="OGQ164" s="62"/>
      <c r="OGR164" s="62"/>
      <c r="OGS164" s="61"/>
      <c r="OGT164" s="62"/>
      <c r="OGU164" s="62"/>
      <c r="OGV164" s="62"/>
      <c r="OGW164" s="61"/>
      <c r="OGX164" s="62"/>
      <c r="OGY164" s="62"/>
      <c r="OGZ164" s="62"/>
      <c r="OHA164" s="61"/>
      <c r="OHB164" s="62"/>
      <c r="OHC164" s="62"/>
      <c r="OHD164" s="62"/>
      <c r="OHE164" s="61"/>
      <c r="OHF164" s="62"/>
      <c r="OHG164" s="62"/>
      <c r="OHH164" s="62"/>
      <c r="OHI164" s="61"/>
      <c r="OHJ164" s="62"/>
      <c r="OHK164" s="62"/>
      <c r="OHL164" s="62"/>
      <c r="OHM164" s="61"/>
      <c r="OHN164" s="62"/>
      <c r="OHO164" s="62"/>
      <c r="OHP164" s="62"/>
      <c r="OHQ164" s="61"/>
      <c r="OHR164" s="62"/>
      <c r="OHS164" s="62"/>
      <c r="OHT164" s="62"/>
      <c r="OHU164" s="61"/>
      <c r="OHV164" s="62"/>
      <c r="OHW164" s="62"/>
      <c r="OHX164" s="62"/>
      <c r="OHY164" s="61"/>
      <c r="OHZ164" s="62"/>
      <c r="OIA164" s="62"/>
      <c r="OIB164" s="62"/>
      <c r="OIC164" s="61"/>
      <c r="OID164" s="62"/>
      <c r="OIE164" s="62"/>
      <c r="OIF164" s="62"/>
      <c r="OIG164" s="61"/>
      <c r="OIH164" s="62"/>
      <c r="OII164" s="62"/>
      <c r="OIJ164" s="62"/>
      <c r="OIK164" s="61"/>
      <c r="OIL164" s="62"/>
      <c r="OIM164" s="62"/>
      <c r="OIN164" s="62"/>
      <c r="OIO164" s="61"/>
      <c r="OIP164" s="62"/>
      <c r="OIQ164" s="62"/>
      <c r="OIR164" s="62"/>
      <c r="OIS164" s="61"/>
      <c r="OIT164" s="62"/>
      <c r="OIU164" s="62"/>
      <c r="OIV164" s="62"/>
      <c r="OIW164" s="61"/>
      <c r="OIX164" s="62"/>
      <c r="OIY164" s="62"/>
      <c r="OIZ164" s="62"/>
      <c r="OJA164" s="61"/>
      <c r="OJB164" s="62"/>
      <c r="OJC164" s="62"/>
      <c r="OJD164" s="62"/>
      <c r="OJE164" s="61"/>
      <c r="OJF164" s="62"/>
      <c r="OJG164" s="62"/>
      <c r="OJH164" s="62"/>
      <c r="OJI164" s="61"/>
      <c r="OJJ164" s="62"/>
      <c r="OJK164" s="62"/>
      <c r="OJL164" s="62"/>
      <c r="OJM164" s="61"/>
      <c r="OJN164" s="62"/>
      <c r="OJO164" s="62"/>
      <c r="OJP164" s="62"/>
      <c r="OJQ164" s="61"/>
      <c r="OJR164" s="62"/>
      <c r="OJS164" s="62"/>
      <c r="OJT164" s="62"/>
      <c r="OJU164" s="61"/>
      <c r="OJV164" s="62"/>
      <c r="OJW164" s="62"/>
      <c r="OJX164" s="62"/>
      <c r="OJY164" s="61"/>
      <c r="OJZ164" s="62"/>
      <c r="OKA164" s="62"/>
      <c r="OKB164" s="62"/>
      <c r="OKC164" s="61"/>
      <c r="OKD164" s="62"/>
      <c r="OKE164" s="62"/>
      <c r="OKF164" s="62"/>
      <c r="OKG164" s="61"/>
      <c r="OKH164" s="62"/>
      <c r="OKI164" s="62"/>
      <c r="OKJ164" s="62"/>
      <c r="OKK164" s="61"/>
      <c r="OKL164" s="62"/>
      <c r="OKM164" s="62"/>
      <c r="OKN164" s="62"/>
      <c r="OKO164" s="61"/>
      <c r="OKP164" s="62"/>
      <c r="OKQ164" s="62"/>
      <c r="OKR164" s="62"/>
      <c r="OKS164" s="61"/>
      <c r="OKT164" s="62"/>
      <c r="OKU164" s="62"/>
      <c r="OKV164" s="62"/>
      <c r="OKW164" s="61"/>
      <c r="OKX164" s="62"/>
      <c r="OKY164" s="62"/>
      <c r="OKZ164" s="62"/>
      <c r="OLA164" s="61"/>
      <c r="OLB164" s="62"/>
      <c r="OLC164" s="62"/>
      <c r="OLD164" s="62"/>
      <c r="OLE164" s="61"/>
      <c r="OLF164" s="62"/>
      <c r="OLG164" s="62"/>
      <c r="OLH164" s="62"/>
      <c r="OLI164" s="61"/>
      <c r="OLJ164" s="62"/>
      <c r="OLK164" s="62"/>
      <c r="OLL164" s="62"/>
      <c r="OLM164" s="61"/>
      <c r="OLN164" s="62"/>
      <c r="OLO164" s="62"/>
      <c r="OLP164" s="62"/>
      <c r="OLQ164" s="61"/>
      <c r="OLR164" s="62"/>
      <c r="OLS164" s="62"/>
      <c r="OLT164" s="62"/>
      <c r="OLU164" s="61"/>
      <c r="OLV164" s="62"/>
      <c r="OLW164" s="62"/>
      <c r="OLX164" s="62"/>
      <c r="OLY164" s="61"/>
      <c r="OLZ164" s="62"/>
      <c r="OMA164" s="62"/>
      <c r="OMB164" s="62"/>
      <c r="OMC164" s="61"/>
      <c r="OMD164" s="62"/>
      <c r="OME164" s="62"/>
      <c r="OMF164" s="62"/>
      <c r="OMG164" s="61"/>
      <c r="OMH164" s="62"/>
      <c r="OMI164" s="62"/>
      <c r="OMJ164" s="62"/>
      <c r="OMK164" s="61"/>
      <c r="OML164" s="62"/>
      <c r="OMM164" s="62"/>
      <c r="OMN164" s="62"/>
      <c r="OMO164" s="61"/>
      <c r="OMP164" s="62"/>
      <c r="OMQ164" s="62"/>
      <c r="OMR164" s="62"/>
      <c r="OMS164" s="61"/>
      <c r="OMT164" s="62"/>
      <c r="OMU164" s="62"/>
      <c r="OMV164" s="62"/>
      <c r="OMW164" s="61"/>
      <c r="OMX164" s="62"/>
      <c r="OMY164" s="62"/>
      <c r="OMZ164" s="62"/>
      <c r="ONA164" s="61"/>
      <c r="ONB164" s="62"/>
      <c r="ONC164" s="62"/>
      <c r="OND164" s="62"/>
      <c r="ONE164" s="61"/>
      <c r="ONF164" s="62"/>
      <c r="ONG164" s="62"/>
      <c r="ONH164" s="62"/>
      <c r="ONI164" s="61"/>
      <c r="ONJ164" s="62"/>
      <c r="ONK164" s="62"/>
      <c r="ONL164" s="62"/>
      <c r="ONM164" s="61"/>
      <c r="ONN164" s="62"/>
      <c r="ONO164" s="62"/>
      <c r="ONP164" s="62"/>
      <c r="ONQ164" s="61"/>
      <c r="ONR164" s="62"/>
      <c r="ONS164" s="62"/>
      <c r="ONT164" s="62"/>
      <c r="ONU164" s="61"/>
      <c r="ONV164" s="62"/>
      <c r="ONW164" s="62"/>
      <c r="ONX164" s="62"/>
      <c r="ONY164" s="61"/>
      <c r="ONZ164" s="62"/>
      <c r="OOA164" s="62"/>
      <c r="OOB164" s="62"/>
      <c r="OOC164" s="61"/>
      <c r="OOD164" s="62"/>
      <c r="OOE164" s="62"/>
      <c r="OOF164" s="62"/>
      <c r="OOG164" s="61"/>
      <c r="OOH164" s="62"/>
      <c r="OOI164" s="62"/>
      <c r="OOJ164" s="62"/>
      <c r="OOK164" s="61"/>
      <c r="OOL164" s="62"/>
      <c r="OOM164" s="62"/>
      <c r="OON164" s="62"/>
      <c r="OOO164" s="61"/>
      <c r="OOP164" s="62"/>
      <c r="OOQ164" s="62"/>
      <c r="OOR164" s="62"/>
      <c r="OOS164" s="61"/>
      <c r="OOT164" s="62"/>
      <c r="OOU164" s="62"/>
      <c r="OOV164" s="62"/>
      <c r="OOW164" s="61"/>
      <c r="OOX164" s="62"/>
      <c r="OOY164" s="62"/>
      <c r="OOZ164" s="62"/>
      <c r="OPA164" s="61"/>
      <c r="OPB164" s="62"/>
      <c r="OPC164" s="62"/>
      <c r="OPD164" s="62"/>
      <c r="OPE164" s="61"/>
      <c r="OPF164" s="62"/>
      <c r="OPG164" s="62"/>
      <c r="OPH164" s="62"/>
      <c r="OPI164" s="61"/>
      <c r="OPJ164" s="62"/>
      <c r="OPK164" s="62"/>
      <c r="OPL164" s="62"/>
      <c r="OPM164" s="61"/>
      <c r="OPN164" s="62"/>
      <c r="OPO164" s="62"/>
      <c r="OPP164" s="62"/>
      <c r="OPQ164" s="61"/>
      <c r="OPR164" s="62"/>
      <c r="OPS164" s="62"/>
      <c r="OPT164" s="62"/>
      <c r="OPU164" s="61"/>
      <c r="OPV164" s="62"/>
      <c r="OPW164" s="62"/>
      <c r="OPX164" s="62"/>
      <c r="OPY164" s="61"/>
      <c r="OPZ164" s="62"/>
      <c r="OQA164" s="62"/>
      <c r="OQB164" s="62"/>
      <c r="OQC164" s="61"/>
      <c r="OQD164" s="62"/>
      <c r="OQE164" s="62"/>
      <c r="OQF164" s="62"/>
      <c r="OQG164" s="61"/>
      <c r="OQH164" s="62"/>
      <c r="OQI164" s="62"/>
      <c r="OQJ164" s="62"/>
      <c r="OQK164" s="61"/>
      <c r="OQL164" s="62"/>
      <c r="OQM164" s="62"/>
      <c r="OQN164" s="62"/>
      <c r="OQO164" s="61"/>
      <c r="OQP164" s="62"/>
      <c r="OQQ164" s="62"/>
      <c r="OQR164" s="62"/>
      <c r="OQS164" s="61"/>
      <c r="OQT164" s="62"/>
      <c r="OQU164" s="62"/>
      <c r="OQV164" s="62"/>
      <c r="OQW164" s="61"/>
      <c r="OQX164" s="62"/>
      <c r="OQY164" s="62"/>
      <c r="OQZ164" s="62"/>
      <c r="ORA164" s="61"/>
      <c r="ORB164" s="62"/>
      <c r="ORC164" s="62"/>
      <c r="ORD164" s="62"/>
      <c r="ORE164" s="61"/>
      <c r="ORF164" s="62"/>
      <c r="ORG164" s="62"/>
      <c r="ORH164" s="62"/>
      <c r="ORI164" s="61"/>
      <c r="ORJ164" s="62"/>
      <c r="ORK164" s="62"/>
      <c r="ORL164" s="62"/>
      <c r="ORM164" s="61"/>
      <c r="ORN164" s="62"/>
      <c r="ORO164" s="62"/>
      <c r="ORP164" s="62"/>
      <c r="ORQ164" s="61"/>
      <c r="ORR164" s="62"/>
      <c r="ORS164" s="62"/>
      <c r="ORT164" s="62"/>
      <c r="ORU164" s="61"/>
      <c r="ORV164" s="62"/>
      <c r="ORW164" s="62"/>
      <c r="ORX164" s="62"/>
      <c r="ORY164" s="61"/>
      <c r="ORZ164" s="62"/>
      <c r="OSA164" s="62"/>
      <c r="OSB164" s="62"/>
      <c r="OSC164" s="61"/>
      <c r="OSD164" s="62"/>
      <c r="OSE164" s="62"/>
      <c r="OSF164" s="62"/>
      <c r="OSG164" s="61"/>
      <c r="OSH164" s="62"/>
      <c r="OSI164" s="62"/>
      <c r="OSJ164" s="62"/>
      <c r="OSK164" s="61"/>
      <c r="OSL164" s="62"/>
      <c r="OSM164" s="62"/>
      <c r="OSN164" s="62"/>
      <c r="OSO164" s="61"/>
      <c r="OSP164" s="62"/>
      <c r="OSQ164" s="62"/>
      <c r="OSR164" s="62"/>
      <c r="OSS164" s="61"/>
      <c r="OST164" s="62"/>
      <c r="OSU164" s="62"/>
      <c r="OSV164" s="62"/>
      <c r="OSW164" s="61"/>
      <c r="OSX164" s="62"/>
      <c r="OSY164" s="62"/>
      <c r="OSZ164" s="62"/>
      <c r="OTA164" s="61"/>
      <c r="OTB164" s="62"/>
      <c r="OTC164" s="62"/>
      <c r="OTD164" s="62"/>
      <c r="OTE164" s="61"/>
      <c r="OTF164" s="62"/>
      <c r="OTG164" s="62"/>
      <c r="OTH164" s="62"/>
      <c r="OTI164" s="61"/>
      <c r="OTJ164" s="62"/>
      <c r="OTK164" s="62"/>
      <c r="OTL164" s="62"/>
      <c r="OTM164" s="61"/>
      <c r="OTN164" s="62"/>
      <c r="OTO164" s="62"/>
      <c r="OTP164" s="62"/>
      <c r="OTQ164" s="61"/>
      <c r="OTR164" s="62"/>
      <c r="OTS164" s="62"/>
      <c r="OTT164" s="62"/>
      <c r="OTU164" s="61"/>
      <c r="OTV164" s="62"/>
      <c r="OTW164" s="62"/>
      <c r="OTX164" s="62"/>
      <c r="OTY164" s="61"/>
      <c r="OTZ164" s="62"/>
      <c r="OUA164" s="62"/>
      <c r="OUB164" s="62"/>
      <c r="OUC164" s="61"/>
      <c r="OUD164" s="62"/>
      <c r="OUE164" s="62"/>
      <c r="OUF164" s="62"/>
      <c r="OUG164" s="61"/>
      <c r="OUH164" s="62"/>
      <c r="OUI164" s="62"/>
      <c r="OUJ164" s="62"/>
      <c r="OUK164" s="61"/>
      <c r="OUL164" s="62"/>
      <c r="OUM164" s="62"/>
      <c r="OUN164" s="62"/>
      <c r="OUO164" s="61"/>
      <c r="OUP164" s="62"/>
      <c r="OUQ164" s="62"/>
      <c r="OUR164" s="62"/>
      <c r="OUS164" s="61"/>
      <c r="OUT164" s="62"/>
      <c r="OUU164" s="62"/>
      <c r="OUV164" s="62"/>
      <c r="OUW164" s="61"/>
      <c r="OUX164" s="62"/>
      <c r="OUY164" s="62"/>
      <c r="OUZ164" s="62"/>
      <c r="OVA164" s="61"/>
      <c r="OVB164" s="62"/>
      <c r="OVC164" s="62"/>
      <c r="OVD164" s="62"/>
      <c r="OVE164" s="61"/>
      <c r="OVF164" s="62"/>
      <c r="OVG164" s="62"/>
      <c r="OVH164" s="62"/>
      <c r="OVI164" s="61"/>
      <c r="OVJ164" s="62"/>
      <c r="OVK164" s="62"/>
      <c r="OVL164" s="62"/>
      <c r="OVM164" s="61"/>
      <c r="OVN164" s="62"/>
      <c r="OVO164" s="62"/>
      <c r="OVP164" s="62"/>
      <c r="OVQ164" s="61"/>
      <c r="OVR164" s="62"/>
      <c r="OVS164" s="62"/>
      <c r="OVT164" s="62"/>
      <c r="OVU164" s="61"/>
      <c r="OVV164" s="62"/>
      <c r="OVW164" s="62"/>
      <c r="OVX164" s="62"/>
      <c r="OVY164" s="61"/>
      <c r="OVZ164" s="62"/>
      <c r="OWA164" s="62"/>
      <c r="OWB164" s="62"/>
      <c r="OWC164" s="61"/>
      <c r="OWD164" s="62"/>
      <c r="OWE164" s="62"/>
      <c r="OWF164" s="62"/>
      <c r="OWG164" s="61"/>
      <c r="OWH164" s="62"/>
      <c r="OWI164" s="62"/>
      <c r="OWJ164" s="62"/>
      <c r="OWK164" s="61"/>
      <c r="OWL164" s="62"/>
      <c r="OWM164" s="62"/>
      <c r="OWN164" s="62"/>
      <c r="OWO164" s="61"/>
      <c r="OWP164" s="62"/>
      <c r="OWQ164" s="62"/>
      <c r="OWR164" s="62"/>
      <c r="OWS164" s="61"/>
      <c r="OWT164" s="62"/>
      <c r="OWU164" s="62"/>
      <c r="OWV164" s="62"/>
      <c r="OWW164" s="61"/>
      <c r="OWX164" s="62"/>
      <c r="OWY164" s="62"/>
      <c r="OWZ164" s="62"/>
      <c r="OXA164" s="61"/>
      <c r="OXB164" s="62"/>
      <c r="OXC164" s="62"/>
      <c r="OXD164" s="62"/>
      <c r="OXE164" s="61"/>
      <c r="OXF164" s="62"/>
      <c r="OXG164" s="62"/>
      <c r="OXH164" s="62"/>
      <c r="OXI164" s="61"/>
      <c r="OXJ164" s="62"/>
      <c r="OXK164" s="62"/>
      <c r="OXL164" s="62"/>
      <c r="OXM164" s="61"/>
      <c r="OXN164" s="62"/>
      <c r="OXO164" s="62"/>
      <c r="OXP164" s="62"/>
      <c r="OXQ164" s="61"/>
      <c r="OXR164" s="62"/>
      <c r="OXS164" s="62"/>
      <c r="OXT164" s="62"/>
      <c r="OXU164" s="61"/>
      <c r="OXV164" s="62"/>
      <c r="OXW164" s="62"/>
      <c r="OXX164" s="62"/>
      <c r="OXY164" s="61"/>
      <c r="OXZ164" s="62"/>
      <c r="OYA164" s="62"/>
      <c r="OYB164" s="62"/>
      <c r="OYC164" s="61"/>
      <c r="OYD164" s="62"/>
      <c r="OYE164" s="62"/>
      <c r="OYF164" s="62"/>
      <c r="OYG164" s="61"/>
      <c r="OYH164" s="62"/>
      <c r="OYI164" s="62"/>
      <c r="OYJ164" s="62"/>
      <c r="OYK164" s="61"/>
      <c r="OYL164" s="62"/>
      <c r="OYM164" s="62"/>
      <c r="OYN164" s="62"/>
      <c r="OYO164" s="61"/>
      <c r="OYP164" s="62"/>
      <c r="OYQ164" s="62"/>
      <c r="OYR164" s="62"/>
      <c r="OYS164" s="61"/>
      <c r="OYT164" s="62"/>
      <c r="OYU164" s="62"/>
      <c r="OYV164" s="62"/>
      <c r="OYW164" s="61"/>
      <c r="OYX164" s="62"/>
      <c r="OYY164" s="62"/>
      <c r="OYZ164" s="62"/>
      <c r="OZA164" s="61"/>
      <c r="OZB164" s="62"/>
      <c r="OZC164" s="62"/>
      <c r="OZD164" s="62"/>
      <c r="OZE164" s="61"/>
      <c r="OZF164" s="62"/>
      <c r="OZG164" s="62"/>
      <c r="OZH164" s="62"/>
      <c r="OZI164" s="61"/>
      <c r="OZJ164" s="62"/>
      <c r="OZK164" s="62"/>
      <c r="OZL164" s="62"/>
      <c r="OZM164" s="61"/>
      <c r="OZN164" s="62"/>
      <c r="OZO164" s="62"/>
      <c r="OZP164" s="62"/>
      <c r="OZQ164" s="61"/>
      <c r="OZR164" s="62"/>
      <c r="OZS164" s="62"/>
      <c r="OZT164" s="62"/>
      <c r="OZU164" s="61"/>
      <c r="OZV164" s="62"/>
      <c r="OZW164" s="62"/>
      <c r="OZX164" s="62"/>
      <c r="OZY164" s="61"/>
      <c r="OZZ164" s="62"/>
      <c r="PAA164" s="62"/>
      <c r="PAB164" s="62"/>
      <c r="PAC164" s="61"/>
      <c r="PAD164" s="62"/>
      <c r="PAE164" s="62"/>
      <c r="PAF164" s="62"/>
      <c r="PAG164" s="61"/>
      <c r="PAH164" s="62"/>
      <c r="PAI164" s="62"/>
      <c r="PAJ164" s="62"/>
      <c r="PAK164" s="61"/>
      <c r="PAL164" s="62"/>
      <c r="PAM164" s="62"/>
      <c r="PAN164" s="62"/>
      <c r="PAO164" s="61"/>
      <c r="PAP164" s="62"/>
      <c r="PAQ164" s="62"/>
      <c r="PAR164" s="62"/>
      <c r="PAS164" s="61"/>
      <c r="PAT164" s="62"/>
      <c r="PAU164" s="62"/>
      <c r="PAV164" s="62"/>
      <c r="PAW164" s="61"/>
      <c r="PAX164" s="62"/>
      <c r="PAY164" s="62"/>
      <c r="PAZ164" s="62"/>
      <c r="PBA164" s="61"/>
      <c r="PBB164" s="62"/>
      <c r="PBC164" s="62"/>
      <c r="PBD164" s="62"/>
      <c r="PBE164" s="61"/>
      <c r="PBF164" s="62"/>
      <c r="PBG164" s="62"/>
      <c r="PBH164" s="62"/>
      <c r="PBI164" s="61"/>
      <c r="PBJ164" s="62"/>
      <c r="PBK164" s="62"/>
      <c r="PBL164" s="62"/>
      <c r="PBM164" s="61"/>
      <c r="PBN164" s="62"/>
      <c r="PBO164" s="62"/>
      <c r="PBP164" s="62"/>
      <c r="PBQ164" s="61"/>
      <c r="PBR164" s="62"/>
      <c r="PBS164" s="62"/>
      <c r="PBT164" s="62"/>
      <c r="PBU164" s="61"/>
      <c r="PBV164" s="62"/>
      <c r="PBW164" s="62"/>
      <c r="PBX164" s="62"/>
      <c r="PBY164" s="61"/>
      <c r="PBZ164" s="62"/>
      <c r="PCA164" s="62"/>
      <c r="PCB164" s="62"/>
      <c r="PCC164" s="61"/>
      <c r="PCD164" s="62"/>
      <c r="PCE164" s="62"/>
      <c r="PCF164" s="62"/>
      <c r="PCG164" s="61"/>
      <c r="PCH164" s="62"/>
      <c r="PCI164" s="62"/>
      <c r="PCJ164" s="62"/>
      <c r="PCK164" s="61"/>
      <c r="PCL164" s="62"/>
      <c r="PCM164" s="62"/>
      <c r="PCN164" s="62"/>
      <c r="PCO164" s="61"/>
      <c r="PCP164" s="62"/>
      <c r="PCQ164" s="62"/>
      <c r="PCR164" s="62"/>
      <c r="PCS164" s="61"/>
      <c r="PCT164" s="62"/>
      <c r="PCU164" s="62"/>
      <c r="PCV164" s="62"/>
      <c r="PCW164" s="61"/>
      <c r="PCX164" s="62"/>
      <c r="PCY164" s="62"/>
      <c r="PCZ164" s="62"/>
      <c r="PDA164" s="61"/>
      <c r="PDB164" s="62"/>
      <c r="PDC164" s="62"/>
      <c r="PDD164" s="62"/>
      <c r="PDE164" s="61"/>
      <c r="PDF164" s="62"/>
      <c r="PDG164" s="62"/>
      <c r="PDH164" s="62"/>
      <c r="PDI164" s="61"/>
      <c r="PDJ164" s="62"/>
      <c r="PDK164" s="62"/>
      <c r="PDL164" s="62"/>
      <c r="PDM164" s="61"/>
      <c r="PDN164" s="62"/>
      <c r="PDO164" s="62"/>
      <c r="PDP164" s="62"/>
      <c r="PDQ164" s="61"/>
      <c r="PDR164" s="62"/>
      <c r="PDS164" s="62"/>
      <c r="PDT164" s="62"/>
      <c r="PDU164" s="61"/>
      <c r="PDV164" s="62"/>
      <c r="PDW164" s="62"/>
      <c r="PDX164" s="62"/>
      <c r="PDY164" s="61"/>
      <c r="PDZ164" s="62"/>
      <c r="PEA164" s="62"/>
      <c r="PEB164" s="62"/>
      <c r="PEC164" s="61"/>
      <c r="PED164" s="62"/>
      <c r="PEE164" s="62"/>
      <c r="PEF164" s="62"/>
      <c r="PEG164" s="61"/>
      <c r="PEH164" s="62"/>
      <c r="PEI164" s="62"/>
      <c r="PEJ164" s="62"/>
      <c r="PEK164" s="61"/>
      <c r="PEL164" s="62"/>
      <c r="PEM164" s="62"/>
      <c r="PEN164" s="62"/>
      <c r="PEO164" s="61"/>
      <c r="PEP164" s="62"/>
      <c r="PEQ164" s="62"/>
      <c r="PER164" s="62"/>
      <c r="PES164" s="61"/>
      <c r="PET164" s="62"/>
      <c r="PEU164" s="62"/>
      <c r="PEV164" s="62"/>
      <c r="PEW164" s="61"/>
      <c r="PEX164" s="62"/>
      <c r="PEY164" s="62"/>
      <c r="PEZ164" s="62"/>
      <c r="PFA164" s="61"/>
      <c r="PFB164" s="62"/>
      <c r="PFC164" s="62"/>
      <c r="PFD164" s="62"/>
      <c r="PFE164" s="61"/>
      <c r="PFF164" s="62"/>
      <c r="PFG164" s="62"/>
      <c r="PFH164" s="62"/>
      <c r="PFI164" s="61"/>
      <c r="PFJ164" s="62"/>
      <c r="PFK164" s="62"/>
      <c r="PFL164" s="62"/>
      <c r="PFM164" s="61"/>
      <c r="PFN164" s="62"/>
      <c r="PFO164" s="62"/>
      <c r="PFP164" s="62"/>
      <c r="PFQ164" s="61"/>
      <c r="PFR164" s="62"/>
      <c r="PFS164" s="62"/>
      <c r="PFT164" s="62"/>
      <c r="PFU164" s="61"/>
      <c r="PFV164" s="62"/>
      <c r="PFW164" s="62"/>
      <c r="PFX164" s="62"/>
      <c r="PFY164" s="61"/>
      <c r="PFZ164" s="62"/>
      <c r="PGA164" s="62"/>
      <c r="PGB164" s="62"/>
      <c r="PGC164" s="61"/>
      <c r="PGD164" s="62"/>
      <c r="PGE164" s="62"/>
      <c r="PGF164" s="62"/>
      <c r="PGG164" s="61"/>
      <c r="PGH164" s="62"/>
      <c r="PGI164" s="62"/>
      <c r="PGJ164" s="62"/>
      <c r="PGK164" s="61"/>
      <c r="PGL164" s="62"/>
      <c r="PGM164" s="62"/>
      <c r="PGN164" s="62"/>
      <c r="PGO164" s="61"/>
      <c r="PGP164" s="62"/>
      <c r="PGQ164" s="62"/>
      <c r="PGR164" s="62"/>
      <c r="PGS164" s="61"/>
      <c r="PGT164" s="62"/>
      <c r="PGU164" s="62"/>
      <c r="PGV164" s="62"/>
      <c r="PGW164" s="61"/>
      <c r="PGX164" s="62"/>
      <c r="PGY164" s="62"/>
      <c r="PGZ164" s="62"/>
      <c r="PHA164" s="61"/>
      <c r="PHB164" s="62"/>
      <c r="PHC164" s="62"/>
      <c r="PHD164" s="62"/>
      <c r="PHE164" s="61"/>
      <c r="PHF164" s="62"/>
      <c r="PHG164" s="62"/>
      <c r="PHH164" s="62"/>
      <c r="PHI164" s="61"/>
      <c r="PHJ164" s="62"/>
      <c r="PHK164" s="62"/>
      <c r="PHL164" s="62"/>
      <c r="PHM164" s="61"/>
      <c r="PHN164" s="62"/>
      <c r="PHO164" s="62"/>
      <c r="PHP164" s="62"/>
      <c r="PHQ164" s="61"/>
      <c r="PHR164" s="62"/>
      <c r="PHS164" s="62"/>
      <c r="PHT164" s="62"/>
      <c r="PHU164" s="61"/>
      <c r="PHV164" s="62"/>
      <c r="PHW164" s="62"/>
      <c r="PHX164" s="62"/>
      <c r="PHY164" s="61"/>
      <c r="PHZ164" s="62"/>
      <c r="PIA164" s="62"/>
      <c r="PIB164" s="62"/>
      <c r="PIC164" s="61"/>
      <c r="PID164" s="62"/>
      <c r="PIE164" s="62"/>
      <c r="PIF164" s="62"/>
      <c r="PIG164" s="61"/>
      <c r="PIH164" s="62"/>
      <c r="PII164" s="62"/>
      <c r="PIJ164" s="62"/>
      <c r="PIK164" s="61"/>
      <c r="PIL164" s="62"/>
      <c r="PIM164" s="62"/>
      <c r="PIN164" s="62"/>
      <c r="PIO164" s="61"/>
      <c r="PIP164" s="62"/>
      <c r="PIQ164" s="62"/>
      <c r="PIR164" s="62"/>
      <c r="PIS164" s="61"/>
      <c r="PIT164" s="62"/>
      <c r="PIU164" s="62"/>
      <c r="PIV164" s="62"/>
      <c r="PIW164" s="61"/>
      <c r="PIX164" s="62"/>
      <c r="PIY164" s="62"/>
      <c r="PIZ164" s="62"/>
      <c r="PJA164" s="61"/>
      <c r="PJB164" s="62"/>
      <c r="PJC164" s="62"/>
      <c r="PJD164" s="62"/>
      <c r="PJE164" s="61"/>
      <c r="PJF164" s="62"/>
      <c r="PJG164" s="62"/>
      <c r="PJH164" s="62"/>
      <c r="PJI164" s="61"/>
      <c r="PJJ164" s="62"/>
      <c r="PJK164" s="62"/>
      <c r="PJL164" s="62"/>
      <c r="PJM164" s="61"/>
      <c r="PJN164" s="62"/>
      <c r="PJO164" s="62"/>
      <c r="PJP164" s="62"/>
      <c r="PJQ164" s="61"/>
      <c r="PJR164" s="62"/>
      <c r="PJS164" s="62"/>
      <c r="PJT164" s="62"/>
      <c r="PJU164" s="61"/>
      <c r="PJV164" s="62"/>
      <c r="PJW164" s="62"/>
      <c r="PJX164" s="62"/>
      <c r="PJY164" s="61"/>
      <c r="PJZ164" s="62"/>
      <c r="PKA164" s="62"/>
      <c r="PKB164" s="62"/>
      <c r="PKC164" s="61"/>
      <c r="PKD164" s="62"/>
      <c r="PKE164" s="62"/>
      <c r="PKF164" s="62"/>
      <c r="PKG164" s="61"/>
      <c r="PKH164" s="62"/>
      <c r="PKI164" s="62"/>
      <c r="PKJ164" s="62"/>
      <c r="PKK164" s="61"/>
      <c r="PKL164" s="62"/>
      <c r="PKM164" s="62"/>
      <c r="PKN164" s="62"/>
      <c r="PKO164" s="61"/>
      <c r="PKP164" s="62"/>
      <c r="PKQ164" s="62"/>
      <c r="PKR164" s="62"/>
      <c r="PKS164" s="61"/>
      <c r="PKT164" s="62"/>
      <c r="PKU164" s="62"/>
      <c r="PKV164" s="62"/>
      <c r="PKW164" s="61"/>
      <c r="PKX164" s="62"/>
      <c r="PKY164" s="62"/>
      <c r="PKZ164" s="62"/>
      <c r="PLA164" s="61"/>
      <c r="PLB164" s="62"/>
      <c r="PLC164" s="62"/>
      <c r="PLD164" s="62"/>
      <c r="PLE164" s="61"/>
      <c r="PLF164" s="62"/>
      <c r="PLG164" s="62"/>
      <c r="PLH164" s="62"/>
      <c r="PLI164" s="61"/>
      <c r="PLJ164" s="62"/>
      <c r="PLK164" s="62"/>
      <c r="PLL164" s="62"/>
      <c r="PLM164" s="61"/>
      <c r="PLN164" s="62"/>
      <c r="PLO164" s="62"/>
      <c r="PLP164" s="62"/>
      <c r="PLQ164" s="61"/>
      <c r="PLR164" s="62"/>
      <c r="PLS164" s="62"/>
      <c r="PLT164" s="62"/>
      <c r="PLU164" s="61"/>
      <c r="PLV164" s="62"/>
      <c r="PLW164" s="62"/>
      <c r="PLX164" s="62"/>
      <c r="PLY164" s="61"/>
      <c r="PLZ164" s="62"/>
      <c r="PMA164" s="62"/>
      <c r="PMB164" s="62"/>
      <c r="PMC164" s="61"/>
      <c r="PMD164" s="62"/>
      <c r="PME164" s="62"/>
      <c r="PMF164" s="62"/>
      <c r="PMG164" s="61"/>
      <c r="PMH164" s="62"/>
      <c r="PMI164" s="62"/>
      <c r="PMJ164" s="62"/>
      <c r="PMK164" s="61"/>
      <c r="PML164" s="62"/>
      <c r="PMM164" s="62"/>
      <c r="PMN164" s="62"/>
      <c r="PMO164" s="61"/>
      <c r="PMP164" s="62"/>
      <c r="PMQ164" s="62"/>
      <c r="PMR164" s="62"/>
      <c r="PMS164" s="61"/>
      <c r="PMT164" s="62"/>
      <c r="PMU164" s="62"/>
      <c r="PMV164" s="62"/>
      <c r="PMW164" s="61"/>
      <c r="PMX164" s="62"/>
      <c r="PMY164" s="62"/>
      <c r="PMZ164" s="62"/>
      <c r="PNA164" s="61"/>
      <c r="PNB164" s="62"/>
      <c r="PNC164" s="62"/>
      <c r="PND164" s="62"/>
      <c r="PNE164" s="61"/>
      <c r="PNF164" s="62"/>
      <c r="PNG164" s="62"/>
      <c r="PNH164" s="62"/>
      <c r="PNI164" s="61"/>
      <c r="PNJ164" s="62"/>
      <c r="PNK164" s="62"/>
      <c r="PNL164" s="62"/>
      <c r="PNM164" s="61"/>
      <c r="PNN164" s="62"/>
      <c r="PNO164" s="62"/>
      <c r="PNP164" s="62"/>
      <c r="PNQ164" s="61"/>
      <c r="PNR164" s="62"/>
      <c r="PNS164" s="62"/>
      <c r="PNT164" s="62"/>
      <c r="PNU164" s="61"/>
      <c r="PNV164" s="62"/>
      <c r="PNW164" s="62"/>
      <c r="PNX164" s="62"/>
      <c r="PNY164" s="61"/>
      <c r="PNZ164" s="62"/>
      <c r="POA164" s="62"/>
      <c r="POB164" s="62"/>
      <c r="POC164" s="61"/>
      <c r="POD164" s="62"/>
      <c r="POE164" s="62"/>
      <c r="POF164" s="62"/>
      <c r="POG164" s="61"/>
      <c r="POH164" s="62"/>
      <c r="POI164" s="62"/>
      <c r="POJ164" s="62"/>
      <c r="POK164" s="61"/>
      <c r="POL164" s="62"/>
      <c r="POM164" s="62"/>
      <c r="PON164" s="62"/>
      <c r="POO164" s="61"/>
      <c r="POP164" s="62"/>
      <c r="POQ164" s="62"/>
      <c r="POR164" s="62"/>
      <c r="POS164" s="61"/>
      <c r="POT164" s="62"/>
      <c r="POU164" s="62"/>
      <c r="POV164" s="62"/>
      <c r="POW164" s="61"/>
      <c r="POX164" s="62"/>
      <c r="POY164" s="62"/>
      <c r="POZ164" s="62"/>
      <c r="PPA164" s="61"/>
      <c r="PPB164" s="62"/>
      <c r="PPC164" s="62"/>
      <c r="PPD164" s="62"/>
      <c r="PPE164" s="61"/>
      <c r="PPF164" s="62"/>
      <c r="PPG164" s="62"/>
      <c r="PPH164" s="62"/>
      <c r="PPI164" s="61"/>
      <c r="PPJ164" s="62"/>
      <c r="PPK164" s="62"/>
      <c r="PPL164" s="62"/>
      <c r="PPM164" s="61"/>
      <c r="PPN164" s="62"/>
      <c r="PPO164" s="62"/>
      <c r="PPP164" s="62"/>
      <c r="PPQ164" s="61"/>
      <c r="PPR164" s="62"/>
      <c r="PPS164" s="62"/>
      <c r="PPT164" s="62"/>
      <c r="PPU164" s="61"/>
      <c r="PPV164" s="62"/>
      <c r="PPW164" s="62"/>
      <c r="PPX164" s="62"/>
      <c r="PPY164" s="61"/>
      <c r="PPZ164" s="62"/>
      <c r="PQA164" s="62"/>
      <c r="PQB164" s="62"/>
      <c r="PQC164" s="61"/>
      <c r="PQD164" s="62"/>
      <c r="PQE164" s="62"/>
      <c r="PQF164" s="62"/>
      <c r="PQG164" s="61"/>
      <c r="PQH164" s="62"/>
      <c r="PQI164" s="62"/>
      <c r="PQJ164" s="62"/>
      <c r="PQK164" s="61"/>
      <c r="PQL164" s="62"/>
      <c r="PQM164" s="62"/>
      <c r="PQN164" s="62"/>
      <c r="PQO164" s="61"/>
      <c r="PQP164" s="62"/>
      <c r="PQQ164" s="62"/>
      <c r="PQR164" s="62"/>
      <c r="PQS164" s="61"/>
      <c r="PQT164" s="62"/>
      <c r="PQU164" s="62"/>
      <c r="PQV164" s="62"/>
      <c r="PQW164" s="61"/>
      <c r="PQX164" s="62"/>
      <c r="PQY164" s="62"/>
      <c r="PQZ164" s="62"/>
      <c r="PRA164" s="61"/>
      <c r="PRB164" s="62"/>
      <c r="PRC164" s="62"/>
      <c r="PRD164" s="62"/>
      <c r="PRE164" s="61"/>
      <c r="PRF164" s="62"/>
      <c r="PRG164" s="62"/>
      <c r="PRH164" s="62"/>
      <c r="PRI164" s="61"/>
      <c r="PRJ164" s="62"/>
      <c r="PRK164" s="62"/>
      <c r="PRL164" s="62"/>
      <c r="PRM164" s="61"/>
      <c r="PRN164" s="62"/>
      <c r="PRO164" s="62"/>
      <c r="PRP164" s="62"/>
      <c r="PRQ164" s="61"/>
      <c r="PRR164" s="62"/>
      <c r="PRS164" s="62"/>
      <c r="PRT164" s="62"/>
      <c r="PRU164" s="61"/>
      <c r="PRV164" s="62"/>
      <c r="PRW164" s="62"/>
      <c r="PRX164" s="62"/>
      <c r="PRY164" s="61"/>
      <c r="PRZ164" s="62"/>
      <c r="PSA164" s="62"/>
      <c r="PSB164" s="62"/>
      <c r="PSC164" s="61"/>
      <c r="PSD164" s="62"/>
      <c r="PSE164" s="62"/>
      <c r="PSF164" s="62"/>
      <c r="PSG164" s="61"/>
      <c r="PSH164" s="62"/>
      <c r="PSI164" s="62"/>
      <c r="PSJ164" s="62"/>
      <c r="PSK164" s="61"/>
      <c r="PSL164" s="62"/>
      <c r="PSM164" s="62"/>
      <c r="PSN164" s="62"/>
      <c r="PSO164" s="61"/>
      <c r="PSP164" s="62"/>
      <c r="PSQ164" s="62"/>
      <c r="PSR164" s="62"/>
      <c r="PSS164" s="61"/>
      <c r="PST164" s="62"/>
      <c r="PSU164" s="62"/>
      <c r="PSV164" s="62"/>
      <c r="PSW164" s="61"/>
      <c r="PSX164" s="62"/>
      <c r="PSY164" s="62"/>
      <c r="PSZ164" s="62"/>
      <c r="PTA164" s="61"/>
      <c r="PTB164" s="62"/>
      <c r="PTC164" s="62"/>
      <c r="PTD164" s="62"/>
      <c r="PTE164" s="61"/>
      <c r="PTF164" s="62"/>
      <c r="PTG164" s="62"/>
      <c r="PTH164" s="62"/>
      <c r="PTI164" s="61"/>
      <c r="PTJ164" s="62"/>
      <c r="PTK164" s="62"/>
      <c r="PTL164" s="62"/>
      <c r="PTM164" s="61"/>
      <c r="PTN164" s="62"/>
      <c r="PTO164" s="62"/>
      <c r="PTP164" s="62"/>
      <c r="PTQ164" s="61"/>
      <c r="PTR164" s="62"/>
      <c r="PTS164" s="62"/>
      <c r="PTT164" s="62"/>
      <c r="PTU164" s="61"/>
      <c r="PTV164" s="62"/>
      <c r="PTW164" s="62"/>
      <c r="PTX164" s="62"/>
      <c r="PTY164" s="61"/>
      <c r="PTZ164" s="62"/>
      <c r="PUA164" s="62"/>
      <c r="PUB164" s="62"/>
      <c r="PUC164" s="61"/>
      <c r="PUD164" s="62"/>
      <c r="PUE164" s="62"/>
      <c r="PUF164" s="62"/>
      <c r="PUG164" s="61"/>
      <c r="PUH164" s="62"/>
      <c r="PUI164" s="62"/>
      <c r="PUJ164" s="62"/>
      <c r="PUK164" s="61"/>
      <c r="PUL164" s="62"/>
      <c r="PUM164" s="62"/>
      <c r="PUN164" s="62"/>
      <c r="PUO164" s="61"/>
      <c r="PUP164" s="62"/>
      <c r="PUQ164" s="62"/>
      <c r="PUR164" s="62"/>
      <c r="PUS164" s="61"/>
      <c r="PUT164" s="62"/>
      <c r="PUU164" s="62"/>
      <c r="PUV164" s="62"/>
      <c r="PUW164" s="61"/>
      <c r="PUX164" s="62"/>
      <c r="PUY164" s="62"/>
      <c r="PUZ164" s="62"/>
      <c r="PVA164" s="61"/>
      <c r="PVB164" s="62"/>
      <c r="PVC164" s="62"/>
      <c r="PVD164" s="62"/>
      <c r="PVE164" s="61"/>
      <c r="PVF164" s="62"/>
      <c r="PVG164" s="62"/>
      <c r="PVH164" s="62"/>
      <c r="PVI164" s="61"/>
      <c r="PVJ164" s="62"/>
      <c r="PVK164" s="62"/>
      <c r="PVL164" s="62"/>
      <c r="PVM164" s="61"/>
      <c r="PVN164" s="62"/>
      <c r="PVO164" s="62"/>
      <c r="PVP164" s="62"/>
      <c r="PVQ164" s="61"/>
      <c r="PVR164" s="62"/>
      <c r="PVS164" s="62"/>
      <c r="PVT164" s="62"/>
      <c r="PVU164" s="61"/>
      <c r="PVV164" s="62"/>
      <c r="PVW164" s="62"/>
      <c r="PVX164" s="62"/>
      <c r="PVY164" s="61"/>
      <c r="PVZ164" s="62"/>
      <c r="PWA164" s="62"/>
      <c r="PWB164" s="62"/>
      <c r="PWC164" s="61"/>
      <c r="PWD164" s="62"/>
      <c r="PWE164" s="62"/>
      <c r="PWF164" s="62"/>
      <c r="PWG164" s="61"/>
      <c r="PWH164" s="62"/>
      <c r="PWI164" s="62"/>
      <c r="PWJ164" s="62"/>
      <c r="PWK164" s="61"/>
      <c r="PWL164" s="62"/>
      <c r="PWM164" s="62"/>
      <c r="PWN164" s="62"/>
      <c r="PWO164" s="61"/>
      <c r="PWP164" s="62"/>
      <c r="PWQ164" s="62"/>
      <c r="PWR164" s="62"/>
      <c r="PWS164" s="61"/>
      <c r="PWT164" s="62"/>
      <c r="PWU164" s="62"/>
      <c r="PWV164" s="62"/>
      <c r="PWW164" s="61"/>
      <c r="PWX164" s="62"/>
      <c r="PWY164" s="62"/>
      <c r="PWZ164" s="62"/>
      <c r="PXA164" s="61"/>
      <c r="PXB164" s="62"/>
      <c r="PXC164" s="62"/>
      <c r="PXD164" s="62"/>
      <c r="PXE164" s="61"/>
      <c r="PXF164" s="62"/>
      <c r="PXG164" s="62"/>
      <c r="PXH164" s="62"/>
      <c r="PXI164" s="61"/>
      <c r="PXJ164" s="62"/>
      <c r="PXK164" s="62"/>
      <c r="PXL164" s="62"/>
      <c r="PXM164" s="61"/>
      <c r="PXN164" s="62"/>
      <c r="PXO164" s="62"/>
      <c r="PXP164" s="62"/>
      <c r="PXQ164" s="61"/>
      <c r="PXR164" s="62"/>
      <c r="PXS164" s="62"/>
      <c r="PXT164" s="62"/>
      <c r="PXU164" s="61"/>
      <c r="PXV164" s="62"/>
      <c r="PXW164" s="62"/>
      <c r="PXX164" s="62"/>
      <c r="PXY164" s="61"/>
      <c r="PXZ164" s="62"/>
      <c r="PYA164" s="62"/>
      <c r="PYB164" s="62"/>
      <c r="PYC164" s="61"/>
      <c r="PYD164" s="62"/>
      <c r="PYE164" s="62"/>
      <c r="PYF164" s="62"/>
      <c r="PYG164" s="61"/>
      <c r="PYH164" s="62"/>
      <c r="PYI164" s="62"/>
      <c r="PYJ164" s="62"/>
      <c r="PYK164" s="61"/>
      <c r="PYL164" s="62"/>
      <c r="PYM164" s="62"/>
      <c r="PYN164" s="62"/>
      <c r="PYO164" s="61"/>
      <c r="PYP164" s="62"/>
      <c r="PYQ164" s="62"/>
      <c r="PYR164" s="62"/>
      <c r="PYS164" s="61"/>
      <c r="PYT164" s="62"/>
      <c r="PYU164" s="62"/>
      <c r="PYV164" s="62"/>
      <c r="PYW164" s="61"/>
      <c r="PYX164" s="62"/>
      <c r="PYY164" s="62"/>
      <c r="PYZ164" s="62"/>
      <c r="PZA164" s="61"/>
      <c r="PZB164" s="62"/>
      <c r="PZC164" s="62"/>
      <c r="PZD164" s="62"/>
      <c r="PZE164" s="61"/>
      <c r="PZF164" s="62"/>
      <c r="PZG164" s="62"/>
      <c r="PZH164" s="62"/>
      <c r="PZI164" s="61"/>
      <c r="PZJ164" s="62"/>
      <c r="PZK164" s="62"/>
      <c r="PZL164" s="62"/>
      <c r="PZM164" s="61"/>
      <c r="PZN164" s="62"/>
      <c r="PZO164" s="62"/>
      <c r="PZP164" s="62"/>
      <c r="PZQ164" s="61"/>
      <c r="PZR164" s="62"/>
      <c r="PZS164" s="62"/>
      <c r="PZT164" s="62"/>
      <c r="PZU164" s="61"/>
      <c r="PZV164" s="62"/>
      <c r="PZW164" s="62"/>
      <c r="PZX164" s="62"/>
      <c r="PZY164" s="61"/>
      <c r="PZZ164" s="62"/>
      <c r="QAA164" s="62"/>
      <c r="QAB164" s="62"/>
      <c r="QAC164" s="61"/>
      <c r="QAD164" s="62"/>
      <c r="QAE164" s="62"/>
      <c r="QAF164" s="62"/>
      <c r="QAG164" s="61"/>
      <c r="QAH164" s="62"/>
      <c r="QAI164" s="62"/>
      <c r="QAJ164" s="62"/>
      <c r="QAK164" s="61"/>
      <c r="QAL164" s="62"/>
      <c r="QAM164" s="62"/>
      <c r="QAN164" s="62"/>
      <c r="QAO164" s="61"/>
      <c r="QAP164" s="62"/>
      <c r="QAQ164" s="62"/>
      <c r="QAR164" s="62"/>
      <c r="QAS164" s="61"/>
      <c r="QAT164" s="62"/>
      <c r="QAU164" s="62"/>
      <c r="QAV164" s="62"/>
      <c r="QAW164" s="61"/>
      <c r="QAX164" s="62"/>
      <c r="QAY164" s="62"/>
      <c r="QAZ164" s="62"/>
      <c r="QBA164" s="61"/>
      <c r="QBB164" s="62"/>
      <c r="QBC164" s="62"/>
      <c r="QBD164" s="62"/>
      <c r="QBE164" s="61"/>
      <c r="QBF164" s="62"/>
      <c r="QBG164" s="62"/>
      <c r="QBH164" s="62"/>
      <c r="QBI164" s="61"/>
      <c r="QBJ164" s="62"/>
      <c r="QBK164" s="62"/>
      <c r="QBL164" s="62"/>
      <c r="QBM164" s="61"/>
      <c r="QBN164" s="62"/>
      <c r="QBO164" s="62"/>
      <c r="QBP164" s="62"/>
      <c r="QBQ164" s="61"/>
      <c r="QBR164" s="62"/>
      <c r="QBS164" s="62"/>
      <c r="QBT164" s="62"/>
      <c r="QBU164" s="61"/>
      <c r="QBV164" s="62"/>
      <c r="QBW164" s="62"/>
      <c r="QBX164" s="62"/>
      <c r="QBY164" s="61"/>
      <c r="QBZ164" s="62"/>
      <c r="QCA164" s="62"/>
      <c r="QCB164" s="62"/>
      <c r="QCC164" s="61"/>
      <c r="QCD164" s="62"/>
      <c r="QCE164" s="62"/>
      <c r="QCF164" s="62"/>
      <c r="QCG164" s="61"/>
      <c r="QCH164" s="62"/>
      <c r="QCI164" s="62"/>
      <c r="QCJ164" s="62"/>
      <c r="QCK164" s="61"/>
      <c r="QCL164" s="62"/>
      <c r="QCM164" s="62"/>
      <c r="QCN164" s="62"/>
      <c r="QCO164" s="61"/>
      <c r="QCP164" s="62"/>
      <c r="QCQ164" s="62"/>
      <c r="QCR164" s="62"/>
      <c r="QCS164" s="61"/>
      <c r="QCT164" s="62"/>
      <c r="QCU164" s="62"/>
      <c r="QCV164" s="62"/>
      <c r="QCW164" s="61"/>
      <c r="QCX164" s="62"/>
      <c r="QCY164" s="62"/>
      <c r="QCZ164" s="62"/>
      <c r="QDA164" s="61"/>
      <c r="QDB164" s="62"/>
      <c r="QDC164" s="62"/>
      <c r="QDD164" s="62"/>
      <c r="QDE164" s="61"/>
      <c r="QDF164" s="62"/>
      <c r="QDG164" s="62"/>
      <c r="QDH164" s="62"/>
      <c r="QDI164" s="61"/>
      <c r="QDJ164" s="62"/>
      <c r="QDK164" s="62"/>
      <c r="QDL164" s="62"/>
      <c r="QDM164" s="61"/>
      <c r="QDN164" s="62"/>
      <c r="QDO164" s="62"/>
      <c r="QDP164" s="62"/>
      <c r="QDQ164" s="61"/>
      <c r="QDR164" s="62"/>
      <c r="QDS164" s="62"/>
      <c r="QDT164" s="62"/>
      <c r="QDU164" s="61"/>
      <c r="QDV164" s="62"/>
      <c r="QDW164" s="62"/>
      <c r="QDX164" s="62"/>
      <c r="QDY164" s="61"/>
      <c r="QDZ164" s="62"/>
      <c r="QEA164" s="62"/>
      <c r="QEB164" s="62"/>
      <c r="QEC164" s="61"/>
      <c r="QED164" s="62"/>
      <c r="QEE164" s="62"/>
      <c r="QEF164" s="62"/>
      <c r="QEG164" s="61"/>
      <c r="QEH164" s="62"/>
      <c r="QEI164" s="62"/>
      <c r="QEJ164" s="62"/>
      <c r="QEK164" s="61"/>
      <c r="QEL164" s="62"/>
      <c r="QEM164" s="62"/>
      <c r="QEN164" s="62"/>
      <c r="QEO164" s="61"/>
      <c r="QEP164" s="62"/>
      <c r="QEQ164" s="62"/>
      <c r="QER164" s="62"/>
      <c r="QES164" s="61"/>
      <c r="QET164" s="62"/>
      <c r="QEU164" s="62"/>
      <c r="QEV164" s="62"/>
      <c r="QEW164" s="61"/>
      <c r="QEX164" s="62"/>
      <c r="QEY164" s="62"/>
      <c r="QEZ164" s="62"/>
      <c r="QFA164" s="61"/>
      <c r="QFB164" s="62"/>
      <c r="QFC164" s="62"/>
      <c r="QFD164" s="62"/>
      <c r="QFE164" s="61"/>
      <c r="QFF164" s="62"/>
      <c r="QFG164" s="62"/>
      <c r="QFH164" s="62"/>
      <c r="QFI164" s="61"/>
      <c r="QFJ164" s="62"/>
      <c r="QFK164" s="62"/>
      <c r="QFL164" s="62"/>
      <c r="QFM164" s="61"/>
      <c r="QFN164" s="62"/>
      <c r="QFO164" s="62"/>
      <c r="QFP164" s="62"/>
      <c r="QFQ164" s="61"/>
      <c r="QFR164" s="62"/>
      <c r="QFS164" s="62"/>
      <c r="QFT164" s="62"/>
      <c r="QFU164" s="61"/>
      <c r="QFV164" s="62"/>
      <c r="QFW164" s="62"/>
      <c r="QFX164" s="62"/>
      <c r="QFY164" s="61"/>
      <c r="QFZ164" s="62"/>
      <c r="QGA164" s="62"/>
      <c r="QGB164" s="62"/>
      <c r="QGC164" s="61"/>
      <c r="QGD164" s="62"/>
      <c r="QGE164" s="62"/>
      <c r="QGF164" s="62"/>
      <c r="QGG164" s="61"/>
      <c r="QGH164" s="62"/>
      <c r="QGI164" s="62"/>
      <c r="QGJ164" s="62"/>
      <c r="QGK164" s="61"/>
      <c r="QGL164" s="62"/>
      <c r="QGM164" s="62"/>
      <c r="QGN164" s="62"/>
      <c r="QGO164" s="61"/>
      <c r="QGP164" s="62"/>
      <c r="QGQ164" s="62"/>
      <c r="QGR164" s="62"/>
      <c r="QGS164" s="61"/>
      <c r="QGT164" s="62"/>
      <c r="QGU164" s="62"/>
      <c r="QGV164" s="62"/>
      <c r="QGW164" s="61"/>
      <c r="QGX164" s="62"/>
      <c r="QGY164" s="62"/>
      <c r="QGZ164" s="62"/>
      <c r="QHA164" s="61"/>
      <c r="QHB164" s="62"/>
      <c r="QHC164" s="62"/>
      <c r="QHD164" s="62"/>
      <c r="QHE164" s="61"/>
      <c r="QHF164" s="62"/>
      <c r="QHG164" s="62"/>
      <c r="QHH164" s="62"/>
      <c r="QHI164" s="61"/>
      <c r="QHJ164" s="62"/>
      <c r="QHK164" s="62"/>
      <c r="QHL164" s="62"/>
      <c r="QHM164" s="61"/>
      <c r="QHN164" s="62"/>
      <c r="QHO164" s="62"/>
      <c r="QHP164" s="62"/>
      <c r="QHQ164" s="61"/>
      <c r="QHR164" s="62"/>
      <c r="QHS164" s="62"/>
      <c r="QHT164" s="62"/>
      <c r="QHU164" s="61"/>
      <c r="QHV164" s="62"/>
      <c r="QHW164" s="62"/>
      <c r="QHX164" s="62"/>
      <c r="QHY164" s="61"/>
      <c r="QHZ164" s="62"/>
      <c r="QIA164" s="62"/>
      <c r="QIB164" s="62"/>
      <c r="QIC164" s="61"/>
      <c r="QID164" s="62"/>
      <c r="QIE164" s="62"/>
      <c r="QIF164" s="62"/>
      <c r="QIG164" s="61"/>
      <c r="QIH164" s="62"/>
      <c r="QII164" s="62"/>
      <c r="QIJ164" s="62"/>
      <c r="QIK164" s="61"/>
      <c r="QIL164" s="62"/>
      <c r="QIM164" s="62"/>
      <c r="QIN164" s="62"/>
      <c r="QIO164" s="61"/>
      <c r="QIP164" s="62"/>
      <c r="QIQ164" s="62"/>
      <c r="QIR164" s="62"/>
      <c r="QIS164" s="61"/>
      <c r="QIT164" s="62"/>
      <c r="QIU164" s="62"/>
      <c r="QIV164" s="62"/>
      <c r="QIW164" s="61"/>
      <c r="QIX164" s="62"/>
      <c r="QIY164" s="62"/>
      <c r="QIZ164" s="62"/>
      <c r="QJA164" s="61"/>
      <c r="QJB164" s="62"/>
      <c r="QJC164" s="62"/>
      <c r="QJD164" s="62"/>
      <c r="QJE164" s="61"/>
      <c r="QJF164" s="62"/>
      <c r="QJG164" s="62"/>
      <c r="QJH164" s="62"/>
      <c r="QJI164" s="61"/>
      <c r="QJJ164" s="62"/>
      <c r="QJK164" s="62"/>
      <c r="QJL164" s="62"/>
      <c r="QJM164" s="61"/>
      <c r="QJN164" s="62"/>
      <c r="QJO164" s="62"/>
      <c r="QJP164" s="62"/>
      <c r="QJQ164" s="61"/>
      <c r="QJR164" s="62"/>
      <c r="QJS164" s="62"/>
      <c r="QJT164" s="62"/>
      <c r="QJU164" s="61"/>
      <c r="QJV164" s="62"/>
      <c r="QJW164" s="62"/>
      <c r="QJX164" s="62"/>
      <c r="QJY164" s="61"/>
      <c r="QJZ164" s="62"/>
      <c r="QKA164" s="62"/>
      <c r="QKB164" s="62"/>
      <c r="QKC164" s="61"/>
      <c r="QKD164" s="62"/>
      <c r="QKE164" s="62"/>
      <c r="QKF164" s="62"/>
      <c r="QKG164" s="61"/>
      <c r="QKH164" s="62"/>
      <c r="QKI164" s="62"/>
      <c r="QKJ164" s="62"/>
      <c r="QKK164" s="61"/>
      <c r="QKL164" s="62"/>
      <c r="QKM164" s="62"/>
      <c r="QKN164" s="62"/>
      <c r="QKO164" s="61"/>
      <c r="QKP164" s="62"/>
      <c r="QKQ164" s="62"/>
      <c r="QKR164" s="62"/>
      <c r="QKS164" s="61"/>
      <c r="QKT164" s="62"/>
      <c r="QKU164" s="62"/>
      <c r="QKV164" s="62"/>
      <c r="QKW164" s="61"/>
      <c r="QKX164" s="62"/>
      <c r="QKY164" s="62"/>
      <c r="QKZ164" s="62"/>
      <c r="QLA164" s="61"/>
      <c r="QLB164" s="62"/>
      <c r="QLC164" s="62"/>
      <c r="QLD164" s="62"/>
      <c r="QLE164" s="61"/>
      <c r="QLF164" s="62"/>
      <c r="QLG164" s="62"/>
      <c r="QLH164" s="62"/>
      <c r="QLI164" s="61"/>
      <c r="QLJ164" s="62"/>
      <c r="QLK164" s="62"/>
      <c r="QLL164" s="62"/>
      <c r="QLM164" s="61"/>
      <c r="QLN164" s="62"/>
      <c r="QLO164" s="62"/>
      <c r="QLP164" s="62"/>
      <c r="QLQ164" s="61"/>
      <c r="QLR164" s="62"/>
      <c r="QLS164" s="62"/>
      <c r="QLT164" s="62"/>
      <c r="QLU164" s="61"/>
      <c r="QLV164" s="62"/>
      <c r="QLW164" s="62"/>
      <c r="QLX164" s="62"/>
      <c r="QLY164" s="61"/>
      <c r="QLZ164" s="62"/>
      <c r="QMA164" s="62"/>
      <c r="QMB164" s="62"/>
      <c r="QMC164" s="61"/>
      <c r="QMD164" s="62"/>
      <c r="QME164" s="62"/>
      <c r="QMF164" s="62"/>
      <c r="QMG164" s="61"/>
      <c r="QMH164" s="62"/>
      <c r="QMI164" s="62"/>
      <c r="QMJ164" s="62"/>
      <c r="QMK164" s="61"/>
      <c r="QML164" s="62"/>
      <c r="QMM164" s="62"/>
      <c r="QMN164" s="62"/>
      <c r="QMO164" s="61"/>
      <c r="QMP164" s="62"/>
      <c r="QMQ164" s="62"/>
      <c r="QMR164" s="62"/>
      <c r="QMS164" s="61"/>
      <c r="QMT164" s="62"/>
      <c r="QMU164" s="62"/>
      <c r="QMV164" s="62"/>
      <c r="QMW164" s="61"/>
      <c r="QMX164" s="62"/>
      <c r="QMY164" s="62"/>
      <c r="QMZ164" s="62"/>
      <c r="QNA164" s="61"/>
      <c r="QNB164" s="62"/>
      <c r="QNC164" s="62"/>
      <c r="QND164" s="62"/>
      <c r="QNE164" s="61"/>
      <c r="QNF164" s="62"/>
      <c r="QNG164" s="62"/>
      <c r="QNH164" s="62"/>
      <c r="QNI164" s="61"/>
      <c r="QNJ164" s="62"/>
      <c r="QNK164" s="62"/>
      <c r="QNL164" s="62"/>
      <c r="QNM164" s="61"/>
      <c r="QNN164" s="62"/>
      <c r="QNO164" s="62"/>
      <c r="QNP164" s="62"/>
      <c r="QNQ164" s="61"/>
      <c r="QNR164" s="62"/>
      <c r="QNS164" s="62"/>
      <c r="QNT164" s="62"/>
      <c r="QNU164" s="61"/>
      <c r="QNV164" s="62"/>
      <c r="QNW164" s="62"/>
      <c r="QNX164" s="62"/>
      <c r="QNY164" s="61"/>
      <c r="QNZ164" s="62"/>
      <c r="QOA164" s="62"/>
      <c r="QOB164" s="62"/>
      <c r="QOC164" s="61"/>
      <c r="QOD164" s="62"/>
      <c r="QOE164" s="62"/>
      <c r="QOF164" s="62"/>
      <c r="QOG164" s="61"/>
      <c r="QOH164" s="62"/>
      <c r="QOI164" s="62"/>
      <c r="QOJ164" s="62"/>
      <c r="QOK164" s="61"/>
      <c r="QOL164" s="62"/>
      <c r="QOM164" s="62"/>
      <c r="QON164" s="62"/>
      <c r="QOO164" s="61"/>
      <c r="QOP164" s="62"/>
      <c r="QOQ164" s="62"/>
      <c r="QOR164" s="62"/>
      <c r="QOS164" s="61"/>
      <c r="QOT164" s="62"/>
      <c r="QOU164" s="62"/>
      <c r="QOV164" s="62"/>
      <c r="QOW164" s="61"/>
      <c r="QOX164" s="62"/>
      <c r="QOY164" s="62"/>
      <c r="QOZ164" s="62"/>
      <c r="QPA164" s="61"/>
      <c r="QPB164" s="62"/>
      <c r="QPC164" s="62"/>
      <c r="QPD164" s="62"/>
      <c r="QPE164" s="61"/>
      <c r="QPF164" s="62"/>
      <c r="QPG164" s="62"/>
      <c r="QPH164" s="62"/>
      <c r="QPI164" s="61"/>
      <c r="QPJ164" s="62"/>
      <c r="QPK164" s="62"/>
      <c r="QPL164" s="62"/>
      <c r="QPM164" s="61"/>
      <c r="QPN164" s="62"/>
      <c r="QPO164" s="62"/>
      <c r="QPP164" s="62"/>
      <c r="QPQ164" s="61"/>
      <c r="QPR164" s="62"/>
      <c r="QPS164" s="62"/>
      <c r="QPT164" s="62"/>
      <c r="QPU164" s="61"/>
      <c r="QPV164" s="62"/>
      <c r="QPW164" s="62"/>
      <c r="QPX164" s="62"/>
      <c r="QPY164" s="61"/>
      <c r="QPZ164" s="62"/>
      <c r="QQA164" s="62"/>
      <c r="QQB164" s="62"/>
      <c r="QQC164" s="61"/>
      <c r="QQD164" s="62"/>
      <c r="QQE164" s="62"/>
      <c r="QQF164" s="62"/>
      <c r="QQG164" s="61"/>
      <c r="QQH164" s="62"/>
      <c r="QQI164" s="62"/>
      <c r="QQJ164" s="62"/>
      <c r="QQK164" s="61"/>
      <c r="QQL164" s="62"/>
      <c r="QQM164" s="62"/>
      <c r="QQN164" s="62"/>
      <c r="QQO164" s="61"/>
      <c r="QQP164" s="62"/>
      <c r="QQQ164" s="62"/>
      <c r="QQR164" s="62"/>
      <c r="QQS164" s="61"/>
      <c r="QQT164" s="62"/>
      <c r="QQU164" s="62"/>
      <c r="QQV164" s="62"/>
      <c r="QQW164" s="61"/>
      <c r="QQX164" s="62"/>
      <c r="QQY164" s="62"/>
      <c r="QQZ164" s="62"/>
      <c r="QRA164" s="61"/>
      <c r="QRB164" s="62"/>
      <c r="QRC164" s="62"/>
      <c r="QRD164" s="62"/>
      <c r="QRE164" s="61"/>
      <c r="QRF164" s="62"/>
      <c r="QRG164" s="62"/>
      <c r="QRH164" s="62"/>
      <c r="QRI164" s="61"/>
      <c r="QRJ164" s="62"/>
      <c r="QRK164" s="62"/>
      <c r="QRL164" s="62"/>
      <c r="QRM164" s="61"/>
      <c r="QRN164" s="62"/>
      <c r="QRO164" s="62"/>
      <c r="QRP164" s="62"/>
      <c r="QRQ164" s="61"/>
      <c r="QRR164" s="62"/>
      <c r="QRS164" s="62"/>
      <c r="QRT164" s="62"/>
      <c r="QRU164" s="61"/>
      <c r="QRV164" s="62"/>
      <c r="QRW164" s="62"/>
      <c r="QRX164" s="62"/>
      <c r="QRY164" s="61"/>
      <c r="QRZ164" s="62"/>
      <c r="QSA164" s="62"/>
      <c r="QSB164" s="62"/>
      <c r="QSC164" s="61"/>
      <c r="QSD164" s="62"/>
      <c r="QSE164" s="62"/>
      <c r="QSF164" s="62"/>
      <c r="QSG164" s="61"/>
      <c r="QSH164" s="62"/>
      <c r="QSI164" s="62"/>
      <c r="QSJ164" s="62"/>
      <c r="QSK164" s="61"/>
      <c r="QSL164" s="62"/>
      <c r="QSM164" s="62"/>
      <c r="QSN164" s="62"/>
      <c r="QSO164" s="61"/>
      <c r="QSP164" s="62"/>
      <c r="QSQ164" s="62"/>
      <c r="QSR164" s="62"/>
      <c r="QSS164" s="61"/>
      <c r="QST164" s="62"/>
      <c r="QSU164" s="62"/>
      <c r="QSV164" s="62"/>
      <c r="QSW164" s="61"/>
      <c r="QSX164" s="62"/>
      <c r="QSY164" s="62"/>
      <c r="QSZ164" s="62"/>
      <c r="QTA164" s="61"/>
      <c r="QTB164" s="62"/>
      <c r="QTC164" s="62"/>
      <c r="QTD164" s="62"/>
      <c r="QTE164" s="61"/>
      <c r="QTF164" s="62"/>
      <c r="QTG164" s="62"/>
      <c r="QTH164" s="62"/>
      <c r="QTI164" s="61"/>
      <c r="QTJ164" s="62"/>
      <c r="QTK164" s="62"/>
      <c r="QTL164" s="62"/>
      <c r="QTM164" s="61"/>
      <c r="QTN164" s="62"/>
      <c r="QTO164" s="62"/>
      <c r="QTP164" s="62"/>
      <c r="QTQ164" s="61"/>
      <c r="QTR164" s="62"/>
      <c r="QTS164" s="62"/>
      <c r="QTT164" s="62"/>
      <c r="QTU164" s="61"/>
      <c r="QTV164" s="62"/>
      <c r="QTW164" s="62"/>
      <c r="QTX164" s="62"/>
      <c r="QTY164" s="61"/>
      <c r="QTZ164" s="62"/>
      <c r="QUA164" s="62"/>
      <c r="QUB164" s="62"/>
      <c r="QUC164" s="61"/>
      <c r="QUD164" s="62"/>
      <c r="QUE164" s="62"/>
      <c r="QUF164" s="62"/>
      <c r="QUG164" s="61"/>
      <c r="QUH164" s="62"/>
      <c r="QUI164" s="62"/>
      <c r="QUJ164" s="62"/>
      <c r="QUK164" s="61"/>
      <c r="QUL164" s="62"/>
      <c r="QUM164" s="62"/>
      <c r="QUN164" s="62"/>
      <c r="QUO164" s="61"/>
      <c r="QUP164" s="62"/>
      <c r="QUQ164" s="62"/>
      <c r="QUR164" s="62"/>
      <c r="QUS164" s="61"/>
      <c r="QUT164" s="62"/>
      <c r="QUU164" s="62"/>
      <c r="QUV164" s="62"/>
      <c r="QUW164" s="61"/>
      <c r="QUX164" s="62"/>
      <c r="QUY164" s="62"/>
      <c r="QUZ164" s="62"/>
      <c r="QVA164" s="61"/>
      <c r="QVB164" s="62"/>
      <c r="QVC164" s="62"/>
      <c r="QVD164" s="62"/>
      <c r="QVE164" s="61"/>
      <c r="QVF164" s="62"/>
      <c r="QVG164" s="62"/>
      <c r="QVH164" s="62"/>
      <c r="QVI164" s="61"/>
      <c r="QVJ164" s="62"/>
      <c r="QVK164" s="62"/>
      <c r="QVL164" s="62"/>
      <c r="QVM164" s="61"/>
      <c r="QVN164" s="62"/>
      <c r="QVO164" s="62"/>
      <c r="QVP164" s="62"/>
      <c r="QVQ164" s="61"/>
      <c r="QVR164" s="62"/>
      <c r="QVS164" s="62"/>
      <c r="QVT164" s="62"/>
      <c r="QVU164" s="61"/>
      <c r="QVV164" s="62"/>
      <c r="QVW164" s="62"/>
      <c r="QVX164" s="62"/>
      <c r="QVY164" s="61"/>
      <c r="QVZ164" s="62"/>
      <c r="QWA164" s="62"/>
      <c r="QWB164" s="62"/>
      <c r="QWC164" s="61"/>
      <c r="QWD164" s="62"/>
      <c r="QWE164" s="62"/>
      <c r="QWF164" s="62"/>
      <c r="QWG164" s="61"/>
      <c r="QWH164" s="62"/>
      <c r="QWI164" s="62"/>
      <c r="QWJ164" s="62"/>
      <c r="QWK164" s="61"/>
      <c r="QWL164" s="62"/>
      <c r="QWM164" s="62"/>
      <c r="QWN164" s="62"/>
      <c r="QWO164" s="61"/>
      <c r="QWP164" s="62"/>
      <c r="QWQ164" s="62"/>
      <c r="QWR164" s="62"/>
      <c r="QWS164" s="61"/>
      <c r="QWT164" s="62"/>
      <c r="QWU164" s="62"/>
      <c r="QWV164" s="62"/>
      <c r="QWW164" s="61"/>
      <c r="QWX164" s="62"/>
      <c r="QWY164" s="62"/>
      <c r="QWZ164" s="62"/>
      <c r="QXA164" s="61"/>
      <c r="QXB164" s="62"/>
      <c r="QXC164" s="62"/>
      <c r="QXD164" s="62"/>
      <c r="QXE164" s="61"/>
      <c r="QXF164" s="62"/>
      <c r="QXG164" s="62"/>
      <c r="QXH164" s="62"/>
      <c r="QXI164" s="61"/>
      <c r="QXJ164" s="62"/>
      <c r="QXK164" s="62"/>
      <c r="QXL164" s="62"/>
      <c r="QXM164" s="61"/>
      <c r="QXN164" s="62"/>
      <c r="QXO164" s="62"/>
      <c r="QXP164" s="62"/>
      <c r="QXQ164" s="61"/>
      <c r="QXR164" s="62"/>
      <c r="QXS164" s="62"/>
      <c r="QXT164" s="62"/>
      <c r="QXU164" s="61"/>
      <c r="QXV164" s="62"/>
      <c r="QXW164" s="62"/>
      <c r="QXX164" s="62"/>
      <c r="QXY164" s="61"/>
      <c r="QXZ164" s="62"/>
      <c r="QYA164" s="62"/>
      <c r="QYB164" s="62"/>
      <c r="QYC164" s="61"/>
      <c r="QYD164" s="62"/>
      <c r="QYE164" s="62"/>
      <c r="QYF164" s="62"/>
      <c r="QYG164" s="61"/>
      <c r="QYH164" s="62"/>
      <c r="QYI164" s="62"/>
      <c r="QYJ164" s="62"/>
      <c r="QYK164" s="61"/>
      <c r="QYL164" s="62"/>
      <c r="QYM164" s="62"/>
      <c r="QYN164" s="62"/>
      <c r="QYO164" s="61"/>
      <c r="QYP164" s="62"/>
      <c r="QYQ164" s="62"/>
      <c r="QYR164" s="62"/>
      <c r="QYS164" s="61"/>
      <c r="QYT164" s="62"/>
      <c r="QYU164" s="62"/>
      <c r="QYV164" s="62"/>
      <c r="QYW164" s="61"/>
      <c r="QYX164" s="62"/>
      <c r="QYY164" s="62"/>
      <c r="QYZ164" s="62"/>
      <c r="QZA164" s="61"/>
      <c r="QZB164" s="62"/>
      <c r="QZC164" s="62"/>
      <c r="QZD164" s="62"/>
      <c r="QZE164" s="61"/>
      <c r="QZF164" s="62"/>
      <c r="QZG164" s="62"/>
      <c r="QZH164" s="62"/>
      <c r="QZI164" s="61"/>
      <c r="QZJ164" s="62"/>
      <c r="QZK164" s="62"/>
      <c r="QZL164" s="62"/>
      <c r="QZM164" s="61"/>
      <c r="QZN164" s="62"/>
      <c r="QZO164" s="62"/>
      <c r="QZP164" s="62"/>
      <c r="QZQ164" s="61"/>
      <c r="QZR164" s="62"/>
      <c r="QZS164" s="62"/>
      <c r="QZT164" s="62"/>
      <c r="QZU164" s="61"/>
      <c r="QZV164" s="62"/>
      <c r="QZW164" s="62"/>
      <c r="QZX164" s="62"/>
      <c r="QZY164" s="61"/>
      <c r="QZZ164" s="62"/>
      <c r="RAA164" s="62"/>
      <c r="RAB164" s="62"/>
      <c r="RAC164" s="61"/>
      <c r="RAD164" s="62"/>
      <c r="RAE164" s="62"/>
      <c r="RAF164" s="62"/>
      <c r="RAG164" s="61"/>
      <c r="RAH164" s="62"/>
      <c r="RAI164" s="62"/>
      <c r="RAJ164" s="62"/>
      <c r="RAK164" s="61"/>
      <c r="RAL164" s="62"/>
      <c r="RAM164" s="62"/>
      <c r="RAN164" s="62"/>
      <c r="RAO164" s="61"/>
      <c r="RAP164" s="62"/>
      <c r="RAQ164" s="62"/>
      <c r="RAR164" s="62"/>
      <c r="RAS164" s="61"/>
      <c r="RAT164" s="62"/>
      <c r="RAU164" s="62"/>
      <c r="RAV164" s="62"/>
      <c r="RAW164" s="61"/>
      <c r="RAX164" s="62"/>
      <c r="RAY164" s="62"/>
      <c r="RAZ164" s="62"/>
      <c r="RBA164" s="61"/>
      <c r="RBB164" s="62"/>
      <c r="RBC164" s="62"/>
      <c r="RBD164" s="62"/>
      <c r="RBE164" s="61"/>
      <c r="RBF164" s="62"/>
      <c r="RBG164" s="62"/>
      <c r="RBH164" s="62"/>
      <c r="RBI164" s="61"/>
      <c r="RBJ164" s="62"/>
      <c r="RBK164" s="62"/>
      <c r="RBL164" s="62"/>
      <c r="RBM164" s="61"/>
      <c r="RBN164" s="62"/>
      <c r="RBO164" s="62"/>
      <c r="RBP164" s="62"/>
      <c r="RBQ164" s="61"/>
      <c r="RBR164" s="62"/>
      <c r="RBS164" s="62"/>
      <c r="RBT164" s="62"/>
      <c r="RBU164" s="61"/>
      <c r="RBV164" s="62"/>
      <c r="RBW164" s="62"/>
      <c r="RBX164" s="62"/>
      <c r="RBY164" s="61"/>
      <c r="RBZ164" s="62"/>
      <c r="RCA164" s="62"/>
      <c r="RCB164" s="62"/>
      <c r="RCC164" s="61"/>
      <c r="RCD164" s="62"/>
      <c r="RCE164" s="62"/>
      <c r="RCF164" s="62"/>
      <c r="RCG164" s="61"/>
      <c r="RCH164" s="62"/>
      <c r="RCI164" s="62"/>
      <c r="RCJ164" s="62"/>
      <c r="RCK164" s="61"/>
      <c r="RCL164" s="62"/>
      <c r="RCM164" s="62"/>
      <c r="RCN164" s="62"/>
      <c r="RCO164" s="61"/>
      <c r="RCP164" s="62"/>
      <c r="RCQ164" s="62"/>
      <c r="RCR164" s="62"/>
      <c r="RCS164" s="61"/>
      <c r="RCT164" s="62"/>
      <c r="RCU164" s="62"/>
      <c r="RCV164" s="62"/>
      <c r="RCW164" s="61"/>
      <c r="RCX164" s="62"/>
      <c r="RCY164" s="62"/>
      <c r="RCZ164" s="62"/>
      <c r="RDA164" s="61"/>
      <c r="RDB164" s="62"/>
      <c r="RDC164" s="62"/>
      <c r="RDD164" s="62"/>
      <c r="RDE164" s="61"/>
      <c r="RDF164" s="62"/>
      <c r="RDG164" s="62"/>
      <c r="RDH164" s="62"/>
      <c r="RDI164" s="61"/>
      <c r="RDJ164" s="62"/>
      <c r="RDK164" s="62"/>
      <c r="RDL164" s="62"/>
      <c r="RDM164" s="61"/>
      <c r="RDN164" s="62"/>
      <c r="RDO164" s="62"/>
      <c r="RDP164" s="62"/>
      <c r="RDQ164" s="61"/>
      <c r="RDR164" s="62"/>
      <c r="RDS164" s="62"/>
      <c r="RDT164" s="62"/>
      <c r="RDU164" s="61"/>
      <c r="RDV164" s="62"/>
      <c r="RDW164" s="62"/>
      <c r="RDX164" s="62"/>
      <c r="RDY164" s="61"/>
      <c r="RDZ164" s="62"/>
      <c r="REA164" s="62"/>
      <c r="REB164" s="62"/>
      <c r="REC164" s="61"/>
      <c r="RED164" s="62"/>
      <c r="REE164" s="62"/>
      <c r="REF164" s="62"/>
      <c r="REG164" s="61"/>
      <c r="REH164" s="62"/>
      <c r="REI164" s="62"/>
      <c r="REJ164" s="62"/>
      <c r="REK164" s="61"/>
      <c r="REL164" s="62"/>
      <c r="REM164" s="62"/>
      <c r="REN164" s="62"/>
      <c r="REO164" s="61"/>
      <c r="REP164" s="62"/>
      <c r="REQ164" s="62"/>
      <c r="RER164" s="62"/>
      <c r="RES164" s="61"/>
      <c r="RET164" s="62"/>
      <c r="REU164" s="62"/>
      <c r="REV164" s="62"/>
      <c r="REW164" s="61"/>
      <c r="REX164" s="62"/>
      <c r="REY164" s="62"/>
      <c r="REZ164" s="62"/>
      <c r="RFA164" s="61"/>
      <c r="RFB164" s="62"/>
      <c r="RFC164" s="62"/>
      <c r="RFD164" s="62"/>
      <c r="RFE164" s="61"/>
      <c r="RFF164" s="62"/>
      <c r="RFG164" s="62"/>
      <c r="RFH164" s="62"/>
      <c r="RFI164" s="61"/>
      <c r="RFJ164" s="62"/>
      <c r="RFK164" s="62"/>
      <c r="RFL164" s="62"/>
      <c r="RFM164" s="61"/>
      <c r="RFN164" s="62"/>
      <c r="RFO164" s="62"/>
      <c r="RFP164" s="62"/>
      <c r="RFQ164" s="61"/>
      <c r="RFR164" s="62"/>
      <c r="RFS164" s="62"/>
      <c r="RFT164" s="62"/>
      <c r="RFU164" s="61"/>
      <c r="RFV164" s="62"/>
      <c r="RFW164" s="62"/>
      <c r="RFX164" s="62"/>
      <c r="RFY164" s="61"/>
      <c r="RFZ164" s="62"/>
      <c r="RGA164" s="62"/>
      <c r="RGB164" s="62"/>
      <c r="RGC164" s="61"/>
      <c r="RGD164" s="62"/>
      <c r="RGE164" s="62"/>
      <c r="RGF164" s="62"/>
      <c r="RGG164" s="61"/>
      <c r="RGH164" s="62"/>
      <c r="RGI164" s="62"/>
      <c r="RGJ164" s="62"/>
      <c r="RGK164" s="61"/>
      <c r="RGL164" s="62"/>
      <c r="RGM164" s="62"/>
      <c r="RGN164" s="62"/>
      <c r="RGO164" s="61"/>
      <c r="RGP164" s="62"/>
      <c r="RGQ164" s="62"/>
      <c r="RGR164" s="62"/>
      <c r="RGS164" s="61"/>
      <c r="RGT164" s="62"/>
      <c r="RGU164" s="62"/>
      <c r="RGV164" s="62"/>
      <c r="RGW164" s="61"/>
      <c r="RGX164" s="62"/>
      <c r="RGY164" s="62"/>
      <c r="RGZ164" s="62"/>
      <c r="RHA164" s="61"/>
      <c r="RHB164" s="62"/>
      <c r="RHC164" s="62"/>
      <c r="RHD164" s="62"/>
      <c r="RHE164" s="61"/>
      <c r="RHF164" s="62"/>
      <c r="RHG164" s="62"/>
      <c r="RHH164" s="62"/>
      <c r="RHI164" s="61"/>
      <c r="RHJ164" s="62"/>
      <c r="RHK164" s="62"/>
      <c r="RHL164" s="62"/>
      <c r="RHM164" s="61"/>
      <c r="RHN164" s="62"/>
      <c r="RHO164" s="62"/>
      <c r="RHP164" s="62"/>
      <c r="RHQ164" s="61"/>
      <c r="RHR164" s="62"/>
      <c r="RHS164" s="62"/>
      <c r="RHT164" s="62"/>
      <c r="RHU164" s="61"/>
      <c r="RHV164" s="62"/>
      <c r="RHW164" s="62"/>
      <c r="RHX164" s="62"/>
      <c r="RHY164" s="61"/>
      <c r="RHZ164" s="62"/>
      <c r="RIA164" s="62"/>
      <c r="RIB164" s="62"/>
      <c r="RIC164" s="61"/>
      <c r="RID164" s="62"/>
      <c r="RIE164" s="62"/>
      <c r="RIF164" s="62"/>
      <c r="RIG164" s="61"/>
      <c r="RIH164" s="62"/>
      <c r="RII164" s="62"/>
      <c r="RIJ164" s="62"/>
      <c r="RIK164" s="61"/>
      <c r="RIL164" s="62"/>
      <c r="RIM164" s="62"/>
      <c r="RIN164" s="62"/>
      <c r="RIO164" s="61"/>
      <c r="RIP164" s="62"/>
      <c r="RIQ164" s="62"/>
      <c r="RIR164" s="62"/>
      <c r="RIS164" s="61"/>
      <c r="RIT164" s="62"/>
      <c r="RIU164" s="62"/>
      <c r="RIV164" s="62"/>
      <c r="RIW164" s="61"/>
      <c r="RIX164" s="62"/>
      <c r="RIY164" s="62"/>
      <c r="RIZ164" s="62"/>
      <c r="RJA164" s="61"/>
      <c r="RJB164" s="62"/>
      <c r="RJC164" s="62"/>
      <c r="RJD164" s="62"/>
      <c r="RJE164" s="61"/>
      <c r="RJF164" s="62"/>
      <c r="RJG164" s="62"/>
      <c r="RJH164" s="62"/>
      <c r="RJI164" s="61"/>
      <c r="RJJ164" s="62"/>
      <c r="RJK164" s="62"/>
      <c r="RJL164" s="62"/>
      <c r="RJM164" s="61"/>
      <c r="RJN164" s="62"/>
      <c r="RJO164" s="62"/>
      <c r="RJP164" s="62"/>
      <c r="RJQ164" s="61"/>
      <c r="RJR164" s="62"/>
      <c r="RJS164" s="62"/>
      <c r="RJT164" s="62"/>
      <c r="RJU164" s="61"/>
      <c r="RJV164" s="62"/>
      <c r="RJW164" s="62"/>
      <c r="RJX164" s="62"/>
      <c r="RJY164" s="61"/>
      <c r="RJZ164" s="62"/>
      <c r="RKA164" s="62"/>
      <c r="RKB164" s="62"/>
      <c r="RKC164" s="61"/>
      <c r="RKD164" s="62"/>
      <c r="RKE164" s="62"/>
      <c r="RKF164" s="62"/>
      <c r="RKG164" s="61"/>
      <c r="RKH164" s="62"/>
      <c r="RKI164" s="62"/>
      <c r="RKJ164" s="62"/>
      <c r="RKK164" s="61"/>
      <c r="RKL164" s="62"/>
      <c r="RKM164" s="62"/>
      <c r="RKN164" s="62"/>
      <c r="RKO164" s="61"/>
      <c r="RKP164" s="62"/>
      <c r="RKQ164" s="62"/>
      <c r="RKR164" s="62"/>
      <c r="RKS164" s="61"/>
      <c r="RKT164" s="62"/>
      <c r="RKU164" s="62"/>
      <c r="RKV164" s="62"/>
      <c r="RKW164" s="61"/>
      <c r="RKX164" s="62"/>
      <c r="RKY164" s="62"/>
      <c r="RKZ164" s="62"/>
      <c r="RLA164" s="61"/>
      <c r="RLB164" s="62"/>
      <c r="RLC164" s="62"/>
      <c r="RLD164" s="62"/>
      <c r="RLE164" s="61"/>
      <c r="RLF164" s="62"/>
      <c r="RLG164" s="62"/>
      <c r="RLH164" s="62"/>
      <c r="RLI164" s="61"/>
      <c r="RLJ164" s="62"/>
      <c r="RLK164" s="62"/>
      <c r="RLL164" s="62"/>
      <c r="RLM164" s="61"/>
      <c r="RLN164" s="62"/>
      <c r="RLO164" s="62"/>
      <c r="RLP164" s="62"/>
      <c r="RLQ164" s="61"/>
      <c r="RLR164" s="62"/>
      <c r="RLS164" s="62"/>
      <c r="RLT164" s="62"/>
      <c r="RLU164" s="61"/>
      <c r="RLV164" s="62"/>
      <c r="RLW164" s="62"/>
      <c r="RLX164" s="62"/>
      <c r="RLY164" s="61"/>
      <c r="RLZ164" s="62"/>
      <c r="RMA164" s="62"/>
      <c r="RMB164" s="62"/>
      <c r="RMC164" s="61"/>
      <c r="RMD164" s="62"/>
      <c r="RME164" s="62"/>
      <c r="RMF164" s="62"/>
      <c r="RMG164" s="61"/>
      <c r="RMH164" s="62"/>
      <c r="RMI164" s="62"/>
      <c r="RMJ164" s="62"/>
      <c r="RMK164" s="61"/>
      <c r="RML164" s="62"/>
      <c r="RMM164" s="62"/>
      <c r="RMN164" s="62"/>
      <c r="RMO164" s="61"/>
      <c r="RMP164" s="62"/>
      <c r="RMQ164" s="62"/>
      <c r="RMR164" s="62"/>
      <c r="RMS164" s="61"/>
      <c r="RMT164" s="62"/>
      <c r="RMU164" s="62"/>
      <c r="RMV164" s="62"/>
      <c r="RMW164" s="61"/>
      <c r="RMX164" s="62"/>
      <c r="RMY164" s="62"/>
      <c r="RMZ164" s="62"/>
      <c r="RNA164" s="61"/>
      <c r="RNB164" s="62"/>
      <c r="RNC164" s="62"/>
      <c r="RND164" s="62"/>
      <c r="RNE164" s="61"/>
      <c r="RNF164" s="62"/>
      <c r="RNG164" s="62"/>
      <c r="RNH164" s="62"/>
      <c r="RNI164" s="61"/>
      <c r="RNJ164" s="62"/>
      <c r="RNK164" s="62"/>
      <c r="RNL164" s="62"/>
      <c r="RNM164" s="61"/>
      <c r="RNN164" s="62"/>
      <c r="RNO164" s="62"/>
      <c r="RNP164" s="62"/>
      <c r="RNQ164" s="61"/>
      <c r="RNR164" s="62"/>
      <c r="RNS164" s="62"/>
      <c r="RNT164" s="62"/>
      <c r="RNU164" s="61"/>
      <c r="RNV164" s="62"/>
      <c r="RNW164" s="62"/>
      <c r="RNX164" s="62"/>
      <c r="RNY164" s="61"/>
      <c r="RNZ164" s="62"/>
      <c r="ROA164" s="62"/>
      <c r="ROB164" s="62"/>
      <c r="ROC164" s="61"/>
      <c r="ROD164" s="62"/>
      <c r="ROE164" s="62"/>
      <c r="ROF164" s="62"/>
      <c r="ROG164" s="61"/>
      <c r="ROH164" s="62"/>
      <c r="ROI164" s="62"/>
      <c r="ROJ164" s="62"/>
      <c r="ROK164" s="61"/>
      <c r="ROL164" s="62"/>
      <c r="ROM164" s="62"/>
      <c r="RON164" s="62"/>
      <c r="ROO164" s="61"/>
      <c r="ROP164" s="62"/>
      <c r="ROQ164" s="62"/>
      <c r="ROR164" s="62"/>
      <c r="ROS164" s="61"/>
      <c r="ROT164" s="62"/>
      <c r="ROU164" s="62"/>
      <c r="ROV164" s="62"/>
      <c r="ROW164" s="61"/>
      <c r="ROX164" s="62"/>
      <c r="ROY164" s="62"/>
      <c r="ROZ164" s="62"/>
      <c r="RPA164" s="61"/>
      <c r="RPB164" s="62"/>
      <c r="RPC164" s="62"/>
      <c r="RPD164" s="62"/>
      <c r="RPE164" s="61"/>
      <c r="RPF164" s="62"/>
      <c r="RPG164" s="62"/>
      <c r="RPH164" s="62"/>
      <c r="RPI164" s="61"/>
      <c r="RPJ164" s="62"/>
      <c r="RPK164" s="62"/>
      <c r="RPL164" s="62"/>
      <c r="RPM164" s="61"/>
      <c r="RPN164" s="62"/>
      <c r="RPO164" s="62"/>
      <c r="RPP164" s="62"/>
      <c r="RPQ164" s="61"/>
      <c r="RPR164" s="62"/>
      <c r="RPS164" s="62"/>
      <c r="RPT164" s="62"/>
      <c r="RPU164" s="61"/>
      <c r="RPV164" s="62"/>
      <c r="RPW164" s="62"/>
      <c r="RPX164" s="62"/>
      <c r="RPY164" s="61"/>
      <c r="RPZ164" s="62"/>
      <c r="RQA164" s="62"/>
      <c r="RQB164" s="62"/>
      <c r="RQC164" s="61"/>
      <c r="RQD164" s="62"/>
      <c r="RQE164" s="62"/>
      <c r="RQF164" s="62"/>
      <c r="RQG164" s="61"/>
      <c r="RQH164" s="62"/>
      <c r="RQI164" s="62"/>
      <c r="RQJ164" s="62"/>
      <c r="RQK164" s="61"/>
      <c r="RQL164" s="62"/>
      <c r="RQM164" s="62"/>
      <c r="RQN164" s="62"/>
      <c r="RQO164" s="61"/>
      <c r="RQP164" s="62"/>
      <c r="RQQ164" s="62"/>
      <c r="RQR164" s="62"/>
      <c r="RQS164" s="61"/>
      <c r="RQT164" s="62"/>
      <c r="RQU164" s="62"/>
      <c r="RQV164" s="62"/>
      <c r="RQW164" s="61"/>
      <c r="RQX164" s="62"/>
      <c r="RQY164" s="62"/>
      <c r="RQZ164" s="62"/>
      <c r="RRA164" s="61"/>
      <c r="RRB164" s="62"/>
      <c r="RRC164" s="62"/>
      <c r="RRD164" s="62"/>
      <c r="RRE164" s="61"/>
      <c r="RRF164" s="62"/>
      <c r="RRG164" s="62"/>
      <c r="RRH164" s="62"/>
      <c r="RRI164" s="61"/>
      <c r="RRJ164" s="62"/>
      <c r="RRK164" s="62"/>
      <c r="RRL164" s="62"/>
      <c r="RRM164" s="61"/>
      <c r="RRN164" s="62"/>
      <c r="RRO164" s="62"/>
      <c r="RRP164" s="62"/>
      <c r="RRQ164" s="61"/>
      <c r="RRR164" s="62"/>
      <c r="RRS164" s="62"/>
      <c r="RRT164" s="62"/>
      <c r="RRU164" s="61"/>
      <c r="RRV164" s="62"/>
      <c r="RRW164" s="62"/>
      <c r="RRX164" s="62"/>
      <c r="RRY164" s="61"/>
      <c r="RRZ164" s="62"/>
      <c r="RSA164" s="62"/>
      <c r="RSB164" s="62"/>
      <c r="RSC164" s="61"/>
      <c r="RSD164" s="62"/>
      <c r="RSE164" s="62"/>
      <c r="RSF164" s="62"/>
      <c r="RSG164" s="61"/>
      <c r="RSH164" s="62"/>
      <c r="RSI164" s="62"/>
      <c r="RSJ164" s="62"/>
      <c r="RSK164" s="61"/>
      <c r="RSL164" s="62"/>
      <c r="RSM164" s="62"/>
      <c r="RSN164" s="62"/>
      <c r="RSO164" s="61"/>
      <c r="RSP164" s="62"/>
      <c r="RSQ164" s="62"/>
      <c r="RSR164" s="62"/>
      <c r="RSS164" s="61"/>
      <c r="RST164" s="62"/>
      <c r="RSU164" s="62"/>
      <c r="RSV164" s="62"/>
      <c r="RSW164" s="61"/>
      <c r="RSX164" s="62"/>
      <c r="RSY164" s="62"/>
      <c r="RSZ164" s="62"/>
      <c r="RTA164" s="61"/>
      <c r="RTB164" s="62"/>
      <c r="RTC164" s="62"/>
      <c r="RTD164" s="62"/>
      <c r="RTE164" s="61"/>
      <c r="RTF164" s="62"/>
      <c r="RTG164" s="62"/>
      <c r="RTH164" s="62"/>
      <c r="RTI164" s="61"/>
      <c r="RTJ164" s="62"/>
      <c r="RTK164" s="62"/>
      <c r="RTL164" s="62"/>
      <c r="RTM164" s="61"/>
      <c r="RTN164" s="62"/>
      <c r="RTO164" s="62"/>
      <c r="RTP164" s="62"/>
      <c r="RTQ164" s="61"/>
      <c r="RTR164" s="62"/>
      <c r="RTS164" s="62"/>
      <c r="RTT164" s="62"/>
      <c r="RTU164" s="61"/>
      <c r="RTV164" s="62"/>
      <c r="RTW164" s="62"/>
      <c r="RTX164" s="62"/>
      <c r="RTY164" s="61"/>
      <c r="RTZ164" s="62"/>
      <c r="RUA164" s="62"/>
      <c r="RUB164" s="62"/>
      <c r="RUC164" s="61"/>
      <c r="RUD164" s="62"/>
      <c r="RUE164" s="62"/>
      <c r="RUF164" s="62"/>
      <c r="RUG164" s="61"/>
      <c r="RUH164" s="62"/>
      <c r="RUI164" s="62"/>
      <c r="RUJ164" s="62"/>
      <c r="RUK164" s="61"/>
      <c r="RUL164" s="62"/>
      <c r="RUM164" s="62"/>
      <c r="RUN164" s="62"/>
      <c r="RUO164" s="61"/>
      <c r="RUP164" s="62"/>
      <c r="RUQ164" s="62"/>
      <c r="RUR164" s="62"/>
      <c r="RUS164" s="61"/>
      <c r="RUT164" s="62"/>
      <c r="RUU164" s="62"/>
      <c r="RUV164" s="62"/>
      <c r="RUW164" s="61"/>
      <c r="RUX164" s="62"/>
      <c r="RUY164" s="62"/>
      <c r="RUZ164" s="62"/>
      <c r="RVA164" s="61"/>
      <c r="RVB164" s="62"/>
      <c r="RVC164" s="62"/>
      <c r="RVD164" s="62"/>
      <c r="RVE164" s="61"/>
      <c r="RVF164" s="62"/>
      <c r="RVG164" s="62"/>
      <c r="RVH164" s="62"/>
      <c r="RVI164" s="61"/>
      <c r="RVJ164" s="62"/>
      <c r="RVK164" s="62"/>
      <c r="RVL164" s="62"/>
      <c r="RVM164" s="61"/>
      <c r="RVN164" s="62"/>
      <c r="RVO164" s="62"/>
      <c r="RVP164" s="62"/>
      <c r="RVQ164" s="61"/>
      <c r="RVR164" s="62"/>
      <c r="RVS164" s="62"/>
      <c r="RVT164" s="62"/>
      <c r="RVU164" s="61"/>
      <c r="RVV164" s="62"/>
      <c r="RVW164" s="62"/>
      <c r="RVX164" s="62"/>
      <c r="RVY164" s="61"/>
      <c r="RVZ164" s="62"/>
      <c r="RWA164" s="62"/>
      <c r="RWB164" s="62"/>
      <c r="RWC164" s="61"/>
      <c r="RWD164" s="62"/>
      <c r="RWE164" s="62"/>
      <c r="RWF164" s="62"/>
      <c r="RWG164" s="61"/>
      <c r="RWH164" s="62"/>
      <c r="RWI164" s="62"/>
      <c r="RWJ164" s="62"/>
      <c r="RWK164" s="61"/>
      <c r="RWL164" s="62"/>
      <c r="RWM164" s="62"/>
      <c r="RWN164" s="62"/>
      <c r="RWO164" s="61"/>
      <c r="RWP164" s="62"/>
      <c r="RWQ164" s="62"/>
      <c r="RWR164" s="62"/>
      <c r="RWS164" s="61"/>
      <c r="RWT164" s="62"/>
      <c r="RWU164" s="62"/>
      <c r="RWV164" s="62"/>
      <c r="RWW164" s="61"/>
      <c r="RWX164" s="62"/>
      <c r="RWY164" s="62"/>
      <c r="RWZ164" s="62"/>
      <c r="RXA164" s="61"/>
      <c r="RXB164" s="62"/>
      <c r="RXC164" s="62"/>
      <c r="RXD164" s="62"/>
      <c r="RXE164" s="61"/>
      <c r="RXF164" s="62"/>
      <c r="RXG164" s="62"/>
      <c r="RXH164" s="62"/>
      <c r="RXI164" s="61"/>
      <c r="RXJ164" s="62"/>
      <c r="RXK164" s="62"/>
      <c r="RXL164" s="62"/>
      <c r="RXM164" s="61"/>
      <c r="RXN164" s="62"/>
      <c r="RXO164" s="62"/>
      <c r="RXP164" s="62"/>
      <c r="RXQ164" s="61"/>
      <c r="RXR164" s="62"/>
      <c r="RXS164" s="62"/>
      <c r="RXT164" s="62"/>
      <c r="RXU164" s="61"/>
      <c r="RXV164" s="62"/>
      <c r="RXW164" s="62"/>
      <c r="RXX164" s="62"/>
      <c r="RXY164" s="61"/>
      <c r="RXZ164" s="62"/>
      <c r="RYA164" s="62"/>
      <c r="RYB164" s="62"/>
      <c r="RYC164" s="61"/>
      <c r="RYD164" s="62"/>
      <c r="RYE164" s="62"/>
      <c r="RYF164" s="62"/>
      <c r="RYG164" s="61"/>
      <c r="RYH164" s="62"/>
      <c r="RYI164" s="62"/>
      <c r="RYJ164" s="62"/>
      <c r="RYK164" s="61"/>
      <c r="RYL164" s="62"/>
      <c r="RYM164" s="62"/>
      <c r="RYN164" s="62"/>
      <c r="RYO164" s="61"/>
      <c r="RYP164" s="62"/>
      <c r="RYQ164" s="62"/>
      <c r="RYR164" s="62"/>
      <c r="RYS164" s="61"/>
      <c r="RYT164" s="62"/>
      <c r="RYU164" s="62"/>
      <c r="RYV164" s="62"/>
      <c r="RYW164" s="61"/>
      <c r="RYX164" s="62"/>
      <c r="RYY164" s="62"/>
      <c r="RYZ164" s="62"/>
      <c r="RZA164" s="61"/>
      <c r="RZB164" s="62"/>
      <c r="RZC164" s="62"/>
      <c r="RZD164" s="62"/>
      <c r="RZE164" s="61"/>
      <c r="RZF164" s="62"/>
      <c r="RZG164" s="62"/>
      <c r="RZH164" s="62"/>
      <c r="RZI164" s="61"/>
      <c r="RZJ164" s="62"/>
      <c r="RZK164" s="62"/>
      <c r="RZL164" s="62"/>
      <c r="RZM164" s="61"/>
      <c r="RZN164" s="62"/>
      <c r="RZO164" s="62"/>
      <c r="RZP164" s="62"/>
      <c r="RZQ164" s="61"/>
      <c r="RZR164" s="62"/>
      <c r="RZS164" s="62"/>
      <c r="RZT164" s="62"/>
      <c r="RZU164" s="61"/>
      <c r="RZV164" s="62"/>
      <c r="RZW164" s="62"/>
      <c r="RZX164" s="62"/>
      <c r="RZY164" s="61"/>
      <c r="RZZ164" s="62"/>
      <c r="SAA164" s="62"/>
      <c r="SAB164" s="62"/>
      <c r="SAC164" s="61"/>
      <c r="SAD164" s="62"/>
      <c r="SAE164" s="62"/>
      <c r="SAF164" s="62"/>
      <c r="SAG164" s="61"/>
      <c r="SAH164" s="62"/>
      <c r="SAI164" s="62"/>
      <c r="SAJ164" s="62"/>
      <c r="SAK164" s="61"/>
      <c r="SAL164" s="62"/>
      <c r="SAM164" s="62"/>
      <c r="SAN164" s="62"/>
      <c r="SAO164" s="61"/>
      <c r="SAP164" s="62"/>
      <c r="SAQ164" s="62"/>
      <c r="SAR164" s="62"/>
      <c r="SAS164" s="61"/>
      <c r="SAT164" s="62"/>
      <c r="SAU164" s="62"/>
      <c r="SAV164" s="62"/>
      <c r="SAW164" s="61"/>
      <c r="SAX164" s="62"/>
      <c r="SAY164" s="62"/>
      <c r="SAZ164" s="62"/>
      <c r="SBA164" s="61"/>
      <c r="SBB164" s="62"/>
      <c r="SBC164" s="62"/>
      <c r="SBD164" s="62"/>
      <c r="SBE164" s="61"/>
      <c r="SBF164" s="62"/>
      <c r="SBG164" s="62"/>
      <c r="SBH164" s="62"/>
      <c r="SBI164" s="61"/>
      <c r="SBJ164" s="62"/>
      <c r="SBK164" s="62"/>
      <c r="SBL164" s="62"/>
      <c r="SBM164" s="61"/>
      <c r="SBN164" s="62"/>
      <c r="SBO164" s="62"/>
      <c r="SBP164" s="62"/>
      <c r="SBQ164" s="61"/>
      <c r="SBR164" s="62"/>
      <c r="SBS164" s="62"/>
      <c r="SBT164" s="62"/>
      <c r="SBU164" s="61"/>
      <c r="SBV164" s="62"/>
      <c r="SBW164" s="62"/>
      <c r="SBX164" s="62"/>
      <c r="SBY164" s="61"/>
      <c r="SBZ164" s="62"/>
      <c r="SCA164" s="62"/>
      <c r="SCB164" s="62"/>
      <c r="SCC164" s="61"/>
      <c r="SCD164" s="62"/>
      <c r="SCE164" s="62"/>
      <c r="SCF164" s="62"/>
      <c r="SCG164" s="61"/>
      <c r="SCH164" s="62"/>
      <c r="SCI164" s="62"/>
      <c r="SCJ164" s="62"/>
      <c r="SCK164" s="61"/>
      <c r="SCL164" s="62"/>
      <c r="SCM164" s="62"/>
      <c r="SCN164" s="62"/>
      <c r="SCO164" s="61"/>
      <c r="SCP164" s="62"/>
      <c r="SCQ164" s="62"/>
      <c r="SCR164" s="62"/>
      <c r="SCS164" s="61"/>
      <c r="SCT164" s="62"/>
      <c r="SCU164" s="62"/>
      <c r="SCV164" s="62"/>
      <c r="SCW164" s="61"/>
      <c r="SCX164" s="62"/>
      <c r="SCY164" s="62"/>
      <c r="SCZ164" s="62"/>
      <c r="SDA164" s="61"/>
      <c r="SDB164" s="62"/>
      <c r="SDC164" s="62"/>
      <c r="SDD164" s="62"/>
      <c r="SDE164" s="61"/>
      <c r="SDF164" s="62"/>
      <c r="SDG164" s="62"/>
      <c r="SDH164" s="62"/>
      <c r="SDI164" s="61"/>
      <c r="SDJ164" s="62"/>
      <c r="SDK164" s="62"/>
      <c r="SDL164" s="62"/>
      <c r="SDM164" s="61"/>
      <c r="SDN164" s="62"/>
      <c r="SDO164" s="62"/>
      <c r="SDP164" s="62"/>
      <c r="SDQ164" s="61"/>
      <c r="SDR164" s="62"/>
      <c r="SDS164" s="62"/>
      <c r="SDT164" s="62"/>
      <c r="SDU164" s="61"/>
      <c r="SDV164" s="62"/>
      <c r="SDW164" s="62"/>
      <c r="SDX164" s="62"/>
      <c r="SDY164" s="61"/>
      <c r="SDZ164" s="62"/>
      <c r="SEA164" s="62"/>
      <c r="SEB164" s="62"/>
      <c r="SEC164" s="61"/>
      <c r="SED164" s="62"/>
      <c r="SEE164" s="62"/>
      <c r="SEF164" s="62"/>
      <c r="SEG164" s="61"/>
      <c r="SEH164" s="62"/>
      <c r="SEI164" s="62"/>
      <c r="SEJ164" s="62"/>
      <c r="SEK164" s="61"/>
      <c r="SEL164" s="62"/>
      <c r="SEM164" s="62"/>
      <c r="SEN164" s="62"/>
      <c r="SEO164" s="61"/>
      <c r="SEP164" s="62"/>
      <c r="SEQ164" s="62"/>
      <c r="SER164" s="62"/>
      <c r="SES164" s="61"/>
      <c r="SET164" s="62"/>
      <c r="SEU164" s="62"/>
      <c r="SEV164" s="62"/>
      <c r="SEW164" s="61"/>
      <c r="SEX164" s="62"/>
      <c r="SEY164" s="62"/>
      <c r="SEZ164" s="62"/>
      <c r="SFA164" s="61"/>
      <c r="SFB164" s="62"/>
      <c r="SFC164" s="62"/>
      <c r="SFD164" s="62"/>
      <c r="SFE164" s="61"/>
      <c r="SFF164" s="62"/>
      <c r="SFG164" s="62"/>
      <c r="SFH164" s="62"/>
      <c r="SFI164" s="61"/>
      <c r="SFJ164" s="62"/>
      <c r="SFK164" s="62"/>
      <c r="SFL164" s="62"/>
      <c r="SFM164" s="61"/>
      <c r="SFN164" s="62"/>
      <c r="SFO164" s="62"/>
      <c r="SFP164" s="62"/>
      <c r="SFQ164" s="61"/>
      <c r="SFR164" s="62"/>
      <c r="SFS164" s="62"/>
      <c r="SFT164" s="62"/>
      <c r="SFU164" s="61"/>
      <c r="SFV164" s="62"/>
      <c r="SFW164" s="62"/>
      <c r="SFX164" s="62"/>
      <c r="SFY164" s="61"/>
      <c r="SFZ164" s="62"/>
      <c r="SGA164" s="62"/>
      <c r="SGB164" s="62"/>
      <c r="SGC164" s="61"/>
      <c r="SGD164" s="62"/>
      <c r="SGE164" s="62"/>
      <c r="SGF164" s="62"/>
      <c r="SGG164" s="61"/>
      <c r="SGH164" s="62"/>
      <c r="SGI164" s="62"/>
      <c r="SGJ164" s="62"/>
      <c r="SGK164" s="61"/>
      <c r="SGL164" s="62"/>
      <c r="SGM164" s="62"/>
      <c r="SGN164" s="62"/>
      <c r="SGO164" s="61"/>
      <c r="SGP164" s="62"/>
      <c r="SGQ164" s="62"/>
      <c r="SGR164" s="62"/>
      <c r="SGS164" s="61"/>
      <c r="SGT164" s="62"/>
      <c r="SGU164" s="62"/>
      <c r="SGV164" s="62"/>
      <c r="SGW164" s="61"/>
      <c r="SGX164" s="62"/>
      <c r="SGY164" s="62"/>
      <c r="SGZ164" s="62"/>
      <c r="SHA164" s="61"/>
      <c r="SHB164" s="62"/>
      <c r="SHC164" s="62"/>
      <c r="SHD164" s="62"/>
      <c r="SHE164" s="61"/>
      <c r="SHF164" s="62"/>
      <c r="SHG164" s="62"/>
      <c r="SHH164" s="62"/>
      <c r="SHI164" s="61"/>
      <c r="SHJ164" s="62"/>
      <c r="SHK164" s="62"/>
      <c r="SHL164" s="62"/>
      <c r="SHM164" s="61"/>
      <c r="SHN164" s="62"/>
      <c r="SHO164" s="62"/>
      <c r="SHP164" s="62"/>
      <c r="SHQ164" s="61"/>
      <c r="SHR164" s="62"/>
      <c r="SHS164" s="62"/>
      <c r="SHT164" s="62"/>
      <c r="SHU164" s="61"/>
      <c r="SHV164" s="62"/>
      <c r="SHW164" s="62"/>
      <c r="SHX164" s="62"/>
      <c r="SHY164" s="61"/>
      <c r="SHZ164" s="62"/>
      <c r="SIA164" s="62"/>
      <c r="SIB164" s="62"/>
      <c r="SIC164" s="61"/>
      <c r="SID164" s="62"/>
      <c r="SIE164" s="62"/>
      <c r="SIF164" s="62"/>
      <c r="SIG164" s="61"/>
      <c r="SIH164" s="62"/>
      <c r="SII164" s="62"/>
      <c r="SIJ164" s="62"/>
      <c r="SIK164" s="61"/>
      <c r="SIL164" s="62"/>
      <c r="SIM164" s="62"/>
      <c r="SIN164" s="62"/>
      <c r="SIO164" s="61"/>
      <c r="SIP164" s="62"/>
      <c r="SIQ164" s="62"/>
      <c r="SIR164" s="62"/>
      <c r="SIS164" s="61"/>
      <c r="SIT164" s="62"/>
      <c r="SIU164" s="62"/>
      <c r="SIV164" s="62"/>
      <c r="SIW164" s="61"/>
      <c r="SIX164" s="62"/>
      <c r="SIY164" s="62"/>
      <c r="SIZ164" s="62"/>
      <c r="SJA164" s="61"/>
      <c r="SJB164" s="62"/>
      <c r="SJC164" s="62"/>
      <c r="SJD164" s="62"/>
      <c r="SJE164" s="61"/>
      <c r="SJF164" s="62"/>
      <c r="SJG164" s="62"/>
      <c r="SJH164" s="62"/>
      <c r="SJI164" s="61"/>
      <c r="SJJ164" s="62"/>
      <c r="SJK164" s="62"/>
      <c r="SJL164" s="62"/>
      <c r="SJM164" s="61"/>
      <c r="SJN164" s="62"/>
      <c r="SJO164" s="62"/>
      <c r="SJP164" s="62"/>
      <c r="SJQ164" s="61"/>
      <c r="SJR164" s="62"/>
      <c r="SJS164" s="62"/>
      <c r="SJT164" s="62"/>
      <c r="SJU164" s="61"/>
      <c r="SJV164" s="62"/>
      <c r="SJW164" s="62"/>
      <c r="SJX164" s="62"/>
      <c r="SJY164" s="61"/>
      <c r="SJZ164" s="62"/>
      <c r="SKA164" s="62"/>
      <c r="SKB164" s="62"/>
      <c r="SKC164" s="61"/>
      <c r="SKD164" s="62"/>
      <c r="SKE164" s="62"/>
      <c r="SKF164" s="62"/>
      <c r="SKG164" s="61"/>
      <c r="SKH164" s="62"/>
      <c r="SKI164" s="62"/>
      <c r="SKJ164" s="62"/>
      <c r="SKK164" s="61"/>
      <c r="SKL164" s="62"/>
      <c r="SKM164" s="62"/>
      <c r="SKN164" s="62"/>
      <c r="SKO164" s="61"/>
      <c r="SKP164" s="62"/>
      <c r="SKQ164" s="62"/>
      <c r="SKR164" s="62"/>
      <c r="SKS164" s="61"/>
      <c r="SKT164" s="62"/>
      <c r="SKU164" s="62"/>
      <c r="SKV164" s="62"/>
      <c r="SKW164" s="61"/>
      <c r="SKX164" s="62"/>
      <c r="SKY164" s="62"/>
      <c r="SKZ164" s="62"/>
      <c r="SLA164" s="61"/>
      <c r="SLB164" s="62"/>
      <c r="SLC164" s="62"/>
      <c r="SLD164" s="62"/>
      <c r="SLE164" s="61"/>
      <c r="SLF164" s="62"/>
      <c r="SLG164" s="62"/>
      <c r="SLH164" s="62"/>
      <c r="SLI164" s="61"/>
      <c r="SLJ164" s="62"/>
      <c r="SLK164" s="62"/>
      <c r="SLL164" s="62"/>
      <c r="SLM164" s="61"/>
      <c r="SLN164" s="62"/>
      <c r="SLO164" s="62"/>
      <c r="SLP164" s="62"/>
      <c r="SLQ164" s="61"/>
      <c r="SLR164" s="62"/>
      <c r="SLS164" s="62"/>
      <c r="SLT164" s="62"/>
      <c r="SLU164" s="61"/>
      <c r="SLV164" s="62"/>
      <c r="SLW164" s="62"/>
      <c r="SLX164" s="62"/>
      <c r="SLY164" s="61"/>
      <c r="SLZ164" s="62"/>
      <c r="SMA164" s="62"/>
      <c r="SMB164" s="62"/>
      <c r="SMC164" s="61"/>
      <c r="SMD164" s="62"/>
      <c r="SME164" s="62"/>
      <c r="SMF164" s="62"/>
      <c r="SMG164" s="61"/>
      <c r="SMH164" s="62"/>
      <c r="SMI164" s="62"/>
      <c r="SMJ164" s="62"/>
      <c r="SMK164" s="61"/>
      <c r="SML164" s="62"/>
      <c r="SMM164" s="62"/>
      <c r="SMN164" s="62"/>
      <c r="SMO164" s="61"/>
      <c r="SMP164" s="62"/>
      <c r="SMQ164" s="62"/>
      <c r="SMR164" s="62"/>
      <c r="SMS164" s="61"/>
      <c r="SMT164" s="62"/>
      <c r="SMU164" s="62"/>
      <c r="SMV164" s="62"/>
      <c r="SMW164" s="61"/>
      <c r="SMX164" s="62"/>
      <c r="SMY164" s="62"/>
      <c r="SMZ164" s="62"/>
      <c r="SNA164" s="61"/>
      <c r="SNB164" s="62"/>
      <c r="SNC164" s="62"/>
      <c r="SND164" s="62"/>
      <c r="SNE164" s="61"/>
      <c r="SNF164" s="62"/>
      <c r="SNG164" s="62"/>
      <c r="SNH164" s="62"/>
      <c r="SNI164" s="61"/>
      <c r="SNJ164" s="62"/>
      <c r="SNK164" s="62"/>
      <c r="SNL164" s="62"/>
      <c r="SNM164" s="61"/>
      <c r="SNN164" s="62"/>
      <c r="SNO164" s="62"/>
      <c r="SNP164" s="62"/>
      <c r="SNQ164" s="61"/>
      <c r="SNR164" s="62"/>
      <c r="SNS164" s="62"/>
      <c r="SNT164" s="62"/>
      <c r="SNU164" s="61"/>
      <c r="SNV164" s="62"/>
      <c r="SNW164" s="62"/>
      <c r="SNX164" s="62"/>
      <c r="SNY164" s="61"/>
      <c r="SNZ164" s="62"/>
      <c r="SOA164" s="62"/>
      <c r="SOB164" s="62"/>
      <c r="SOC164" s="61"/>
      <c r="SOD164" s="62"/>
      <c r="SOE164" s="62"/>
      <c r="SOF164" s="62"/>
      <c r="SOG164" s="61"/>
      <c r="SOH164" s="62"/>
      <c r="SOI164" s="62"/>
      <c r="SOJ164" s="62"/>
      <c r="SOK164" s="61"/>
      <c r="SOL164" s="62"/>
      <c r="SOM164" s="62"/>
      <c r="SON164" s="62"/>
      <c r="SOO164" s="61"/>
      <c r="SOP164" s="62"/>
      <c r="SOQ164" s="62"/>
      <c r="SOR164" s="62"/>
      <c r="SOS164" s="61"/>
      <c r="SOT164" s="62"/>
      <c r="SOU164" s="62"/>
      <c r="SOV164" s="62"/>
      <c r="SOW164" s="61"/>
      <c r="SOX164" s="62"/>
      <c r="SOY164" s="62"/>
      <c r="SOZ164" s="62"/>
      <c r="SPA164" s="61"/>
      <c r="SPB164" s="62"/>
      <c r="SPC164" s="62"/>
      <c r="SPD164" s="62"/>
      <c r="SPE164" s="61"/>
      <c r="SPF164" s="62"/>
      <c r="SPG164" s="62"/>
      <c r="SPH164" s="62"/>
      <c r="SPI164" s="61"/>
      <c r="SPJ164" s="62"/>
      <c r="SPK164" s="62"/>
      <c r="SPL164" s="62"/>
      <c r="SPM164" s="61"/>
      <c r="SPN164" s="62"/>
      <c r="SPO164" s="62"/>
      <c r="SPP164" s="62"/>
      <c r="SPQ164" s="61"/>
      <c r="SPR164" s="62"/>
      <c r="SPS164" s="62"/>
      <c r="SPT164" s="62"/>
      <c r="SPU164" s="61"/>
      <c r="SPV164" s="62"/>
      <c r="SPW164" s="62"/>
      <c r="SPX164" s="62"/>
      <c r="SPY164" s="61"/>
      <c r="SPZ164" s="62"/>
      <c r="SQA164" s="62"/>
      <c r="SQB164" s="62"/>
      <c r="SQC164" s="61"/>
      <c r="SQD164" s="62"/>
      <c r="SQE164" s="62"/>
      <c r="SQF164" s="62"/>
      <c r="SQG164" s="61"/>
      <c r="SQH164" s="62"/>
      <c r="SQI164" s="62"/>
      <c r="SQJ164" s="62"/>
      <c r="SQK164" s="61"/>
      <c r="SQL164" s="62"/>
      <c r="SQM164" s="62"/>
      <c r="SQN164" s="62"/>
      <c r="SQO164" s="61"/>
      <c r="SQP164" s="62"/>
      <c r="SQQ164" s="62"/>
      <c r="SQR164" s="62"/>
      <c r="SQS164" s="61"/>
      <c r="SQT164" s="62"/>
      <c r="SQU164" s="62"/>
      <c r="SQV164" s="62"/>
      <c r="SQW164" s="61"/>
      <c r="SQX164" s="62"/>
      <c r="SQY164" s="62"/>
      <c r="SQZ164" s="62"/>
      <c r="SRA164" s="61"/>
      <c r="SRB164" s="62"/>
      <c r="SRC164" s="62"/>
      <c r="SRD164" s="62"/>
      <c r="SRE164" s="61"/>
      <c r="SRF164" s="62"/>
      <c r="SRG164" s="62"/>
      <c r="SRH164" s="62"/>
      <c r="SRI164" s="61"/>
      <c r="SRJ164" s="62"/>
      <c r="SRK164" s="62"/>
      <c r="SRL164" s="62"/>
      <c r="SRM164" s="61"/>
      <c r="SRN164" s="62"/>
      <c r="SRO164" s="62"/>
      <c r="SRP164" s="62"/>
      <c r="SRQ164" s="61"/>
      <c r="SRR164" s="62"/>
      <c r="SRS164" s="62"/>
      <c r="SRT164" s="62"/>
      <c r="SRU164" s="61"/>
      <c r="SRV164" s="62"/>
      <c r="SRW164" s="62"/>
      <c r="SRX164" s="62"/>
      <c r="SRY164" s="61"/>
      <c r="SRZ164" s="62"/>
      <c r="SSA164" s="62"/>
      <c r="SSB164" s="62"/>
      <c r="SSC164" s="61"/>
      <c r="SSD164" s="62"/>
      <c r="SSE164" s="62"/>
      <c r="SSF164" s="62"/>
      <c r="SSG164" s="61"/>
      <c r="SSH164" s="62"/>
      <c r="SSI164" s="62"/>
      <c r="SSJ164" s="62"/>
      <c r="SSK164" s="61"/>
      <c r="SSL164" s="62"/>
      <c r="SSM164" s="62"/>
      <c r="SSN164" s="62"/>
      <c r="SSO164" s="61"/>
      <c r="SSP164" s="62"/>
      <c r="SSQ164" s="62"/>
      <c r="SSR164" s="62"/>
      <c r="SSS164" s="61"/>
      <c r="SST164" s="62"/>
      <c r="SSU164" s="62"/>
      <c r="SSV164" s="62"/>
      <c r="SSW164" s="61"/>
      <c r="SSX164" s="62"/>
      <c r="SSY164" s="62"/>
      <c r="SSZ164" s="62"/>
      <c r="STA164" s="61"/>
      <c r="STB164" s="62"/>
      <c r="STC164" s="62"/>
      <c r="STD164" s="62"/>
      <c r="STE164" s="61"/>
      <c r="STF164" s="62"/>
      <c r="STG164" s="62"/>
      <c r="STH164" s="62"/>
      <c r="STI164" s="61"/>
      <c r="STJ164" s="62"/>
      <c r="STK164" s="62"/>
      <c r="STL164" s="62"/>
      <c r="STM164" s="61"/>
      <c r="STN164" s="62"/>
      <c r="STO164" s="62"/>
      <c r="STP164" s="62"/>
      <c r="STQ164" s="61"/>
      <c r="STR164" s="62"/>
      <c r="STS164" s="62"/>
      <c r="STT164" s="62"/>
      <c r="STU164" s="61"/>
      <c r="STV164" s="62"/>
      <c r="STW164" s="62"/>
      <c r="STX164" s="62"/>
      <c r="STY164" s="61"/>
      <c r="STZ164" s="62"/>
      <c r="SUA164" s="62"/>
      <c r="SUB164" s="62"/>
      <c r="SUC164" s="61"/>
      <c r="SUD164" s="62"/>
      <c r="SUE164" s="62"/>
      <c r="SUF164" s="62"/>
      <c r="SUG164" s="61"/>
      <c r="SUH164" s="62"/>
      <c r="SUI164" s="62"/>
      <c r="SUJ164" s="62"/>
      <c r="SUK164" s="61"/>
      <c r="SUL164" s="62"/>
      <c r="SUM164" s="62"/>
      <c r="SUN164" s="62"/>
      <c r="SUO164" s="61"/>
      <c r="SUP164" s="62"/>
      <c r="SUQ164" s="62"/>
      <c r="SUR164" s="62"/>
      <c r="SUS164" s="61"/>
      <c r="SUT164" s="62"/>
      <c r="SUU164" s="62"/>
      <c r="SUV164" s="62"/>
      <c r="SUW164" s="61"/>
      <c r="SUX164" s="62"/>
      <c r="SUY164" s="62"/>
      <c r="SUZ164" s="62"/>
      <c r="SVA164" s="61"/>
      <c r="SVB164" s="62"/>
      <c r="SVC164" s="62"/>
      <c r="SVD164" s="62"/>
      <c r="SVE164" s="61"/>
      <c r="SVF164" s="62"/>
      <c r="SVG164" s="62"/>
      <c r="SVH164" s="62"/>
      <c r="SVI164" s="61"/>
      <c r="SVJ164" s="62"/>
      <c r="SVK164" s="62"/>
      <c r="SVL164" s="62"/>
      <c r="SVM164" s="61"/>
      <c r="SVN164" s="62"/>
      <c r="SVO164" s="62"/>
      <c r="SVP164" s="62"/>
      <c r="SVQ164" s="61"/>
      <c r="SVR164" s="62"/>
      <c r="SVS164" s="62"/>
      <c r="SVT164" s="62"/>
      <c r="SVU164" s="61"/>
      <c r="SVV164" s="62"/>
      <c r="SVW164" s="62"/>
      <c r="SVX164" s="62"/>
      <c r="SVY164" s="61"/>
      <c r="SVZ164" s="62"/>
      <c r="SWA164" s="62"/>
      <c r="SWB164" s="62"/>
      <c r="SWC164" s="61"/>
      <c r="SWD164" s="62"/>
      <c r="SWE164" s="62"/>
      <c r="SWF164" s="62"/>
      <c r="SWG164" s="61"/>
      <c r="SWH164" s="62"/>
      <c r="SWI164" s="62"/>
      <c r="SWJ164" s="62"/>
      <c r="SWK164" s="61"/>
      <c r="SWL164" s="62"/>
      <c r="SWM164" s="62"/>
      <c r="SWN164" s="62"/>
      <c r="SWO164" s="61"/>
      <c r="SWP164" s="62"/>
      <c r="SWQ164" s="62"/>
      <c r="SWR164" s="62"/>
      <c r="SWS164" s="61"/>
      <c r="SWT164" s="62"/>
      <c r="SWU164" s="62"/>
      <c r="SWV164" s="62"/>
      <c r="SWW164" s="61"/>
      <c r="SWX164" s="62"/>
      <c r="SWY164" s="62"/>
      <c r="SWZ164" s="62"/>
      <c r="SXA164" s="61"/>
      <c r="SXB164" s="62"/>
      <c r="SXC164" s="62"/>
      <c r="SXD164" s="62"/>
      <c r="SXE164" s="61"/>
      <c r="SXF164" s="62"/>
      <c r="SXG164" s="62"/>
      <c r="SXH164" s="62"/>
      <c r="SXI164" s="61"/>
      <c r="SXJ164" s="62"/>
      <c r="SXK164" s="62"/>
      <c r="SXL164" s="62"/>
      <c r="SXM164" s="61"/>
      <c r="SXN164" s="62"/>
      <c r="SXO164" s="62"/>
      <c r="SXP164" s="62"/>
      <c r="SXQ164" s="61"/>
      <c r="SXR164" s="62"/>
      <c r="SXS164" s="62"/>
      <c r="SXT164" s="62"/>
      <c r="SXU164" s="61"/>
      <c r="SXV164" s="62"/>
      <c r="SXW164" s="62"/>
      <c r="SXX164" s="62"/>
      <c r="SXY164" s="61"/>
      <c r="SXZ164" s="62"/>
      <c r="SYA164" s="62"/>
      <c r="SYB164" s="62"/>
      <c r="SYC164" s="61"/>
      <c r="SYD164" s="62"/>
      <c r="SYE164" s="62"/>
      <c r="SYF164" s="62"/>
      <c r="SYG164" s="61"/>
      <c r="SYH164" s="62"/>
      <c r="SYI164" s="62"/>
      <c r="SYJ164" s="62"/>
      <c r="SYK164" s="61"/>
      <c r="SYL164" s="62"/>
      <c r="SYM164" s="62"/>
      <c r="SYN164" s="62"/>
      <c r="SYO164" s="61"/>
      <c r="SYP164" s="62"/>
      <c r="SYQ164" s="62"/>
      <c r="SYR164" s="62"/>
      <c r="SYS164" s="61"/>
      <c r="SYT164" s="62"/>
      <c r="SYU164" s="62"/>
      <c r="SYV164" s="62"/>
      <c r="SYW164" s="61"/>
      <c r="SYX164" s="62"/>
      <c r="SYY164" s="62"/>
      <c r="SYZ164" s="62"/>
      <c r="SZA164" s="61"/>
      <c r="SZB164" s="62"/>
      <c r="SZC164" s="62"/>
      <c r="SZD164" s="62"/>
      <c r="SZE164" s="61"/>
      <c r="SZF164" s="62"/>
      <c r="SZG164" s="62"/>
      <c r="SZH164" s="62"/>
      <c r="SZI164" s="61"/>
      <c r="SZJ164" s="62"/>
      <c r="SZK164" s="62"/>
      <c r="SZL164" s="62"/>
      <c r="SZM164" s="61"/>
      <c r="SZN164" s="62"/>
      <c r="SZO164" s="62"/>
      <c r="SZP164" s="62"/>
      <c r="SZQ164" s="61"/>
      <c r="SZR164" s="62"/>
      <c r="SZS164" s="62"/>
      <c r="SZT164" s="62"/>
      <c r="SZU164" s="61"/>
      <c r="SZV164" s="62"/>
      <c r="SZW164" s="62"/>
      <c r="SZX164" s="62"/>
      <c r="SZY164" s="61"/>
      <c r="SZZ164" s="62"/>
      <c r="TAA164" s="62"/>
      <c r="TAB164" s="62"/>
      <c r="TAC164" s="61"/>
      <c r="TAD164" s="62"/>
      <c r="TAE164" s="62"/>
      <c r="TAF164" s="62"/>
      <c r="TAG164" s="61"/>
      <c r="TAH164" s="62"/>
      <c r="TAI164" s="62"/>
      <c r="TAJ164" s="62"/>
      <c r="TAK164" s="61"/>
      <c r="TAL164" s="62"/>
      <c r="TAM164" s="62"/>
      <c r="TAN164" s="62"/>
      <c r="TAO164" s="61"/>
      <c r="TAP164" s="62"/>
      <c r="TAQ164" s="62"/>
      <c r="TAR164" s="62"/>
      <c r="TAS164" s="61"/>
      <c r="TAT164" s="62"/>
      <c r="TAU164" s="62"/>
      <c r="TAV164" s="62"/>
      <c r="TAW164" s="61"/>
      <c r="TAX164" s="62"/>
      <c r="TAY164" s="62"/>
      <c r="TAZ164" s="62"/>
      <c r="TBA164" s="61"/>
      <c r="TBB164" s="62"/>
      <c r="TBC164" s="62"/>
      <c r="TBD164" s="62"/>
      <c r="TBE164" s="61"/>
      <c r="TBF164" s="62"/>
      <c r="TBG164" s="62"/>
      <c r="TBH164" s="62"/>
      <c r="TBI164" s="61"/>
      <c r="TBJ164" s="62"/>
      <c r="TBK164" s="62"/>
      <c r="TBL164" s="62"/>
      <c r="TBM164" s="61"/>
      <c r="TBN164" s="62"/>
      <c r="TBO164" s="62"/>
      <c r="TBP164" s="62"/>
      <c r="TBQ164" s="61"/>
      <c r="TBR164" s="62"/>
      <c r="TBS164" s="62"/>
      <c r="TBT164" s="62"/>
      <c r="TBU164" s="61"/>
      <c r="TBV164" s="62"/>
      <c r="TBW164" s="62"/>
      <c r="TBX164" s="62"/>
      <c r="TBY164" s="61"/>
      <c r="TBZ164" s="62"/>
      <c r="TCA164" s="62"/>
      <c r="TCB164" s="62"/>
      <c r="TCC164" s="61"/>
      <c r="TCD164" s="62"/>
      <c r="TCE164" s="62"/>
      <c r="TCF164" s="62"/>
      <c r="TCG164" s="61"/>
      <c r="TCH164" s="62"/>
      <c r="TCI164" s="62"/>
      <c r="TCJ164" s="62"/>
      <c r="TCK164" s="61"/>
      <c r="TCL164" s="62"/>
      <c r="TCM164" s="62"/>
      <c r="TCN164" s="62"/>
      <c r="TCO164" s="61"/>
      <c r="TCP164" s="62"/>
      <c r="TCQ164" s="62"/>
      <c r="TCR164" s="62"/>
      <c r="TCS164" s="61"/>
      <c r="TCT164" s="62"/>
      <c r="TCU164" s="62"/>
      <c r="TCV164" s="62"/>
      <c r="TCW164" s="61"/>
      <c r="TCX164" s="62"/>
      <c r="TCY164" s="62"/>
      <c r="TCZ164" s="62"/>
      <c r="TDA164" s="61"/>
      <c r="TDB164" s="62"/>
      <c r="TDC164" s="62"/>
      <c r="TDD164" s="62"/>
      <c r="TDE164" s="61"/>
      <c r="TDF164" s="62"/>
      <c r="TDG164" s="62"/>
      <c r="TDH164" s="62"/>
      <c r="TDI164" s="61"/>
      <c r="TDJ164" s="62"/>
      <c r="TDK164" s="62"/>
      <c r="TDL164" s="62"/>
      <c r="TDM164" s="61"/>
      <c r="TDN164" s="62"/>
      <c r="TDO164" s="62"/>
      <c r="TDP164" s="62"/>
      <c r="TDQ164" s="61"/>
      <c r="TDR164" s="62"/>
      <c r="TDS164" s="62"/>
      <c r="TDT164" s="62"/>
      <c r="TDU164" s="61"/>
      <c r="TDV164" s="62"/>
      <c r="TDW164" s="62"/>
      <c r="TDX164" s="62"/>
      <c r="TDY164" s="61"/>
      <c r="TDZ164" s="62"/>
      <c r="TEA164" s="62"/>
      <c r="TEB164" s="62"/>
      <c r="TEC164" s="61"/>
      <c r="TED164" s="62"/>
      <c r="TEE164" s="62"/>
      <c r="TEF164" s="62"/>
      <c r="TEG164" s="61"/>
      <c r="TEH164" s="62"/>
      <c r="TEI164" s="62"/>
      <c r="TEJ164" s="62"/>
      <c r="TEK164" s="61"/>
      <c r="TEL164" s="62"/>
      <c r="TEM164" s="62"/>
      <c r="TEN164" s="62"/>
      <c r="TEO164" s="61"/>
      <c r="TEP164" s="62"/>
      <c r="TEQ164" s="62"/>
      <c r="TER164" s="62"/>
      <c r="TES164" s="61"/>
      <c r="TET164" s="62"/>
      <c r="TEU164" s="62"/>
      <c r="TEV164" s="62"/>
      <c r="TEW164" s="61"/>
      <c r="TEX164" s="62"/>
      <c r="TEY164" s="62"/>
      <c r="TEZ164" s="62"/>
      <c r="TFA164" s="61"/>
      <c r="TFB164" s="62"/>
      <c r="TFC164" s="62"/>
      <c r="TFD164" s="62"/>
      <c r="TFE164" s="61"/>
      <c r="TFF164" s="62"/>
      <c r="TFG164" s="62"/>
      <c r="TFH164" s="62"/>
      <c r="TFI164" s="61"/>
      <c r="TFJ164" s="62"/>
      <c r="TFK164" s="62"/>
      <c r="TFL164" s="62"/>
      <c r="TFM164" s="61"/>
      <c r="TFN164" s="62"/>
      <c r="TFO164" s="62"/>
      <c r="TFP164" s="62"/>
      <c r="TFQ164" s="61"/>
      <c r="TFR164" s="62"/>
      <c r="TFS164" s="62"/>
      <c r="TFT164" s="62"/>
      <c r="TFU164" s="61"/>
      <c r="TFV164" s="62"/>
      <c r="TFW164" s="62"/>
      <c r="TFX164" s="62"/>
      <c r="TFY164" s="61"/>
      <c r="TFZ164" s="62"/>
      <c r="TGA164" s="62"/>
      <c r="TGB164" s="62"/>
      <c r="TGC164" s="61"/>
      <c r="TGD164" s="62"/>
      <c r="TGE164" s="62"/>
      <c r="TGF164" s="62"/>
      <c r="TGG164" s="61"/>
      <c r="TGH164" s="62"/>
      <c r="TGI164" s="62"/>
      <c r="TGJ164" s="62"/>
      <c r="TGK164" s="61"/>
      <c r="TGL164" s="62"/>
      <c r="TGM164" s="62"/>
      <c r="TGN164" s="62"/>
      <c r="TGO164" s="61"/>
      <c r="TGP164" s="62"/>
      <c r="TGQ164" s="62"/>
      <c r="TGR164" s="62"/>
      <c r="TGS164" s="61"/>
      <c r="TGT164" s="62"/>
      <c r="TGU164" s="62"/>
      <c r="TGV164" s="62"/>
      <c r="TGW164" s="61"/>
      <c r="TGX164" s="62"/>
      <c r="TGY164" s="62"/>
      <c r="TGZ164" s="62"/>
      <c r="THA164" s="61"/>
      <c r="THB164" s="62"/>
      <c r="THC164" s="62"/>
      <c r="THD164" s="62"/>
      <c r="THE164" s="61"/>
      <c r="THF164" s="62"/>
      <c r="THG164" s="62"/>
      <c r="THH164" s="62"/>
      <c r="THI164" s="61"/>
      <c r="THJ164" s="62"/>
      <c r="THK164" s="62"/>
      <c r="THL164" s="62"/>
      <c r="THM164" s="61"/>
      <c r="THN164" s="62"/>
      <c r="THO164" s="62"/>
      <c r="THP164" s="62"/>
      <c r="THQ164" s="61"/>
      <c r="THR164" s="62"/>
      <c r="THS164" s="62"/>
      <c r="THT164" s="62"/>
      <c r="THU164" s="61"/>
      <c r="THV164" s="62"/>
      <c r="THW164" s="62"/>
      <c r="THX164" s="62"/>
      <c r="THY164" s="61"/>
      <c r="THZ164" s="62"/>
      <c r="TIA164" s="62"/>
      <c r="TIB164" s="62"/>
      <c r="TIC164" s="61"/>
      <c r="TID164" s="62"/>
      <c r="TIE164" s="62"/>
      <c r="TIF164" s="62"/>
      <c r="TIG164" s="61"/>
      <c r="TIH164" s="62"/>
      <c r="TII164" s="62"/>
      <c r="TIJ164" s="62"/>
      <c r="TIK164" s="61"/>
      <c r="TIL164" s="62"/>
      <c r="TIM164" s="62"/>
      <c r="TIN164" s="62"/>
      <c r="TIO164" s="61"/>
      <c r="TIP164" s="62"/>
      <c r="TIQ164" s="62"/>
      <c r="TIR164" s="62"/>
      <c r="TIS164" s="61"/>
      <c r="TIT164" s="62"/>
      <c r="TIU164" s="62"/>
      <c r="TIV164" s="62"/>
      <c r="TIW164" s="61"/>
      <c r="TIX164" s="62"/>
      <c r="TIY164" s="62"/>
      <c r="TIZ164" s="62"/>
      <c r="TJA164" s="61"/>
      <c r="TJB164" s="62"/>
      <c r="TJC164" s="62"/>
      <c r="TJD164" s="62"/>
      <c r="TJE164" s="61"/>
      <c r="TJF164" s="62"/>
      <c r="TJG164" s="62"/>
      <c r="TJH164" s="62"/>
      <c r="TJI164" s="61"/>
      <c r="TJJ164" s="62"/>
      <c r="TJK164" s="62"/>
      <c r="TJL164" s="62"/>
      <c r="TJM164" s="61"/>
      <c r="TJN164" s="62"/>
      <c r="TJO164" s="62"/>
      <c r="TJP164" s="62"/>
      <c r="TJQ164" s="61"/>
      <c r="TJR164" s="62"/>
      <c r="TJS164" s="62"/>
      <c r="TJT164" s="62"/>
      <c r="TJU164" s="61"/>
      <c r="TJV164" s="62"/>
      <c r="TJW164" s="62"/>
      <c r="TJX164" s="62"/>
      <c r="TJY164" s="61"/>
      <c r="TJZ164" s="62"/>
      <c r="TKA164" s="62"/>
      <c r="TKB164" s="62"/>
      <c r="TKC164" s="61"/>
      <c r="TKD164" s="62"/>
      <c r="TKE164" s="62"/>
      <c r="TKF164" s="62"/>
      <c r="TKG164" s="61"/>
      <c r="TKH164" s="62"/>
      <c r="TKI164" s="62"/>
      <c r="TKJ164" s="62"/>
      <c r="TKK164" s="61"/>
      <c r="TKL164" s="62"/>
      <c r="TKM164" s="62"/>
      <c r="TKN164" s="62"/>
      <c r="TKO164" s="61"/>
      <c r="TKP164" s="62"/>
      <c r="TKQ164" s="62"/>
      <c r="TKR164" s="62"/>
      <c r="TKS164" s="61"/>
      <c r="TKT164" s="62"/>
      <c r="TKU164" s="62"/>
      <c r="TKV164" s="62"/>
      <c r="TKW164" s="61"/>
      <c r="TKX164" s="62"/>
      <c r="TKY164" s="62"/>
      <c r="TKZ164" s="62"/>
      <c r="TLA164" s="61"/>
      <c r="TLB164" s="62"/>
      <c r="TLC164" s="62"/>
      <c r="TLD164" s="62"/>
      <c r="TLE164" s="61"/>
      <c r="TLF164" s="62"/>
      <c r="TLG164" s="62"/>
      <c r="TLH164" s="62"/>
      <c r="TLI164" s="61"/>
      <c r="TLJ164" s="62"/>
      <c r="TLK164" s="62"/>
      <c r="TLL164" s="62"/>
      <c r="TLM164" s="61"/>
      <c r="TLN164" s="62"/>
      <c r="TLO164" s="62"/>
      <c r="TLP164" s="62"/>
      <c r="TLQ164" s="61"/>
      <c r="TLR164" s="62"/>
      <c r="TLS164" s="62"/>
      <c r="TLT164" s="62"/>
      <c r="TLU164" s="61"/>
      <c r="TLV164" s="62"/>
      <c r="TLW164" s="62"/>
      <c r="TLX164" s="62"/>
      <c r="TLY164" s="61"/>
      <c r="TLZ164" s="62"/>
      <c r="TMA164" s="62"/>
      <c r="TMB164" s="62"/>
      <c r="TMC164" s="61"/>
      <c r="TMD164" s="62"/>
      <c r="TME164" s="62"/>
      <c r="TMF164" s="62"/>
      <c r="TMG164" s="61"/>
      <c r="TMH164" s="62"/>
      <c r="TMI164" s="62"/>
      <c r="TMJ164" s="62"/>
      <c r="TMK164" s="61"/>
      <c r="TML164" s="62"/>
      <c r="TMM164" s="62"/>
      <c r="TMN164" s="62"/>
      <c r="TMO164" s="61"/>
      <c r="TMP164" s="62"/>
      <c r="TMQ164" s="62"/>
      <c r="TMR164" s="62"/>
      <c r="TMS164" s="61"/>
      <c r="TMT164" s="62"/>
      <c r="TMU164" s="62"/>
      <c r="TMV164" s="62"/>
      <c r="TMW164" s="61"/>
      <c r="TMX164" s="62"/>
      <c r="TMY164" s="62"/>
      <c r="TMZ164" s="62"/>
      <c r="TNA164" s="61"/>
      <c r="TNB164" s="62"/>
      <c r="TNC164" s="62"/>
      <c r="TND164" s="62"/>
      <c r="TNE164" s="61"/>
      <c r="TNF164" s="62"/>
      <c r="TNG164" s="62"/>
      <c r="TNH164" s="62"/>
      <c r="TNI164" s="61"/>
      <c r="TNJ164" s="62"/>
      <c r="TNK164" s="62"/>
      <c r="TNL164" s="62"/>
      <c r="TNM164" s="61"/>
      <c r="TNN164" s="62"/>
      <c r="TNO164" s="62"/>
      <c r="TNP164" s="62"/>
      <c r="TNQ164" s="61"/>
      <c r="TNR164" s="62"/>
      <c r="TNS164" s="62"/>
      <c r="TNT164" s="62"/>
      <c r="TNU164" s="61"/>
      <c r="TNV164" s="62"/>
      <c r="TNW164" s="62"/>
      <c r="TNX164" s="62"/>
      <c r="TNY164" s="61"/>
      <c r="TNZ164" s="62"/>
      <c r="TOA164" s="62"/>
      <c r="TOB164" s="62"/>
      <c r="TOC164" s="61"/>
      <c r="TOD164" s="62"/>
      <c r="TOE164" s="62"/>
      <c r="TOF164" s="62"/>
      <c r="TOG164" s="61"/>
      <c r="TOH164" s="62"/>
      <c r="TOI164" s="62"/>
      <c r="TOJ164" s="62"/>
      <c r="TOK164" s="61"/>
      <c r="TOL164" s="62"/>
      <c r="TOM164" s="62"/>
      <c r="TON164" s="62"/>
      <c r="TOO164" s="61"/>
      <c r="TOP164" s="62"/>
      <c r="TOQ164" s="62"/>
      <c r="TOR164" s="62"/>
      <c r="TOS164" s="61"/>
      <c r="TOT164" s="62"/>
      <c r="TOU164" s="62"/>
      <c r="TOV164" s="62"/>
      <c r="TOW164" s="61"/>
      <c r="TOX164" s="62"/>
      <c r="TOY164" s="62"/>
      <c r="TOZ164" s="62"/>
      <c r="TPA164" s="61"/>
      <c r="TPB164" s="62"/>
      <c r="TPC164" s="62"/>
      <c r="TPD164" s="62"/>
      <c r="TPE164" s="61"/>
      <c r="TPF164" s="62"/>
      <c r="TPG164" s="62"/>
      <c r="TPH164" s="62"/>
      <c r="TPI164" s="61"/>
      <c r="TPJ164" s="62"/>
      <c r="TPK164" s="62"/>
      <c r="TPL164" s="62"/>
      <c r="TPM164" s="61"/>
      <c r="TPN164" s="62"/>
      <c r="TPO164" s="62"/>
      <c r="TPP164" s="62"/>
      <c r="TPQ164" s="61"/>
      <c r="TPR164" s="62"/>
      <c r="TPS164" s="62"/>
      <c r="TPT164" s="62"/>
      <c r="TPU164" s="61"/>
      <c r="TPV164" s="62"/>
      <c r="TPW164" s="62"/>
      <c r="TPX164" s="62"/>
      <c r="TPY164" s="61"/>
      <c r="TPZ164" s="62"/>
      <c r="TQA164" s="62"/>
      <c r="TQB164" s="62"/>
      <c r="TQC164" s="61"/>
      <c r="TQD164" s="62"/>
      <c r="TQE164" s="62"/>
      <c r="TQF164" s="62"/>
      <c r="TQG164" s="61"/>
      <c r="TQH164" s="62"/>
      <c r="TQI164" s="62"/>
      <c r="TQJ164" s="62"/>
      <c r="TQK164" s="61"/>
      <c r="TQL164" s="62"/>
      <c r="TQM164" s="62"/>
      <c r="TQN164" s="62"/>
      <c r="TQO164" s="61"/>
      <c r="TQP164" s="62"/>
      <c r="TQQ164" s="62"/>
      <c r="TQR164" s="62"/>
      <c r="TQS164" s="61"/>
      <c r="TQT164" s="62"/>
      <c r="TQU164" s="62"/>
      <c r="TQV164" s="62"/>
      <c r="TQW164" s="61"/>
      <c r="TQX164" s="62"/>
      <c r="TQY164" s="62"/>
      <c r="TQZ164" s="62"/>
      <c r="TRA164" s="61"/>
      <c r="TRB164" s="62"/>
      <c r="TRC164" s="62"/>
      <c r="TRD164" s="62"/>
      <c r="TRE164" s="61"/>
      <c r="TRF164" s="62"/>
      <c r="TRG164" s="62"/>
      <c r="TRH164" s="62"/>
      <c r="TRI164" s="61"/>
      <c r="TRJ164" s="62"/>
      <c r="TRK164" s="62"/>
      <c r="TRL164" s="62"/>
      <c r="TRM164" s="61"/>
      <c r="TRN164" s="62"/>
      <c r="TRO164" s="62"/>
      <c r="TRP164" s="62"/>
      <c r="TRQ164" s="61"/>
      <c r="TRR164" s="62"/>
      <c r="TRS164" s="62"/>
      <c r="TRT164" s="62"/>
      <c r="TRU164" s="61"/>
      <c r="TRV164" s="62"/>
      <c r="TRW164" s="62"/>
      <c r="TRX164" s="62"/>
      <c r="TRY164" s="61"/>
      <c r="TRZ164" s="62"/>
      <c r="TSA164" s="62"/>
      <c r="TSB164" s="62"/>
      <c r="TSC164" s="61"/>
      <c r="TSD164" s="62"/>
      <c r="TSE164" s="62"/>
      <c r="TSF164" s="62"/>
      <c r="TSG164" s="61"/>
      <c r="TSH164" s="62"/>
      <c r="TSI164" s="62"/>
      <c r="TSJ164" s="62"/>
      <c r="TSK164" s="61"/>
      <c r="TSL164" s="62"/>
      <c r="TSM164" s="62"/>
      <c r="TSN164" s="62"/>
      <c r="TSO164" s="61"/>
      <c r="TSP164" s="62"/>
      <c r="TSQ164" s="62"/>
      <c r="TSR164" s="62"/>
      <c r="TSS164" s="61"/>
      <c r="TST164" s="62"/>
      <c r="TSU164" s="62"/>
      <c r="TSV164" s="62"/>
      <c r="TSW164" s="61"/>
      <c r="TSX164" s="62"/>
      <c r="TSY164" s="62"/>
      <c r="TSZ164" s="62"/>
      <c r="TTA164" s="61"/>
      <c r="TTB164" s="62"/>
      <c r="TTC164" s="62"/>
      <c r="TTD164" s="62"/>
      <c r="TTE164" s="61"/>
      <c r="TTF164" s="62"/>
      <c r="TTG164" s="62"/>
      <c r="TTH164" s="62"/>
      <c r="TTI164" s="61"/>
      <c r="TTJ164" s="62"/>
      <c r="TTK164" s="62"/>
      <c r="TTL164" s="62"/>
      <c r="TTM164" s="61"/>
      <c r="TTN164" s="62"/>
      <c r="TTO164" s="62"/>
      <c r="TTP164" s="62"/>
      <c r="TTQ164" s="61"/>
      <c r="TTR164" s="62"/>
      <c r="TTS164" s="62"/>
      <c r="TTT164" s="62"/>
      <c r="TTU164" s="61"/>
      <c r="TTV164" s="62"/>
      <c r="TTW164" s="62"/>
      <c r="TTX164" s="62"/>
      <c r="TTY164" s="61"/>
      <c r="TTZ164" s="62"/>
      <c r="TUA164" s="62"/>
      <c r="TUB164" s="62"/>
      <c r="TUC164" s="61"/>
      <c r="TUD164" s="62"/>
      <c r="TUE164" s="62"/>
      <c r="TUF164" s="62"/>
      <c r="TUG164" s="61"/>
      <c r="TUH164" s="62"/>
      <c r="TUI164" s="62"/>
      <c r="TUJ164" s="62"/>
      <c r="TUK164" s="61"/>
      <c r="TUL164" s="62"/>
      <c r="TUM164" s="62"/>
      <c r="TUN164" s="62"/>
      <c r="TUO164" s="61"/>
      <c r="TUP164" s="62"/>
      <c r="TUQ164" s="62"/>
      <c r="TUR164" s="62"/>
      <c r="TUS164" s="61"/>
      <c r="TUT164" s="62"/>
      <c r="TUU164" s="62"/>
      <c r="TUV164" s="62"/>
      <c r="TUW164" s="61"/>
      <c r="TUX164" s="62"/>
      <c r="TUY164" s="62"/>
      <c r="TUZ164" s="62"/>
      <c r="TVA164" s="61"/>
      <c r="TVB164" s="62"/>
      <c r="TVC164" s="62"/>
      <c r="TVD164" s="62"/>
      <c r="TVE164" s="61"/>
      <c r="TVF164" s="62"/>
      <c r="TVG164" s="62"/>
      <c r="TVH164" s="62"/>
      <c r="TVI164" s="61"/>
      <c r="TVJ164" s="62"/>
      <c r="TVK164" s="62"/>
      <c r="TVL164" s="62"/>
      <c r="TVM164" s="61"/>
      <c r="TVN164" s="62"/>
      <c r="TVO164" s="62"/>
      <c r="TVP164" s="62"/>
      <c r="TVQ164" s="61"/>
      <c r="TVR164" s="62"/>
      <c r="TVS164" s="62"/>
      <c r="TVT164" s="62"/>
      <c r="TVU164" s="61"/>
      <c r="TVV164" s="62"/>
      <c r="TVW164" s="62"/>
      <c r="TVX164" s="62"/>
      <c r="TVY164" s="61"/>
      <c r="TVZ164" s="62"/>
      <c r="TWA164" s="62"/>
      <c r="TWB164" s="62"/>
      <c r="TWC164" s="61"/>
      <c r="TWD164" s="62"/>
      <c r="TWE164" s="62"/>
      <c r="TWF164" s="62"/>
      <c r="TWG164" s="61"/>
      <c r="TWH164" s="62"/>
      <c r="TWI164" s="62"/>
      <c r="TWJ164" s="62"/>
      <c r="TWK164" s="61"/>
      <c r="TWL164" s="62"/>
      <c r="TWM164" s="62"/>
      <c r="TWN164" s="62"/>
      <c r="TWO164" s="61"/>
      <c r="TWP164" s="62"/>
      <c r="TWQ164" s="62"/>
      <c r="TWR164" s="62"/>
      <c r="TWS164" s="61"/>
      <c r="TWT164" s="62"/>
      <c r="TWU164" s="62"/>
      <c r="TWV164" s="62"/>
      <c r="TWW164" s="61"/>
      <c r="TWX164" s="62"/>
      <c r="TWY164" s="62"/>
      <c r="TWZ164" s="62"/>
      <c r="TXA164" s="61"/>
      <c r="TXB164" s="62"/>
      <c r="TXC164" s="62"/>
      <c r="TXD164" s="62"/>
      <c r="TXE164" s="61"/>
      <c r="TXF164" s="62"/>
      <c r="TXG164" s="62"/>
      <c r="TXH164" s="62"/>
      <c r="TXI164" s="61"/>
      <c r="TXJ164" s="62"/>
      <c r="TXK164" s="62"/>
      <c r="TXL164" s="62"/>
      <c r="TXM164" s="61"/>
      <c r="TXN164" s="62"/>
      <c r="TXO164" s="62"/>
      <c r="TXP164" s="62"/>
      <c r="TXQ164" s="61"/>
      <c r="TXR164" s="62"/>
      <c r="TXS164" s="62"/>
      <c r="TXT164" s="62"/>
      <c r="TXU164" s="61"/>
      <c r="TXV164" s="62"/>
      <c r="TXW164" s="62"/>
      <c r="TXX164" s="62"/>
      <c r="TXY164" s="61"/>
      <c r="TXZ164" s="62"/>
      <c r="TYA164" s="62"/>
      <c r="TYB164" s="62"/>
      <c r="TYC164" s="61"/>
      <c r="TYD164" s="62"/>
      <c r="TYE164" s="62"/>
      <c r="TYF164" s="62"/>
      <c r="TYG164" s="61"/>
      <c r="TYH164" s="62"/>
      <c r="TYI164" s="62"/>
      <c r="TYJ164" s="62"/>
      <c r="TYK164" s="61"/>
      <c r="TYL164" s="62"/>
      <c r="TYM164" s="62"/>
      <c r="TYN164" s="62"/>
      <c r="TYO164" s="61"/>
      <c r="TYP164" s="62"/>
      <c r="TYQ164" s="62"/>
      <c r="TYR164" s="62"/>
      <c r="TYS164" s="61"/>
      <c r="TYT164" s="62"/>
      <c r="TYU164" s="62"/>
      <c r="TYV164" s="62"/>
      <c r="TYW164" s="61"/>
      <c r="TYX164" s="62"/>
      <c r="TYY164" s="62"/>
      <c r="TYZ164" s="62"/>
      <c r="TZA164" s="61"/>
      <c r="TZB164" s="62"/>
      <c r="TZC164" s="62"/>
      <c r="TZD164" s="62"/>
      <c r="TZE164" s="61"/>
      <c r="TZF164" s="62"/>
      <c r="TZG164" s="62"/>
      <c r="TZH164" s="62"/>
      <c r="TZI164" s="61"/>
      <c r="TZJ164" s="62"/>
      <c r="TZK164" s="62"/>
      <c r="TZL164" s="62"/>
      <c r="TZM164" s="61"/>
      <c r="TZN164" s="62"/>
      <c r="TZO164" s="62"/>
      <c r="TZP164" s="62"/>
      <c r="TZQ164" s="61"/>
      <c r="TZR164" s="62"/>
      <c r="TZS164" s="62"/>
      <c r="TZT164" s="62"/>
      <c r="TZU164" s="61"/>
      <c r="TZV164" s="62"/>
      <c r="TZW164" s="62"/>
      <c r="TZX164" s="62"/>
      <c r="TZY164" s="61"/>
      <c r="TZZ164" s="62"/>
      <c r="UAA164" s="62"/>
      <c r="UAB164" s="62"/>
      <c r="UAC164" s="61"/>
      <c r="UAD164" s="62"/>
      <c r="UAE164" s="62"/>
      <c r="UAF164" s="62"/>
      <c r="UAG164" s="61"/>
      <c r="UAH164" s="62"/>
      <c r="UAI164" s="62"/>
      <c r="UAJ164" s="62"/>
      <c r="UAK164" s="61"/>
      <c r="UAL164" s="62"/>
      <c r="UAM164" s="62"/>
      <c r="UAN164" s="62"/>
      <c r="UAO164" s="61"/>
      <c r="UAP164" s="62"/>
      <c r="UAQ164" s="62"/>
      <c r="UAR164" s="62"/>
      <c r="UAS164" s="61"/>
      <c r="UAT164" s="62"/>
      <c r="UAU164" s="62"/>
      <c r="UAV164" s="62"/>
      <c r="UAW164" s="61"/>
      <c r="UAX164" s="62"/>
      <c r="UAY164" s="62"/>
      <c r="UAZ164" s="62"/>
      <c r="UBA164" s="61"/>
      <c r="UBB164" s="62"/>
      <c r="UBC164" s="62"/>
      <c r="UBD164" s="62"/>
      <c r="UBE164" s="61"/>
      <c r="UBF164" s="62"/>
      <c r="UBG164" s="62"/>
      <c r="UBH164" s="62"/>
      <c r="UBI164" s="61"/>
      <c r="UBJ164" s="62"/>
      <c r="UBK164" s="62"/>
      <c r="UBL164" s="62"/>
      <c r="UBM164" s="61"/>
      <c r="UBN164" s="62"/>
      <c r="UBO164" s="62"/>
      <c r="UBP164" s="62"/>
      <c r="UBQ164" s="61"/>
      <c r="UBR164" s="62"/>
      <c r="UBS164" s="62"/>
      <c r="UBT164" s="62"/>
      <c r="UBU164" s="61"/>
      <c r="UBV164" s="62"/>
      <c r="UBW164" s="62"/>
      <c r="UBX164" s="62"/>
      <c r="UBY164" s="61"/>
      <c r="UBZ164" s="62"/>
      <c r="UCA164" s="62"/>
      <c r="UCB164" s="62"/>
      <c r="UCC164" s="61"/>
      <c r="UCD164" s="62"/>
      <c r="UCE164" s="62"/>
      <c r="UCF164" s="62"/>
      <c r="UCG164" s="61"/>
      <c r="UCH164" s="62"/>
      <c r="UCI164" s="62"/>
      <c r="UCJ164" s="62"/>
      <c r="UCK164" s="61"/>
      <c r="UCL164" s="62"/>
      <c r="UCM164" s="62"/>
      <c r="UCN164" s="62"/>
      <c r="UCO164" s="61"/>
      <c r="UCP164" s="62"/>
      <c r="UCQ164" s="62"/>
      <c r="UCR164" s="62"/>
      <c r="UCS164" s="61"/>
      <c r="UCT164" s="62"/>
      <c r="UCU164" s="62"/>
      <c r="UCV164" s="62"/>
      <c r="UCW164" s="61"/>
      <c r="UCX164" s="62"/>
      <c r="UCY164" s="62"/>
      <c r="UCZ164" s="62"/>
      <c r="UDA164" s="61"/>
      <c r="UDB164" s="62"/>
      <c r="UDC164" s="62"/>
      <c r="UDD164" s="62"/>
      <c r="UDE164" s="61"/>
      <c r="UDF164" s="62"/>
      <c r="UDG164" s="62"/>
      <c r="UDH164" s="62"/>
      <c r="UDI164" s="61"/>
      <c r="UDJ164" s="62"/>
      <c r="UDK164" s="62"/>
      <c r="UDL164" s="62"/>
      <c r="UDM164" s="61"/>
      <c r="UDN164" s="62"/>
      <c r="UDO164" s="62"/>
      <c r="UDP164" s="62"/>
      <c r="UDQ164" s="61"/>
      <c r="UDR164" s="62"/>
      <c r="UDS164" s="62"/>
      <c r="UDT164" s="62"/>
      <c r="UDU164" s="61"/>
      <c r="UDV164" s="62"/>
      <c r="UDW164" s="62"/>
      <c r="UDX164" s="62"/>
      <c r="UDY164" s="61"/>
      <c r="UDZ164" s="62"/>
      <c r="UEA164" s="62"/>
      <c r="UEB164" s="62"/>
      <c r="UEC164" s="61"/>
      <c r="UED164" s="62"/>
      <c r="UEE164" s="62"/>
      <c r="UEF164" s="62"/>
      <c r="UEG164" s="61"/>
      <c r="UEH164" s="62"/>
      <c r="UEI164" s="62"/>
      <c r="UEJ164" s="62"/>
      <c r="UEK164" s="61"/>
      <c r="UEL164" s="62"/>
      <c r="UEM164" s="62"/>
      <c r="UEN164" s="62"/>
      <c r="UEO164" s="61"/>
      <c r="UEP164" s="62"/>
      <c r="UEQ164" s="62"/>
      <c r="UER164" s="62"/>
      <c r="UES164" s="61"/>
      <c r="UET164" s="62"/>
      <c r="UEU164" s="62"/>
      <c r="UEV164" s="62"/>
      <c r="UEW164" s="61"/>
      <c r="UEX164" s="62"/>
      <c r="UEY164" s="62"/>
      <c r="UEZ164" s="62"/>
      <c r="UFA164" s="61"/>
      <c r="UFB164" s="62"/>
      <c r="UFC164" s="62"/>
      <c r="UFD164" s="62"/>
      <c r="UFE164" s="61"/>
      <c r="UFF164" s="62"/>
      <c r="UFG164" s="62"/>
      <c r="UFH164" s="62"/>
      <c r="UFI164" s="61"/>
      <c r="UFJ164" s="62"/>
      <c r="UFK164" s="62"/>
      <c r="UFL164" s="62"/>
      <c r="UFM164" s="61"/>
      <c r="UFN164" s="62"/>
      <c r="UFO164" s="62"/>
      <c r="UFP164" s="62"/>
      <c r="UFQ164" s="61"/>
      <c r="UFR164" s="62"/>
      <c r="UFS164" s="62"/>
      <c r="UFT164" s="62"/>
      <c r="UFU164" s="61"/>
      <c r="UFV164" s="62"/>
      <c r="UFW164" s="62"/>
      <c r="UFX164" s="62"/>
      <c r="UFY164" s="61"/>
      <c r="UFZ164" s="62"/>
      <c r="UGA164" s="62"/>
      <c r="UGB164" s="62"/>
      <c r="UGC164" s="61"/>
      <c r="UGD164" s="62"/>
      <c r="UGE164" s="62"/>
      <c r="UGF164" s="62"/>
      <c r="UGG164" s="61"/>
      <c r="UGH164" s="62"/>
      <c r="UGI164" s="62"/>
      <c r="UGJ164" s="62"/>
      <c r="UGK164" s="61"/>
      <c r="UGL164" s="62"/>
      <c r="UGM164" s="62"/>
      <c r="UGN164" s="62"/>
      <c r="UGO164" s="61"/>
      <c r="UGP164" s="62"/>
      <c r="UGQ164" s="62"/>
      <c r="UGR164" s="62"/>
      <c r="UGS164" s="61"/>
      <c r="UGT164" s="62"/>
      <c r="UGU164" s="62"/>
      <c r="UGV164" s="62"/>
      <c r="UGW164" s="61"/>
      <c r="UGX164" s="62"/>
      <c r="UGY164" s="62"/>
      <c r="UGZ164" s="62"/>
      <c r="UHA164" s="61"/>
      <c r="UHB164" s="62"/>
      <c r="UHC164" s="62"/>
      <c r="UHD164" s="62"/>
      <c r="UHE164" s="61"/>
      <c r="UHF164" s="62"/>
      <c r="UHG164" s="62"/>
      <c r="UHH164" s="62"/>
      <c r="UHI164" s="61"/>
      <c r="UHJ164" s="62"/>
      <c r="UHK164" s="62"/>
      <c r="UHL164" s="62"/>
      <c r="UHM164" s="61"/>
      <c r="UHN164" s="62"/>
      <c r="UHO164" s="62"/>
      <c r="UHP164" s="62"/>
      <c r="UHQ164" s="61"/>
      <c r="UHR164" s="62"/>
      <c r="UHS164" s="62"/>
      <c r="UHT164" s="62"/>
      <c r="UHU164" s="61"/>
      <c r="UHV164" s="62"/>
      <c r="UHW164" s="62"/>
      <c r="UHX164" s="62"/>
      <c r="UHY164" s="61"/>
      <c r="UHZ164" s="62"/>
      <c r="UIA164" s="62"/>
      <c r="UIB164" s="62"/>
      <c r="UIC164" s="61"/>
      <c r="UID164" s="62"/>
      <c r="UIE164" s="62"/>
      <c r="UIF164" s="62"/>
      <c r="UIG164" s="61"/>
      <c r="UIH164" s="62"/>
      <c r="UII164" s="62"/>
      <c r="UIJ164" s="62"/>
      <c r="UIK164" s="61"/>
      <c r="UIL164" s="62"/>
      <c r="UIM164" s="62"/>
      <c r="UIN164" s="62"/>
      <c r="UIO164" s="61"/>
      <c r="UIP164" s="62"/>
      <c r="UIQ164" s="62"/>
      <c r="UIR164" s="62"/>
      <c r="UIS164" s="61"/>
      <c r="UIT164" s="62"/>
      <c r="UIU164" s="62"/>
      <c r="UIV164" s="62"/>
      <c r="UIW164" s="61"/>
      <c r="UIX164" s="62"/>
      <c r="UIY164" s="62"/>
      <c r="UIZ164" s="62"/>
      <c r="UJA164" s="61"/>
      <c r="UJB164" s="62"/>
      <c r="UJC164" s="62"/>
      <c r="UJD164" s="62"/>
      <c r="UJE164" s="61"/>
      <c r="UJF164" s="62"/>
      <c r="UJG164" s="62"/>
      <c r="UJH164" s="62"/>
      <c r="UJI164" s="61"/>
      <c r="UJJ164" s="62"/>
      <c r="UJK164" s="62"/>
      <c r="UJL164" s="62"/>
      <c r="UJM164" s="61"/>
      <c r="UJN164" s="62"/>
      <c r="UJO164" s="62"/>
      <c r="UJP164" s="62"/>
      <c r="UJQ164" s="61"/>
      <c r="UJR164" s="62"/>
      <c r="UJS164" s="62"/>
      <c r="UJT164" s="62"/>
      <c r="UJU164" s="61"/>
      <c r="UJV164" s="62"/>
      <c r="UJW164" s="62"/>
      <c r="UJX164" s="62"/>
      <c r="UJY164" s="61"/>
      <c r="UJZ164" s="62"/>
      <c r="UKA164" s="62"/>
      <c r="UKB164" s="62"/>
      <c r="UKC164" s="61"/>
      <c r="UKD164" s="62"/>
      <c r="UKE164" s="62"/>
      <c r="UKF164" s="62"/>
      <c r="UKG164" s="61"/>
      <c r="UKH164" s="62"/>
      <c r="UKI164" s="62"/>
      <c r="UKJ164" s="62"/>
      <c r="UKK164" s="61"/>
      <c r="UKL164" s="62"/>
      <c r="UKM164" s="62"/>
      <c r="UKN164" s="62"/>
      <c r="UKO164" s="61"/>
      <c r="UKP164" s="62"/>
      <c r="UKQ164" s="62"/>
      <c r="UKR164" s="62"/>
      <c r="UKS164" s="61"/>
      <c r="UKT164" s="62"/>
      <c r="UKU164" s="62"/>
      <c r="UKV164" s="62"/>
      <c r="UKW164" s="61"/>
      <c r="UKX164" s="62"/>
      <c r="UKY164" s="62"/>
      <c r="UKZ164" s="62"/>
      <c r="ULA164" s="61"/>
      <c r="ULB164" s="62"/>
      <c r="ULC164" s="62"/>
      <c r="ULD164" s="62"/>
      <c r="ULE164" s="61"/>
      <c r="ULF164" s="62"/>
      <c r="ULG164" s="62"/>
      <c r="ULH164" s="62"/>
      <c r="ULI164" s="61"/>
      <c r="ULJ164" s="62"/>
      <c r="ULK164" s="62"/>
      <c r="ULL164" s="62"/>
      <c r="ULM164" s="61"/>
      <c r="ULN164" s="62"/>
      <c r="ULO164" s="62"/>
      <c r="ULP164" s="62"/>
      <c r="ULQ164" s="61"/>
      <c r="ULR164" s="62"/>
      <c r="ULS164" s="62"/>
      <c r="ULT164" s="62"/>
      <c r="ULU164" s="61"/>
      <c r="ULV164" s="62"/>
      <c r="ULW164" s="62"/>
      <c r="ULX164" s="62"/>
      <c r="ULY164" s="61"/>
      <c r="ULZ164" s="62"/>
      <c r="UMA164" s="62"/>
      <c r="UMB164" s="62"/>
      <c r="UMC164" s="61"/>
      <c r="UMD164" s="62"/>
      <c r="UME164" s="62"/>
      <c r="UMF164" s="62"/>
      <c r="UMG164" s="61"/>
      <c r="UMH164" s="62"/>
      <c r="UMI164" s="62"/>
      <c r="UMJ164" s="62"/>
      <c r="UMK164" s="61"/>
      <c r="UML164" s="62"/>
      <c r="UMM164" s="62"/>
      <c r="UMN164" s="62"/>
      <c r="UMO164" s="61"/>
      <c r="UMP164" s="62"/>
      <c r="UMQ164" s="62"/>
      <c r="UMR164" s="62"/>
      <c r="UMS164" s="61"/>
      <c r="UMT164" s="62"/>
      <c r="UMU164" s="62"/>
      <c r="UMV164" s="62"/>
      <c r="UMW164" s="61"/>
      <c r="UMX164" s="62"/>
      <c r="UMY164" s="62"/>
      <c r="UMZ164" s="62"/>
      <c r="UNA164" s="61"/>
      <c r="UNB164" s="62"/>
      <c r="UNC164" s="62"/>
      <c r="UND164" s="62"/>
      <c r="UNE164" s="61"/>
      <c r="UNF164" s="62"/>
      <c r="UNG164" s="62"/>
      <c r="UNH164" s="62"/>
      <c r="UNI164" s="61"/>
      <c r="UNJ164" s="62"/>
      <c r="UNK164" s="62"/>
      <c r="UNL164" s="62"/>
      <c r="UNM164" s="61"/>
      <c r="UNN164" s="62"/>
      <c r="UNO164" s="62"/>
      <c r="UNP164" s="62"/>
      <c r="UNQ164" s="61"/>
      <c r="UNR164" s="62"/>
      <c r="UNS164" s="62"/>
      <c r="UNT164" s="62"/>
      <c r="UNU164" s="61"/>
      <c r="UNV164" s="62"/>
      <c r="UNW164" s="62"/>
      <c r="UNX164" s="62"/>
      <c r="UNY164" s="61"/>
      <c r="UNZ164" s="62"/>
      <c r="UOA164" s="62"/>
      <c r="UOB164" s="62"/>
      <c r="UOC164" s="61"/>
      <c r="UOD164" s="62"/>
      <c r="UOE164" s="62"/>
      <c r="UOF164" s="62"/>
      <c r="UOG164" s="61"/>
      <c r="UOH164" s="62"/>
      <c r="UOI164" s="62"/>
      <c r="UOJ164" s="62"/>
      <c r="UOK164" s="61"/>
      <c r="UOL164" s="62"/>
      <c r="UOM164" s="62"/>
      <c r="UON164" s="62"/>
      <c r="UOO164" s="61"/>
      <c r="UOP164" s="62"/>
      <c r="UOQ164" s="62"/>
      <c r="UOR164" s="62"/>
      <c r="UOS164" s="61"/>
      <c r="UOT164" s="62"/>
      <c r="UOU164" s="62"/>
      <c r="UOV164" s="62"/>
      <c r="UOW164" s="61"/>
      <c r="UOX164" s="62"/>
      <c r="UOY164" s="62"/>
      <c r="UOZ164" s="62"/>
      <c r="UPA164" s="61"/>
      <c r="UPB164" s="62"/>
      <c r="UPC164" s="62"/>
      <c r="UPD164" s="62"/>
      <c r="UPE164" s="61"/>
      <c r="UPF164" s="62"/>
      <c r="UPG164" s="62"/>
      <c r="UPH164" s="62"/>
      <c r="UPI164" s="61"/>
      <c r="UPJ164" s="62"/>
      <c r="UPK164" s="62"/>
      <c r="UPL164" s="62"/>
      <c r="UPM164" s="61"/>
      <c r="UPN164" s="62"/>
      <c r="UPO164" s="62"/>
      <c r="UPP164" s="62"/>
      <c r="UPQ164" s="61"/>
      <c r="UPR164" s="62"/>
      <c r="UPS164" s="62"/>
      <c r="UPT164" s="62"/>
      <c r="UPU164" s="61"/>
      <c r="UPV164" s="62"/>
      <c r="UPW164" s="62"/>
      <c r="UPX164" s="62"/>
      <c r="UPY164" s="61"/>
      <c r="UPZ164" s="62"/>
      <c r="UQA164" s="62"/>
      <c r="UQB164" s="62"/>
      <c r="UQC164" s="61"/>
      <c r="UQD164" s="62"/>
      <c r="UQE164" s="62"/>
      <c r="UQF164" s="62"/>
      <c r="UQG164" s="61"/>
      <c r="UQH164" s="62"/>
      <c r="UQI164" s="62"/>
      <c r="UQJ164" s="62"/>
      <c r="UQK164" s="61"/>
      <c r="UQL164" s="62"/>
      <c r="UQM164" s="62"/>
      <c r="UQN164" s="62"/>
      <c r="UQO164" s="61"/>
      <c r="UQP164" s="62"/>
      <c r="UQQ164" s="62"/>
      <c r="UQR164" s="62"/>
      <c r="UQS164" s="61"/>
      <c r="UQT164" s="62"/>
      <c r="UQU164" s="62"/>
      <c r="UQV164" s="62"/>
      <c r="UQW164" s="61"/>
      <c r="UQX164" s="62"/>
      <c r="UQY164" s="62"/>
      <c r="UQZ164" s="62"/>
      <c r="URA164" s="61"/>
      <c r="URB164" s="62"/>
      <c r="URC164" s="62"/>
      <c r="URD164" s="62"/>
      <c r="URE164" s="61"/>
      <c r="URF164" s="62"/>
      <c r="URG164" s="62"/>
      <c r="URH164" s="62"/>
      <c r="URI164" s="61"/>
      <c r="URJ164" s="62"/>
      <c r="URK164" s="62"/>
      <c r="URL164" s="62"/>
      <c r="URM164" s="61"/>
      <c r="URN164" s="62"/>
      <c r="URO164" s="62"/>
      <c r="URP164" s="62"/>
      <c r="URQ164" s="61"/>
      <c r="URR164" s="62"/>
      <c r="URS164" s="62"/>
      <c r="URT164" s="62"/>
      <c r="URU164" s="61"/>
      <c r="URV164" s="62"/>
      <c r="URW164" s="62"/>
      <c r="URX164" s="62"/>
      <c r="URY164" s="61"/>
      <c r="URZ164" s="62"/>
      <c r="USA164" s="62"/>
      <c r="USB164" s="62"/>
      <c r="USC164" s="61"/>
      <c r="USD164" s="62"/>
      <c r="USE164" s="62"/>
      <c r="USF164" s="62"/>
      <c r="USG164" s="61"/>
      <c r="USH164" s="62"/>
      <c r="USI164" s="62"/>
      <c r="USJ164" s="62"/>
      <c r="USK164" s="61"/>
      <c r="USL164" s="62"/>
      <c r="USM164" s="62"/>
      <c r="USN164" s="62"/>
      <c r="USO164" s="61"/>
      <c r="USP164" s="62"/>
      <c r="USQ164" s="62"/>
      <c r="USR164" s="62"/>
      <c r="USS164" s="61"/>
      <c r="UST164" s="62"/>
      <c r="USU164" s="62"/>
      <c r="USV164" s="62"/>
      <c r="USW164" s="61"/>
      <c r="USX164" s="62"/>
      <c r="USY164" s="62"/>
      <c r="USZ164" s="62"/>
      <c r="UTA164" s="61"/>
      <c r="UTB164" s="62"/>
      <c r="UTC164" s="62"/>
      <c r="UTD164" s="62"/>
      <c r="UTE164" s="61"/>
      <c r="UTF164" s="62"/>
      <c r="UTG164" s="62"/>
      <c r="UTH164" s="62"/>
      <c r="UTI164" s="61"/>
      <c r="UTJ164" s="62"/>
      <c r="UTK164" s="62"/>
      <c r="UTL164" s="62"/>
      <c r="UTM164" s="61"/>
      <c r="UTN164" s="62"/>
      <c r="UTO164" s="62"/>
      <c r="UTP164" s="62"/>
      <c r="UTQ164" s="61"/>
      <c r="UTR164" s="62"/>
      <c r="UTS164" s="62"/>
      <c r="UTT164" s="62"/>
      <c r="UTU164" s="61"/>
      <c r="UTV164" s="62"/>
      <c r="UTW164" s="62"/>
      <c r="UTX164" s="62"/>
      <c r="UTY164" s="61"/>
      <c r="UTZ164" s="62"/>
      <c r="UUA164" s="62"/>
      <c r="UUB164" s="62"/>
      <c r="UUC164" s="61"/>
      <c r="UUD164" s="62"/>
      <c r="UUE164" s="62"/>
      <c r="UUF164" s="62"/>
      <c r="UUG164" s="61"/>
      <c r="UUH164" s="62"/>
      <c r="UUI164" s="62"/>
      <c r="UUJ164" s="62"/>
      <c r="UUK164" s="61"/>
      <c r="UUL164" s="62"/>
      <c r="UUM164" s="62"/>
      <c r="UUN164" s="62"/>
      <c r="UUO164" s="61"/>
      <c r="UUP164" s="62"/>
      <c r="UUQ164" s="62"/>
      <c r="UUR164" s="62"/>
      <c r="UUS164" s="61"/>
      <c r="UUT164" s="62"/>
      <c r="UUU164" s="62"/>
      <c r="UUV164" s="62"/>
      <c r="UUW164" s="61"/>
      <c r="UUX164" s="62"/>
      <c r="UUY164" s="62"/>
      <c r="UUZ164" s="62"/>
      <c r="UVA164" s="61"/>
      <c r="UVB164" s="62"/>
      <c r="UVC164" s="62"/>
      <c r="UVD164" s="62"/>
      <c r="UVE164" s="61"/>
      <c r="UVF164" s="62"/>
      <c r="UVG164" s="62"/>
      <c r="UVH164" s="62"/>
      <c r="UVI164" s="61"/>
      <c r="UVJ164" s="62"/>
      <c r="UVK164" s="62"/>
      <c r="UVL164" s="62"/>
      <c r="UVM164" s="61"/>
      <c r="UVN164" s="62"/>
      <c r="UVO164" s="62"/>
      <c r="UVP164" s="62"/>
      <c r="UVQ164" s="61"/>
      <c r="UVR164" s="62"/>
      <c r="UVS164" s="62"/>
      <c r="UVT164" s="62"/>
      <c r="UVU164" s="61"/>
      <c r="UVV164" s="62"/>
      <c r="UVW164" s="62"/>
      <c r="UVX164" s="62"/>
      <c r="UVY164" s="61"/>
      <c r="UVZ164" s="62"/>
      <c r="UWA164" s="62"/>
      <c r="UWB164" s="62"/>
      <c r="UWC164" s="61"/>
      <c r="UWD164" s="62"/>
      <c r="UWE164" s="62"/>
      <c r="UWF164" s="62"/>
      <c r="UWG164" s="61"/>
      <c r="UWH164" s="62"/>
      <c r="UWI164" s="62"/>
      <c r="UWJ164" s="62"/>
      <c r="UWK164" s="61"/>
      <c r="UWL164" s="62"/>
      <c r="UWM164" s="62"/>
      <c r="UWN164" s="62"/>
      <c r="UWO164" s="61"/>
      <c r="UWP164" s="62"/>
      <c r="UWQ164" s="62"/>
      <c r="UWR164" s="62"/>
      <c r="UWS164" s="61"/>
      <c r="UWT164" s="62"/>
      <c r="UWU164" s="62"/>
      <c r="UWV164" s="62"/>
      <c r="UWW164" s="61"/>
      <c r="UWX164" s="62"/>
      <c r="UWY164" s="62"/>
      <c r="UWZ164" s="62"/>
      <c r="UXA164" s="61"/>
      <c r="UXB164" s="62"/>
      <c r="UXC164" s="62"/>
      <c r="UXD164" s="62"/>
      <c r="UXE164" s="61"/>
      <c r="UXF164" s="62"/>
      <c r="UXG164" s="62"/>
      <c r="UXH164" s="62"/>
      <c r="UXI164" s="61"/>
      <c r="UXJ164" s="62"/>
      <c r="UXK164" s="62"/>
      <c r="UXL164" s="62"/>
      <c r="UXM164" s="61"/>
      <c r="UXN164" s="62"/>
      <c r="UXO164" s="62"/>
      <c r="UXP164" s="62"/>
      <c r="UXQ164" s="61"/>
      <c r="UXR164" s="62"/>
      <c r="UXS164" s="62"/>
      <c r="UXT164" s="62"/>
      <c r="UXU164" s="61"/>
      <c r="UXV164" s="62"/>
      <c r="UXW164" s="62"/>
      <c r="UXX164" s="62"/>
      <c r="UXY164" s="61"/>
      <c r="UXZ164" s="62"/>
      <c r="UYA164" s="62"/>
      <c r="UYB164" s="62"/>
      <c r="UYC164" s="61"/>
      <c r="UYD164" s="62"/>
      <c r="UYE164" s="62"/>
      <c r="UYF164" s="62"/>
      <c r="UYG164" s="61"/>
      <c r="UYH164" s="62"/>
      <c r="UYI164" s="62"/>
      <c r="UYJ164" s="62"/>
      <c r="UYK164" s="61"/>
      <c r="UYL164" s="62"/>
      <c r="UYM164" s="62"/>
      <c r="UYN164" s="62"/>
      <c r="UYO164" s="61"/>
      <c r="UYP164" s="62"/>
      <c r="UYQ164" s="62"/>
      <c r="UYR164" s="62"/>
      <c r="UYS164" s="61"/>
      <c r="UYT164" s="62"/>
      <c r="UYU164" s="62"/>
      <c r="UYV164" s="62"/>
      <c r="UYW164" s="61"/>
      <c r="UYX164" s="62"/>
      <c r="UYY164" s="62"/>
      <c r="UYZ164" s="62"/>
      <c r="UZA164" s="61"/>
      <c r="UZB164" s="62"/>
      <c r="UZC164" s="62"/>
      <c r="UZD164" s="62"/>
      <c r="UZE164" s="61"/>
      <c r="UZF164" s="62"/>
      <c r="UZG164" s="62"/>
      <c r="UZH164" s="62"/>
      <c r="UZI164" s="61"/>
      <c r="UZJ164" s="62"/>
      <c r="UZK164" s="62"/>
      <c r="UZL164" s="62"/>
      <c r="UZM164" s="61"/>
      <c r="UZN164" s="62"/>
      <c r="UZO164" s="62"/>
      <c r="UZP164" s="62"/>
      <c r="UZQ164" s="61"/>
      <c r="UZR164" s="62"/>
      <c r="UZS164" s="62"/>
      <c r="UZT164" s="62"/>
      <c r="UZU164" s="61"/>
      <c r="UZV164" s="62"/>
      <c r="UZW164" s="62"/>
      <c r="UZX164" s="62"/>
      <c r="UZY164" s="61"/>
      <c r="UZZ164" s="62"/>
      <c r="VAA164" s="62"/>
      <c r="VAB164" s="62"/>
      <c r="VAC164" s="61"/>
      <c r="VAD164" s="62"/>
      <c r="VAE164" s="62"/>
      <c r="VAF164" s="62"/>
      <c r="VAG164" s="61"/>
      <c r="VAH164" s="62"/>
      <c r="VAI164" s="62"/>
      <c r="VAJ164" s="62"/>
      <c r="VAK164" s="61"/>
      <c r="VAL164" s="62"/>
      <c r="VAM164" s="62"/>
      <c r="VAN164" s="62"/>
      <c r="VAO164" s="61"/>
      <c r="VAP164" s="62"/>
      <c r="VAQ164" s="62"/>
      <c r="VAR164" s="62"/>
      <c r="VAS164" s="61"/>
      <c r="VAT164" s="62"/>
      <c r="VAU164" s="62"/>
      <c r="VAV164" s="62"/>
      <c r="VAW164" s="61"/>
      <c r="VAX164" s="62"/>
      <c r="VAY164" s="62"/>
      <c r="VAZ164" s="62"/>
      <c r="VBA164" s="61"/>
      <c r="VBB164" s="62"/>
      <c r="VBC164" s="62"/>
      <c r="VBD164" s="62"/>
      <c r="VBE164" s="61"/>
      <c r="VBF164" s="62"/>
      <c r="VBG164" s="62"/>
      <c r="VBH164" s="62"/>
      <c r="VBI164" s="61"/>
      <c r="VBJ164" s="62"/>
      <c r="VBK164" s="62"/>
      <c r="VBL164" s="62"/>
      <c r="VBM164" s="61"/>
      <c r="VBN164" s="62"/>
      <c r="VBO164" s="62"/>
      <c r="VBP164" s="62"/>
      <c r="VBQ164" s="61"/>
      <c r="VBR164" s="62"/>
      <c r="VBS164" s="62"/>
      <c r="VBT164" s="62"/>
      <c r="VBU164" s="61"/>
      <c r="VBV164" s="62"/>
      <c r="VBW164" s="62"/>
      <c r="VBX164" s="62"/>
      <c r="VBY164" s="61"/>
      <c r="VBZ164" s="62"/>
      <c r="VCA164" s="62"/>
      <c r="VCB164" s="62"/>
      <c r="VCC164" s="61"/>
      <c r="VCD164" s="62"/>
      <c r="VCE164" s="62"/>
      <c r="VCF164" s="62"/>
      <c r="VCG164" s="61"/>
      <c r="VCH164" s="62"/>
      <c r="VCI164" s="62"/>
      <c r="VCJ164" s="62"/>
      <c r="VCK164" s="61"/>
      <c r="VCL164" s="62"/>
      <c r="VCM164" s="62"/>
      <c r="VCN164" s="62"/>
      <c r="VCO164" s="61"/>
      <c r="VCP164" s="62"/>
      <c r="VCQ164" s="62"/>
      <c r="VCR164" s="62"/>
      <c r="VCS164" s="61"/>
      <c r="VCT164" s="62"/>
      <c r="VCU164" s="62"/>
      <c r="VCV164" s="62"/>
      <c r="VCW164" s="61"/>
      <c r="VCX164" s="62"/>
      <c r="VCY164" s="62"/>
      <c r="VCZ164" s="62"/>
      <c r="VDA164" s="61"/>
      <c r="VDB164" s="62"/>
      <c r="VDC164" s="62"/>
      <c r="VDD164" s="62"/>
      <c r="VDE164" s="61"/>
      <c r="VDF164" s="62"/>
      <c r="VDG164" s="62"/>
      <c r="VDH164" s="62"/>
      <c r="VDI164" s="61"/>
      <c r="VDJ164" s="62"/>
      <c r="VDK164" s="62"/>
      <c r="VDL164" s="62"/>
      <c r="VDM164" s="61"/>
      <c r="VDN164" s="62"/>
      <c r="VDO164" s="62"/>
      <c r="VDP164" s="62"/>
      <c r="VDQ164" s="61"/>
      <c r="VDR164" s="62"/>
      <c r="VDS164" s="62"/>
      <c r="VDT164" s="62"/>
      <c r="VDU164" s="61"/>
      <c r="VDV164" s="62"/>
      <c r="VDW164" s="62"/>
      <c r="VDX164" s="62"/>
      <c r="VDY164" s="61"/>
      <c r="VDZ164" s="62"/>
      <c r="VEA164" s="62"/>
      <c r="VEB164" s="62"/>
      <c r="VEC164" s="61"/>
      <c r="VED164" s="62"/>
      <c r="VEE164" s="62"/>
      <c r="VEF164" s="62"/>
      <c r="VEG164" s="61"/>
      <c r="VEH164" s="62"/>
      <c r="VEI164" s="62"/>
      <c r="VEJ164" s="62"/>
      <c r="VEK164" s="61"/>
      <c r="VEL164" s="62"/>
      <c r="VEM164" s="62"/>
      <c r="VEN164" s="62"/>
      <c r="VEO164" s="61"/>
      <c r="VEP164" s="62"/>
      <c r="VEQ164" s="62"/>
      <c r="VER164" s="62"/>
      <c r="VES164" s="61"/>
      <c r="VET164" s="62"/>
      <c r="VEU164" s="62"/>
      <c r="VEV164" s="62"/>
      <c r="VEW164" s="61"/>
      <c r="VEX164" s="62"/>
      <c r="VEY164" s="62"/>
      <c r="VEZ164" s="62"/>
      <c r="VFA164" s="61"/>
      <c r="VFB164" s="62"/>
      <c r="VFC164" s="62"/>
      <c r="VFD164" s="62"/>
      <c r="VFE164" s="61"/>
      <c r="VFF164" s="62"/>
      <c r="VFG164" s="62"/>
      <c r="VFH164" s="62"/>
      <c r="VFI164" s="61"/>
      <c r="VFJ164" s="62"/>
      <c r="VFK164" s="62"/>
      <c r="VFL164" s="62"/>
      <c r="VFM164" s="61"/>
      <c r="VFN164" s="62"/>
      <c r="VFO164" s="62"/>
      <c r="VFP164" s="62"/>
      <c r="VFQ164" s="61"/>
      <c r="VFR164" s="62"/>
      <c r="VFS164" s="62"/>
      <c r="VFT164" s="62"/>
      <c r="VFU164" s="61"/>
      <c r="VFV164" s="62"/>
      <c r="VFW164" s="62"/>
      <c r="VFX164" s="62"/>
      <c r="VFY164" s="61"/>
      <c r="VFZ164" s="62"/>
      <c r="VGA164" s="62"/>
      <c r="VGB164" s="62"/>
      <c r="VGC164" s="61"/>
      <c r="VGD164" s="62"/>
      <c r="VGE164" s="62"/>
      <c r="VGF164" s="62"/>
      <c r="VGG164" s="61"/>
      <c r="VGH164" s="62"/>
      <c r="VGI164" s="62"/>
      <c r="VGJ164" s="62"/>
      <c r="VGK164" s="61"/>
      <c r="VGL164" s="62"/>
      <c r="VGM164" s="62"/>
      <c r="VGN164" s="62"/>
      <c r="VGO164" s="61"/>
      <c r="VGP164" s="62"/>
      <c r="VGQ164" s="62"/>
      <c r="VGR164" s="62"/>
      <c r="VGS164" s="61"/>
      <c r="VGT164" s="62"/>
      <c r="VGU164" s="62"/>
      <c r="VGV164" s="62"/>
      <c r="VGW164" s="61"/>
      <c r="VGX164" s="62"/>
      <c r="VGY164" s="62"/>
      <c r="VGZ164" s="62"/>
      <c r="VHA164" s="61"/>
      <c r="VHB164" s="62"/>
      <c r="VHC164" s="62"/>
      <c r="VHD164" s="62"/>
      <c r="VHE164" s="61"/>
      <c r="VHF164" s="62"/>
      <c r="VHG164" s="62"/>
      <c r="VHH164" s="62"/>
      <c r="VHI164" s="61"/>
      <c r="VHJ164" s="62"/>
      <c r="VHK164" s="62"/>
      <c r="VHL164" s="62"/>
      <c r="VHM164" s="61"/>
      <c r="VHN164" s="62"/>
      <c r="VHO164" s="62"/>
      <c r="VHP164" s="62"/>
      <c r="VHQ164" s="61"/>
      <c r="VHR164" s="62"/>
      <c r="VHS164" s="62"/>
      <c r="VHT164" s="62"/>
      <c r="VHU164" s="61"/>
      <c r="VHV164" s="62"/>
      <c r="VHW164" s="62"/>
      <c r="VHX164" s="62"/>
      <c r="VHY164" s="61"/>
      <c r="VHZ164" s="62"/>
      <c r="VIA164" s="62"/>
      <c r="VIB164" s="62"/>
      <c r="VIC164" s="61"/>
      <c r="VID164" s="62"/>
      <c r="VIE164" s="62"/>
      <c r="VIF164" s="62"/>
      <c r="VIG164" s="61"/>
      <c r="VIH164" s="62"/>
      <c r="VII164" s="62"/>
      <c r="VIJ164" s="62"/>
      <c r="VIK164" s="61"/>
      <c r="VIL164" s="62"/>
      <c r="VIM164" s="62"/>
      <c r="VIN164" s="62"/>
      <c r="VIO164" s="61"/>
      <c r="VIP164" s="62"/>
      <c r="VIQ164" s="62"/>
      <c r="VIR164" s="62"/>
      <c r="VIS164" s="61"/>
      <c r="VIT164" s="62"/>
      <c r="VIU164" s="62"/>
      <c r="VIV164" s="62"/>
      <c r="VIW164" s="61"/>
      <c r="VIX164" s="62"/>
      <c r="VIY164" s="62"/>
      <c r="VIZ164" s="62"/>
      <c r="VJA164" s="61"/>
      <c r="VJB164" s="62"/>
      <c r="VJC164" s="62"/>
      <c r="VJD164" s="62"/>
      <c r="VJE164" s="61"/>
      <c r="VJF164" s="62"/>
      <c r="VJG164" s="62"/>
      <c r="VJH164" s="62"/>
      <c r="VJI164" s="61"/>
      <c r="VJJ164" s="62"/>
      <c r="VJK164" s="62"/>
      <c r="VJL164" s="62"/>
      <c r="VJM164" s="61"/>
      <c r="VJN164" s="62"/>
      <c r="VJO164" s="62"/>
      <c r="VJP164" s="62"/>
      <c r="VJQ164" s="61"/>
      <c r="VJR164" s="62"/>
      <c r="VJS164" s="62"/>
      <c r="VJT164" s="62"/>
      <c r="VJU164" s="61"/>
      <c r="VJV164" s="62"/>
      <c r="VJW164" s="62"/>
      <c r="VJX164" s="62"/>
      <c r="VJY164" s="61"/>
      <c r="VJZ164" s="62"/>
      <c r="VKA164" s="62"/>
      <c r="VKB164" s="62"/>
      <c r="VKC164" s="61"/>
      <c r="VKD164" s="62"/>
      <c r="VKE164" s="62"/>
      <c r="VKF164" s="62"/>
      <c r="VKG164" s="61"/>
      <c r="VKH164" s="62"/>
      <c r="VKI164" s="62"/>
      <c r="VKJ164" s="62"/>
      <c r="VKK164" s="61"/>
      <c r="VKL164" s="62"/>
      <c r="VKM164" s="62"/>
      <c r="VKN164" s="62"/>
      <c r="VKO164" s="61"/>
      <c r="VKP164" s="62"/>
      <c r="VKQ164" s="62"/>
      <c r="VKR164" s="62"/>
      <c r="VKS164" s="61"/>
      <c r="VKT164" s="62"/>
      <c r="VKU164" s="62"/>
      <c r="VKV164" s="62"/>
      <c r="VKW164" s="61"/>
      <c r="VKX164" s="62"/>
      <c r="VKY164" s="62"/>
      <c r="VKZ164" s="62"/>
      <c r="VLA164" s="61"/>
      <c r="VLB164" s="62"/>
      <c r="VLC164" s="62"/>
      <c r="VLD164" s="62"/>
      <c r="VLE164" s="61"/>
      <c r="VLF164" s="62"/>
      <c r="VLG164" s="62"/>
      <c r="VLH164" s="62"/>
      <c r="VLI164" s="61"/>
      <c r="VLJ164" s="62"/>
      <c r="VLK164" s="62"/>
      <c r="VLL164" s="62"/>
      <c r="VLM164" s="61"/>
      <c r="VLN164" s="62"/>
      <c r="VLO164" s="62"/>
      <c r="VLP164" s="62"/>
      <c r="VLQ164" s="61"/>
      <c r="VLR164" s="62"/>
      <c r="VLS164" s="62"/>
      <c r="VLT164" s="62"/>
      <c r="VLU164" s="61"/>
      <c r="VLV164" s="62"/>
      <c r="VLW164" s="62"/>
      <c r="VLX164" s="62"/>
      <c r="VLY164" s="61"/>
      <c r="VLZ164" s="62"/>
      <c r="VMA164" s="62"/>
      <c r="VMB164" s="62"/>
      <c r="VMC164" s="61"/>
      <c r="VMD164" s="62"/>
      <c r="VME164" s="62"/>
      <c r="VMF164" s="62"/>
      <c r="VMG164" s="61"/>
      <c r="VMH164" s="62"/>
      <c r="VMI164" s="62"/>
      <c r="VMJ164" s="62"/>
      <c r="VMK164" s="61"/>
      <c r="VML164" s="62"/>
      <c r="VMM164" s="62"/>
      <c r="VMN164" s="62"/>
      <c r="VMO164" s="61"/>
      <c r="VMP164" s="62"/>
      <c r="VMQ164" s="62"/>
      <c r="VMR164" s="62"/>
      <c r="VMS164" s="61"/>
      <c r="VMT164" s="62"/>
      <c r="VMU164" s="62"/>
      <c r="VMV164" s="62"/>
      <c r="VMW164" s="61"/>
      <c r="VMX164" s="62"/>
      <c r="VMY164" s="62"/>
      <c r="VMZ164" s="62"/>
      <c r="VNA164" s="61"/>
      <c r="VNB164" s="62"/>
      <c r="VNC164" s="62"/>
      <c r="VND164" s="62"/>
      <c r="VNE164" s="61"/>
      <c r="VNF164" s="62"/>
      <c r="VNG164" s="62"/>
      <c r="VNH164" s="62"/>
      <c r="VNI164" s="61"/>
      <c r="VNJ164" s="62"/>
      <c r="VNK164" s="62"/>
      <c r="VNL164" s="62"/>
      <c r="VNM164" s="61"/>
      <c r="VNN164" s="62"/>
      <c r="VNO164" s="62"/>
      <c r="VNP164" s="62"/>
      <c r="VNQ164" s="61"/>
      <c r="VNR164" s="62"/>
      <c r="VNS164" s="62"/>
      <c r="VNT164" s="62"/>
      <c r="VNU164" s="61"/>
      <c r="VNV164" s="62"/>
      <c r="VNW164" s="62"/>
      <c r="VNX164" s="62"/>
      <c r="VNY164" s="61"/>
      <c r="VNZ164" s="62"/>
      <c r="VOA164" s="62"/>
      <c r="VOB164" s="62"/>
      <c r="VOC164" s="61"/>
      <c r="VOD164" s="62"/>
      <c r="VOE164" s="62"/>
      <c r="VOF164" s="62"/>
      <c r="VOG164" s="61"/>
      <c r="VOH164" s="62"/>
      <c r="VOI164" s="62"/>
      <c r="VOJ164" s="62"/>
      <c r="VOK164" s="61"/>
      <c r="VOL164" s="62"/>
      <c r="VOM164" s="62"/>
      <c r="VON164" s="62"/>
      <c r="VOO164" s="61"/>
      <c r="VOP164" s="62"/>
      <c r="VOQ164" s="62"/>
      <c r="VOR164" s="62"/>
      <c r="VOS164" s="61"/>
      <c r="VOT164" s="62"/>
      <c r="VOU164" s="62"/>
      <c r="VOV164" s="62"/>
      <c r="VOW164" s="61"/>
      <c r="VOX164" s="62"/>
      <c r="VOY164" s="62"/>
      <c r="VOZ164" s="62"/>
      <c r="VPA164" s="61"/>
      <c r="VPB164" s="62"/>
      <c r="VPC164" s="62"/>
      <c r="VPD164" s="62"/>
      <c r="VPE164" s="61"/>
      <c r="VPF164" s="62"/>
      <c r="VPG164" s="62"/>
      <c r="VPH164" s="62"/>
      <c r="VPI164" s="61"/>
      <c r="VPJ164" s="62"/>
      <c r="VPK164" s="62"/>
      <c r="VPL164" s="62"/>
      <c r="VPM164" s="61"/>
      <c r="VPN164" s="62"/>
      <c r="VPO164" s="62"/>
      <c r="VPP164" s="62"/>
      <c r="VPQ164" s="61"/>
      <c r="VPR164" s="62"/>
      <c r="VPS164" s="62"/>
      <c r="VPT164" s="62"/>
      <c r="VPU164" s="61"/>
      <c r="VPV164" s="62"/>
      <c r="VPW164" s="62"/>
      <c r="VPX164" s="62"/>
      <c r="VPY164" s="61"/>
      <c r="VPZ164" s="62"/>
      <c r="VQA164" s="62"/>
      <c r="VQB164" s="62"/>
      <c r="VQC164" s="61"/>
      <c r="VQD164" s="62"/>
      <c r="VQE164" s="62"/>
      <c r="VQF164" s="62"/>
      <c r="VQG164" s="61"/>
      <c r="VQH164" s="62"/>
      <c r="VQI164" s="62"/>
      <c r="VQJ164" s="62"/>
      <c r="VQK164" s="61"/>
      <c r="VQL164" s="62"/>
      <c r="VQM164" s="62"/>
      <c r="VQN164" s="62"/>
      <c r="VQO164" s="61"/>
      <c r="VQP164" s="62"/>
      <c r="VQQ164" s="62"/>
      <c r="VQR164" s="62"/>
      <c r="VQS164" s="61"/>
      <c r="VQT164" s="62"/>
      <c r="VQU164" s="62"/>
      <c r="VQV164" s="62"/>
      <c r="VQW164" s="61"/>
      <c r="VQX164" s="62"/>
      <c r="VQY164" s="62"/>
      <c r="VQZ164" s="62"/>
      <c r="VRA164" s="61"/>
      <c r="VRB164" s="62"/>
      <c r="VRC164" s="62"/>
      <c r="VRD164" s="62"/>
      <c r="VRE164" s="61"/>
      <c r="VRF164" s="62"/>
      <c r="VRG164" s="62"/>
      <c r="VRH164" s="62"/>
      <c r="VRI164" s="61"/>
      <c r="VRJ164" s="62"/>
      <c r="VRK164" s="62"/>
      <c r="VRL164" s="62"/>
      <c r="VRM164" s="61"/>
      <c r="VRN164" s="62"/>
      <c r="VRO164" s="62"/>
      <c r="VRP164" s="62"/>
      <c r="VRQ164" s="61"/>
      <c r="VRR164" s="62"/>
      <c r="VRS164" s="62"/>
      <c r="VRT164" s="62"/>
      <c r="VRU164" s="61"/>
      <c r="VRV164" s="62"/>
      <c r="VRW164" s="62"/>
      <c r="VRX164" s="62"/>
      <c r="VRY164" s="61"/>
      <c r="VRZ164" s="62"/>
      <c r="VSA164" s="62"/>
      <c r="VSB164" s="62"/>
      <c r="VSC164" s="61"/>
      <c r="VSD164" s="62"/>
      <c r="VSE164" s="62"/>
      <c r="VSF164" s="62"/>
      <c r="VSG164" s="61"/>
      <c r="VSH164" s="62"/>
      <c r="VSI164" s="62"/>
      <c r="VSJ164" s="62"/>
      <c r="VSK164" s="61"/>
      <c r="VSL164" s="62"/>
      <c r="VSM164" s="62"/>
      <c r="VSN164" s="62"/>
      <c r="VSO164" s="61"/>
      <c r="VSP164" s="62"/>
      <c r="VSQ164" s="62"/>
      <c r="VSR164" s="62"/>
      <c r="VSS164" s="61"/>
      <c r="VST164" s="62"/>
      <c r="VSU164" s="62"/>
      <c r="VSV164" s="62"/>
      <c r="VSW164" s="61"/>
      <c r="VSX164" s="62"/>
      <c r="VSY164" s="62"/>
      <c r="VSZ164" s="62"/>
      <c r="VTA164" s="61"/>
      <c r="VTB164" s="62"/>
      <c r="VTC164" s="62"/>
      <c r="VTD164" s="62"/>
      <c r="VTE164" s="61"/>
      <c r="VTF164" s="62"/>
      <c r="VTG164" s="62"/>
      <c r="VTH164" s="62"/>
      <c r="VTI164" s="61"/>
      <c r="VTJ164" s="62"/>
      <c r="VTK164" s="62"/>
      <c r="VTL164" s="62"/>
      <c r="VTM164" s="61"/>
      <c r="VTN164" s="62"/>
      <c r="VTO164" s="62"/>
      <c r="VTP164" s="62"/>
      <c r="VTQ164" s="61"/>
      <c r="VTR164" s="62"/>
      <c r="VTS164" s="62"/>
      <c r="VTT164" s="62"/>
      <c r="VTU164" s="61"/>
      <c r="VTV164" s="62"/>
      <c r="VTW164" s="62"/>
      <c r="VTX164" s="62"/>
      <c r="VTY164" s="61"/>
      <c r="VTZ164" s="62"/>
      <c r="VUA164" s="62"/>
      <c r="VUB164" s="62"/>
      <c r="VUC164" s="61"/>
      <c r="VUD164" s="62"/>
      <c r="VUE164" s="62"/>
      <c r="VUF164" s="62"/>
      <c r="VUG164" s="61"/>
      <c r="VUH164" s="62"/>
      <c r="VUI164" s="62"/>
      <c r="VUJ164" s="62"/>
      <c r="VUK164" s="61"/>
      <c r="VUL164" s="62"/>
      <c r="VUM164" s="62"/>
      <c r="VUN164" s="62"/>
      <c r="VUO164" s="61"/>
      <c r="VUP164" s="62"/>
      <c r="VUQ164" s="62"/>
      <c r="VUR164" s="62"/>
      <c r="VUS164" s="61"/>
      <c r="VUT164" s="62"/>
      <c r="VUU164" s="62"/>
      <c r="VUV164" s="62"/>
      <c r="VUW164" s="61"/>
      <c r="VUX164" s="62"/>
      <c r="VUY164" s="62"/>
      <c r="VUZ164" s="62"/>
      <c r="VVA164" s="61"/>
      <c r="VVB164" s="62"/>
      <c r="VVC164" s="62"/>
      <c r="VVD164" s="62"/>
      <c r="VVE164" s="61"/>
      <c r="VVF164" s="62"/>
      <c r="VVG164" s="62"/>
      <c r="VVH164" s="62"/>
      <c r="VVI164" s="61"/>
      <c r="VVJ164" s="62"/>
      <c r="VVK164" s="62"/>
      <c r="VVL164" s="62"/>
      <c r="VVM164" s="61"/>
      <c r="VVN164" s="62"/>
      <c r="VVO164" s="62"/>
      <c r="VVP164" s="62"/>
      <c r="VVQ164" s="61"/>
      <c r="VVR164" s="62"/>
      <c r="VVS164" s="62"/>
      <c r="VVT164" s="62"/>
      <c r="VVU164" s="61"/>
      <c r="VVV164" s="62"/>
      <c r="VVW164" s="62"/>
      <c r="VVX164" s="62"/>
      <c r="VVY164" s="61"/>
      <c r="VVZ164" s="62"/>
      <c r="VWA164" s="62"/>
      <c r="VWB164" s="62"/>
      <c r="VWC164" s="61"/>
      <c r="VWD164" s="62"/>
      <c r="VWE164" s="62"/>
      <c r="VWF164" s="62"/>
      <c r="VWG164" s="61"/>
      <c r="VWH164" s="62"/>
      <c r="VWI164" s="62"/>
      <c r="VWJ164" s="62"/>
      <c r="VWK164" s="61"/>
      <c r="VWL164" s="62"/>
      <c r="VWM164" s="62"/>
      <c r="VWN164" s="62"/>
      <c r="VWO164" s="61"/>
      <c r="VWP164" s="62"/>
      <c r="VWQ164" s="62"/>
      <c r="VWR164" s="62"/>
      <c r="VWS164" s="61"/>
      <c r="VWT164" s="62"/>
      <c r="VWU164" s="62"/>
      <c r="VWV164" s="62"/>
      <c r="VWW164" s="61"/>
      <c r="VWX164" s="62"/>
      <c r="VWY164" s="62"/>
      <c r="VWZ164" s="62"/>
      <c r="VXA164" s="61"/>
      <c r="VXB164" s="62"/>
      <c r="VXC164" s="62"/>
      <c r="VXD164" s="62"/>
      <c r="VXE164" s="61"/>
      <c r="VXF164" s="62"/>
      <c r="VXG164" s="62"/>
      <c r="VXH164" s="62"/>
      <c r="VXI164" s="61"/>
      <c r="VXJ164" s="62"/>
      <c r="VXK164" s="62"/>
      <c r="VXL164" s="62"/>
      <c r="VXM164" s="61"/>
      <c r="VXN164" s="62"/>
      <c r="VXO164" s="62"/>
      <c r="VXP164" s="62"/>
      <c r="VXQ164" s="61"/>
      <c r="VXR164" s="62"/>
      <c r="VXS164" s="62"/>
      <c r="VXT164" s="62"/>
      <c r="VXU164" s="61"/>
      <c r="VXV164" s="62"/>
      <c r="VXW164" s="62"/>
      <c r="VXX164" s="62"/>
      <c r="VXY164" s="61"/>
      <c r="VXZ164" s="62"/>
      <c r="VYA164" s="62"/>
      <c r="VYB164" s="62"/>
      <c r="VYC164" s="61"/>
      <c r="VYD164" s="62"/>
      <c r="VYE164" s="62"/>
      <c r="VYF164" s="62"/>
      <c r="VYG164" s="61"/>
      <c r="VYH164" s="62"/>
      <c r="VYI164" s="62"/>
      <c r="VYJ164" s="62"/>
      <c r="VYK164" s="61"/>
      <c r="VYL164" s="62"/>
      <c r="VYM164" s="62"/>
      <c r="VYN164" s="62"/>
      <c r="VYO164" s="61"/>
      <c r="VYP164" s="62"/>
      <c r="VYQ164" s="62"/>
      <c r="VYR164" s="62"/>
      <c r="VYS164" s="61"/>
      <c r="VYT164" s="62"/>
      <c r="VYU164" s="62"/>
      <c r="VYV164" s="62"/>
      <c r="VYW164" s="61"/>
      <c r="VYX164" s="62"/>
      <c r="VYY164" s="62"/>
      <c r="VYZ164" s="62"/>
      <c r="VZA164" s="61"/>
      <c r="VZB164" s="62"/>
      <c r="VZC164" s="62"/>
      <c r="VZD164" s="62"/>
      <c r="VZE164" s="61"/>
      <c r="VZF164" s="62"/>
      <c r="VZG164" s="62"/>
      <c r="VZH164" s="62"/>
      <c r="VZI164" s="61"/>
      <c r="VZJ164" s="62"/>
      <c r="VZK164" s="62"/>
      <c r="VZL164" s="62"/>
      <c r="VZM164" s="61"/>
      <c r="VZN164" s="62"/>
      <c r="VZO164" s="62"/>
      <c r="VZP164" s="62"/>
      <c r="VZQ164" s="61"/>
      <c r="VZR164" s="62"/>
      <c r="VZS164" s="62"/>
      <c r="VZT164" s="62"/>
      <c r="VZU164" s="61"/>
      <c r="VZV164" s="62"/>
      <c r="VZW164" s="62"/>
      <c r="VZX164" s="62"/>
      <c r="VZY164" s="61"/>
      <c r="VZZ164" s="62"/>
      <c r="WAA164" s="62"/>
      <c r="WAB164" s="62"/>
      <c r="WAC164" s="61"/>
      <c r="WAD164" s="62"/>
      <c r="WAE164" s="62"/>
      <c r="WAF164" s="62"/>
      <c r="WAG164" s="61"/>
      <c r="WAH164" s="62"/>
      <c r="WAI164" s="62"/>
      <c r="WAJ164" s="62"/>
      <c r="WAK164" s="61"/>
      <c r="WAL164" s="62"/>
      <c r="WAM164" s="62"/>
      <c r="WAN164" s="62"/>
      <c r="WAO164" s="61"/>
      <c r="WAP164" s="62"/>
      <c r="WAQ164" s="62"/>
      <c r="WAR164" s="62"/>
      <c r="WAS164" s="61"/>
      <c r="WAT164" s="62"/>
      <c r="WAU164" s="62"/>
      <c r="WAV164" s="62"/>
      <c r="WAW164" s="61"/>
      <c r="WAX164" s="62"/>
      <c r="WAY164" s="62"/>
      <c r="WAZ164" s="62"/>
      <c r="WBA164" s="61"/>
      <c r="WBB164" s="62"/>
      <c r="WBC164" s="62"/>
      <c r="WBD164" s="62"/>
      <c r="WBE164" s="61"/>
      <c r="WBF164" s="62"/>
      <c r="WBG164" s="62"/>
      <c r="WBH164" s="62"/>
      <c r="WBI164" s="61"/>
      <c r="WBJ164" s="62"/>
      <c r="WBK164" s="62"/>
      <c r="WBL164" s="62"/>
      <c r="WBM164" s="61"/>
      <c r="WBN164" s="62"/>
      <c r="WBO164" s="62"/>
      <c r="WBP164" s="62"/>
      <c r="WBQ164" s="61"/>
      <c r="WBR164" s="62"/>
      <c r="WBS164" s="62"/>
      <c r="WBT164" s="62"/>
      <c r="WBU164" s="61"/>
      <c r="WBV164" s="62"/>
      <c r="WBW164" s="62"/>
      <c r="WBX164" s="62"/>
      <c r="WBY164" s="61"/>
      <c r="WBZ164" s="62"/>
      <c r="WCA164" s="62"/>
      <c r="WCB164" s="62"/>
      <c r="WCC164" s="61"/>
      <c r="WCD164" s="62"/>
      <c r="WCE164" s="62"/>
      <c r="WCF164" s="62"/>
      <c r="WCG164" s="61"/>
      <c r="WCH164" s="62"/>
      <c r="WCI164" s="62"/>
      <c r="WCJ164" s="62"/>
      <c r="WCK164" s="61"/>
      <c r="WCL164" s="62"/>
      <c r="WCM164" s="62"/>
      <c r="WCN164" s="62"/>
      <c r="WCO164" s="61"/>
      <c r="WCP164" s="62"/>
      <c r="WCQ164" s="62"/>
      <c r="WCR164" s="62"/>
      <c r="WCS164" s="61"/>
      <c r="WCT164" s="62"/>
      <c r="WCU164" s="62"/>
      <c r="WCV164" s="62"/>
      <c r="WCW164" s="61"/>
      <c r="WCX164" s="62"/>
      <c r="WCY164" s="62"/>
      <c r="WCZ164" s="62"/>
      <c r="WDA164" s="61"/>
      <c r="WDB164" s="62"/>
      <c r="WDC164" s="62"/>
      <c r="WDD164" s="62"/>
      <c r="WDE164" s="61"/>
      <c r="WDF164" s="62"/>
      <c r="WDG164" s="62"/>
      <c r="WDH164" s="62"/>
      <c r="WDI164" s="61"/>
      <c r="WDJ164" s="62"/>
      <c r="WDK164" s="62"/>
      <c r="WDL164" s="62"/>
      <c r="WDM164" s="61"/>
      <c r="WDN164" s="62"/>
      <c r="WDO164" s="62"/>
      <c r="WDP164" s="62"/>
      <c r="WDQ164" s="61"/>
      <c r="WDR164" s="62"/>
      <c r="WDS164" s="62"/>
      <c r="WDT164" s="62"/>
      <c r="WDU164" s="61"/>
      <c r="WDV164" s="62"/>
      <c r="WDW164" s="62"/>
      <c r="WDX164" s="62"/>
      <c r="WDY164" s="61"/>
      <c r="WDZ164" s="62"/>
      <c r="WEA164" s="62"/>
      <c r="WEB164" s="62"/>
      <c r="WEC164" s="61"/>
      <c r="WED164" s="62"/>
      <c r="WEE164" s="62"/>
      <c r="WEF164" s="62"/>
      <c r="WEG164" s="61"/>
      <c r="WEH164" s="62"/>
      <c r="WEI164" s="62"/>
      <c r="WEJ164" s="62"/>
      <c r="WEK164" s="61"/>
      <c r="WEL164" s="62"/>
      <c r="WEM164" s="62"/>
      <c r="WEN164" s="62"/>
      <c r="WEO164" s="61"/>
      <c r="WEP164" s="62"/>
      <c r="WEQ164" s="62"/>
      <c r="WER164" s="62"/>
      <c r="WES164" s="61"/>
      <c r="WET164" s="62"/>
      <c r="WEU164" s="62"/>
      <c r="WEV164" s="62"/>
      <c r="WEW164" s="61"/>
      <c r="WEX164" s="62"/>
      <c r="WEY164" s="62"/>
      <c r="WEZ164" s="62"/>
      <c r="WFA164" s="61"/>
      <c r="WFB164" s="62"/>
      <c r="WFC164" s="62"/>
      <c r="WFD164" s="62"/>
      <c r="WFE164" s="61"/>
      <c r="WFF164" s="62"/>
      <c r="WFG164" s="62"/>
      <c r="WFH164" s="62"/>
      <c r="WFI164" s="61"/>
      <c r="WFJ164" s="62"/>
      <c r="WFK164" s="62"/>
      <c r="WFL164" s="62"/>
      <c r="WFM164" s="61"/>
      <c r="WFN164" s="62"/>
      <c r="WFO164" s="62"/>
      <c r="WFP164" s="62"/>
      <c r="WFQ164" s="61"/>
      <c r="WFR164" s="62"/>
      <c r="WFS164" s="62"/>
      <c r="WFT164" s="62"/>
      <c r="WFU164" s="61"/>
      <c r="WFV164" s="62"/>
      <c r="WFW164" s="62"/>
      <c r="WFX164" s="62"/>
      <c r="WFY164" s="61"/>
      <c r="WFZ164" s="62"/>
      <c r="WGA164" s="62"/>
      <c r="WGB164" s="62"/>
      <c r="WGC164" s="61"/>
      <c r="WGD164" s="62"/>
      <c r="WGE164" s="62"/>
      <c r="WGF164" s="62"/>
      <c r="WGG164" s="61"/>
      <c r="WGH164" s="62"/>
      <c r="WGI164" s="62"/>
      <c r="WGJ164" s="62"/>
      <c r="WGK164" s="61"/>
      <c r="WGL164" s="62"/>
      <c r="WGM164" s="62"/>
      <c r="WGN164" s="62"/>
      <c r="WGO164" s="61"/>
      <c r="WGP164" s="62"/>
      <c r="WGQ164" s="62"/>
      <c r="WGR164" s="62"/>
      <c r="WGS164" s="61"/>
      <c r="WGT164" s="62"/>
      <c r="WGU164" s="62"/>
      <c r="WGV164" s="62"/>
      <c r="WGW164" s="61"/>
      <c r="WGX164" s="62"/>
      <c r="WGY164" s="62"/>
      <c r="WGZ164" s="62"/>
      <c r="WHA164" s="61"/>
      <c r="WHB164" s="62"/>
      <c r="WHC164" s="62"/>
      <c r="WHD164" s="62"/>
      <c r="WHE164" s="61"/>
      <c r="WHF164" s="62"/>
      <c r="WHG164" s="62"/>
      <c r="WHH164" s="62"/>
      <c r="WHI164" s="61"/>
      <c r="WHJ164" s="62"/>
      <c r="WHK164" s="62"/>
      <c r="WHL164" s="62"/>
      <c r="WHM164" s="61"/>
      <c r="WHN164" s="62"/>
      <c r="WHO164" s="62"/>
      <c r="WHP164" s="62"/>
      <c r="WHQ164" s="61"/>
      <c r="WHR164" s="62"/>
      <c r="WHS164" s="62"/>
      <c r="WHT164" s="62"/>
      <c r="WHU164" s="61"/>
      <c r="WHV164" s="62"/>
      <c r="WHW164" s="62"/>
      <c r="WHX164" s="62"/>
      <c r="WHY164" s="61"/>
      <c r="WHZ164" s="62"/>
      <c r="WIA164" s="62"/>
      <c r="WIB164" s="62"/>
      <c r="WIC164" s="61"/>
      <c r="WID164" s="62"/>
      <c r="WIE164" s="62"/>
      <c r="WIF164" s="62"/>
      <c r="WIG164" s="61"/>
      <c r="WIH164" s="62"/>
      <c r="WII164" s="62"/>
      <c r="WIJ164" s="62"/>
      <c r="WIK164" s="61"/>
      <c r="WIL164" s="62"/>
      <c r="WIM164" s="62"/>
      <c r="WIN164" s="62"/>
      <c r="WIO164" s="61"/>
      <c r="WIP164" s="62"/>
      <c r="WIQ164" s="62"/>
      <c r="WIR164" s="62"/>
      <c r="WIS164" s="61"/>
      <c r="WIT164" s="62"/>
      <c r="WIU164" s="62"/>
      <c r="WIV164" s="62"/>
      <c r="WIW164" s="61"/>
      <c r="WIX164" s="62"/>
      <c r="WIY164" s="62"/>
      <c r="WIZ164" s="62"/>
      <c r="WJA164" s="61"/>
      <c r="WJB164" s="62"/>
      <c r="WJC164" s="62"/>
      <c r="WJD164" s="62"/>
      <c r="WJE164" s="61"/>
      <c r="WJF164" s="62"/>
      <c r="WJG164" s="62"/>
      <c r="WJH164" s="62"/>
      <c r="WJI164" s="61"/>
      <c r="WJJ164" s="62"/>
      <c r="WJK164" s="62"/>
      <c r="WJL164" s="62"/>
      <c r="WJM164" s="61"/>
      <c r="WJN164" s="62"/>
      <c r="WJO164" s="62"/>
      <c r="WJP164" s="62"/>
      <c r="WJQ164" s="61"/>
      <c r="WJR164" s="62"/>
      <c r="WJS164" s="62"/>
      <c r="WJT164" s="62"/>
      <c r="WJU164" s="61"/>
      <c r="WJV164" s="62"/>
      <c r="WJW164" s="62"/>
      <c r="WJX164" s="62"/>
      <c r="WJY164" s="61"/>
      <c r="WJZ164" s="62"/>
      <c r="WKA164" s="62"/>
      <c r="WKB164" s="62"/>
      <c r="WKC164" s="61"/>
      <c r="WKD164" s="62"/>
      <c r="WKE164" s="62"/>
      <c r="WKF164" s="62"/>
      <c r="WKG164" s="61"/>
      <c r="WKH164" s="62"/>
      <c r="WKI164" s="62"/>
      <c r="WKJ164" s="62"/>
      <c r="WKK164" s="61"/>
      <c r="WKL164" s="62"/>
      <c r="WKM164" s="62"/>
      <c r="WKN164" s="62"/>
      <c r="WKO164" s="61"/>
      <c r="WKP164" s="62"/>
      <c r="WKQ164" s="62"/>
      <c r="WKR164" s="62"/>
      <c r="WKS164" s="61"/>
      <c r="WKT164" s="62"/>
      <c r="WKU164" s="62"/>
      <c r="WKV164" s="62"/>
      <c r="WKW164" s="61"/>
      <c r="WKX164" s="62"/>
      <c r="WKY164" s="62"/>
      <c r="WKZ164" s="62"/>
      <c r="WLA164" s="61"/>
      <c r="WLB164" s="62"/>
      <c r="WLC164" s="62"/>
      <c r="WLD164" s="62"/>
      <c r="WLE164" s="61"/>
      <c r="WLF164" s="62"/>
      <c r="WLG164" s="62"/>
      <c r="WLH164" s="62"/>
      <c r="WLI164" s="61"/>
      <c r="WLJ164" s="62"/>
      <c r="WLK164" s="62"/>
      <c r="WLL164" s="62"/>
      <c r="WLM164" s="61"/>
      <c r="WLN164" s="62"/>
      <c r="WLO164" s="62"/>
      <c r="WLP164" s="62"/>
      <c r="WLQ164" s="61"/>
      <c r="WLR164" s="62"/>
      <c r="WLS164" s="62"/>
      <c r="WLT164" s="62"/>
      <c r="WLU164" s="61"/>
      <c r="WLV164" s="62"/>
      <c r="WLW164" s="62"/>
      <c r="WLX164" s="62"/>
      <c r="WLY164" s="61"/>
      <c r="WLZ164" s="62"/>
      <c r="WMA164" s="62"/>
      <c r="WMB164" s="62"/>
      <c r="WMC164" s="61"/>
      <c r="WMD164" s="62"/>
      <c r="WME164" s="62"/>
      <c r="WMF164" s="62"/>
      <c r="WMG164" s="61"/>
      <c r="WMH164" s="62"/>
      <c r="WMI164" s="62"/>
      <c r="WMJ164" s="62"/>
      <c r="WMK164" s="61"/>
      <c r="WML164" s="62"/>
      <c r="WMM164" s="62"/>
      <c r="WMN164" s="62"/>
      <c r="WMO164" s="61"/>
      <c r="WMP164" s="62"/>
      <c r="WMQ164" s="62"/>
      <c r="WMR164" s="62"/>
      <c r="WMS164" s="61"/>
      <c r="WMT164" s="62"/>
      <c r="WMU164" s="62"/>
      <c r="WMV164" s="62"/>
      <c r="WMW164" s="61"/>
      <c r="WMX164" s="62"/>
      <c r="WMY164" s="62"/>
      <c r="WMZ164" s="62"/>
      <c r="WNA164" s="61"/>
      <c r="WNB164" s="62"/>
      <c r="WNC164" s="62"/>
      <c r="WND164" s="62"/>
      <c r="WNE164" s="61"/>
      <c r="WNF164" s="62"/>
      <c r="WNG164" s="62"/>
      <c r="WNH164" s="62"/>
      <c r="WNI164" s="61"/>
      <c r="WNJ164" s="62"/>
      <c r="WNK164" s="62"/>
      <c r="WNL164" s="62"/>
      <c r="WNM164" s="61"/>
      <c r="WNN164" s="62"/>
      <c r="WNO164" s="62"/>
      <c r="WNP164" s="62"/>
      <c r="WNQ164" s="61"/>
      <c r="WNR164" s="62"/>
      <c r="WNS164" s="62"/>
      <c r="WNT164" s="62"/>
      <c r="WNU164" s="61"/>
      <c r="WNV164" s="62"/>
      <c r="WNW164" s="62"/>
      <c r="WNX164" s="62"/>
      <c r="WNY164" s="61"/>
      <c r="WNZ164" s="62"/>
      <c r="WOA164" s="62"/>
      <c r="WOB164" s="62"/>
      <c r="WOC164" s="61"/>
      <c r="WOD164" s="62"/>
      <c r="WOE164" s="62"/>
      <c r="WOF164" s="62"/>
      <c r="WOG164" s="61"/>
      <c r="WOH164" s="62"/>
      <c r="WOI164" s="62"/>
      <c r="WOJ164" s="62"/>
      <c r="WOK164" s="61"/>
      <c r="WOL164" s="62"/>
      <c r="WOM164" s="62"/>
      <c r="WON164" s="62"/>
      <c r="WOO164" s="61"/>
      <c r="WOP164" s="62"/>
      <c r="WOQ164" s="62"/>
      <c r="WOR164" s="62"/>
      <c r="WOS164" s="61"/>
      <c r="WOT164" s="62"/>
      <c r="WOU164" s="62"/>
      <c r="WOV164" s="62"/>
      <c r="WOW164" s="61"/>
      <c r="WOX164" s="62"/>
      <c r="WOY164" s="62"/>
      <c r="WOZ164" s="62"/>
      <c r="WPA164" s="61"/>
      <c r="WPB164" s="62"/>
      <c r="WPC164" s="62"/>
      <c r="WPD164" s="62"/>
      <c r="WPE164" s="61"/>
      <c r="WPF164" s="62"/>
      <c r="WPG164" s="62"/>
      <c r="WPH164" s="62"/>
      <c r="WPI164" s="61"/>
      <c r="WPJ164" s="62"/>
      <c r="WPK164" s="62"/>
      <c r="WPL164" s="62"/>
      <c r="WPM164" s="61"/>
      <c r="WPN164" s="62"/>
      <c r="WPO164" s="62"/>
      <c r="WPP164" s="62"/>
      <c r="WPQ164" s="61"/>
      <c r="WPR164" s="62"/>
      <c r="WPS164" s="62"/>
      <c r="WPT164" s="62"/>
      <c r="WPU164" s="61"/>
      <c r="WPV164" s="62"/>
      <c r="WPW164" s="62"/>
      <c r="WPX164" s="62"/>
      <c r="WPY164" s="61"/>
      <c r="WPZ164" s="62"/>
      <c r="WQA164" s="62"/>
      <c r="WQB164" s="62"/>
      <c r="WQC164" s="61"/>
      <c r="WQD164" s="62"/>
      <c r="WQE164" s="62"/>
      <c r="WQF164" s="62"/>
      <c r="WQG164" s="61"/>
      <c r="WQH164" s="62"/>
      <c r="WQI164" s="62"/>
      <c r="WQJ164" s="62"/>
      <c r="WQK164" s="61"/>
      <c r="WQL164" s="62"/>
      <c r="WQM164" s="62"/>
      <c r="WQN164" s="62"/>
      <c r="WQO164" s="61"/>
      <c r="WQP164" s="62"/>
      <c r="WQQ164" s="62"/>
      <c r="WQR164" s="62"/>
      <c r="WQS164" s="61"/>
      <c r="WQT164" s="62"/>
      <c r="WQU164" s="62"/>
      <c r="WQV164" s="62"/>
      <c r="WQW164" s="61"/>
      <c r="WQX164" s="62"/>
      <c r="WQY164" s="62"/>
      <c r="WQZ164" s="62"/>
      <c r="WRA164" s="61"/>
      <c r="WRB164" s="62"/>
      <c r="WRC164" s="62"/>
      <c r="WRD164" s="62"/>
      <c r="WRE164" s="61"/>
      <c r="WRF164" s="62"/>
      <c r="WRG164" s="62"/>
      <c r="WRH164" s="62"/>
      <c r="WRI164" s="61"/>
      <c r="WRJ164" s="62"/>
      <c r="WRK164" s="62"/>
      <c r="WRL164" s="62"/>
      <c r="WRM164" s="61"/>
      <c r="WRN164" s="62"/>
      <c r="WRO164" s="62"/>
      <c r="WRP164" s="62"/>
      <c r="WRQ164" s="61"/>
      <c r="WRR164" s="62"/>
      <c r="WRS164" s="62"/>
      <c r="WRT164" s="62"/>
      <c r="WRU164" s="61"/>
      <c r="WRV164" s="62"/>
      <c r="WRW164" s="62"/>
      <c r="WRX164" s="62"/>
      <c r="WRY164" s="61"/>
      <c r="WRZ164" s="62"/>
      <c r="WSA164" s="62"/>
      <c r="WSB164" s="62"/>
      <c r="WSC164" s="61"/>
      <c r="WSD164" s="62"/>
      <c r="WSE164" s="62"/>
      <c r="WSF164" s="62"/>
      <c r="WSG164" s="61"/>
      <c r="WSH164" s="62"/>
      <c r="WSI164" s="62"/>
      <c r="WSJ164" s="62"/>
      <c r="WSK164" s="61"/>
      <c r="WSL164" s="62"/>
      <c r="WSM164" s="62"/>
      <c r="WSN164" s="62"/>
      <c r="WSO164" s="61"/>
      <c r="WSP164" s="62"/>
      <c r="WSQ164" s="62"/>
      <c r="WSR164" s="62"/>
      <c r="WSS164" s="61"/>
      <c r="WST164" s="62"/>
      <c r="WSU164" s="62"/>
      <c r="WSV164" s="62"/>
      <c r="WSW164" s="61"/>
      <c r="WSX164" s="62"/>
      <c r="WSY164" s="62"/>
      <c r="WSZ164" s="62"/>
      <c r="WTA164" s="61"/>
      <c r="WTB164" s="62"/>
      <c r="WTC164" s="62"/>
      <c r="WTD164" s="62"/>
      <c r="WTE164" s="61"/>
      <c r="WTF164" s="62"/>
      <c r="WTG164" s="62"/>
      <c r="WTH164" s="62"/>
      <c r="WTI164" s="61"/>
      <c r="WTJ164" s="62"/>
      <c r="WTK164" s="62"/>
      <c r="WTL164" s="62"/>
      <c r="WTM164" s="61"/>
      <c r="WTN164" s="62"/>
      <c r="WTO164" s="62"/>
      <c r="WTP164" s="62"/>
      <c r="WTQ164" s="61"/>
      <c r="WTR164" s="62"/>
      <c r="WTS164" s="62"/>
      <c r="WTT164" s="62"/>
      <c r="WTU164" s="61"/>
      <c r="WTV164" s="62"/>
      <c r="WTW164" s="62"/>
      <c r="WTX164" s="62"/>
      <c r="WTY164" s="61"/>
      <c r="WTZ164" s="62"/>
      <c r="WUA164" s="62"/>
      <c r="WUB164" s="62"/>
      <c r="WUC164" s="61"/>
      <c r="WUD164" s="62"/>
      <c r="WUE164" s="62"/>
      <c r="WUF164" s="62"/>
      <c r="WUG164" s="61"/>
      <c r="WUH164" s="62"/>
      <c r="WUI164" s="62"/>
      <c r="WUJ164" s="62"/>
      <c r="WUK164" s="61"/>
      <c r="WUL164" s="62"/>
      <c r="WUM164" s="62"/>
      <c r="WUN164" s="62"/>
      <c r="WUO164" s="61"/>
      <c r="WUP164" s="62"/>
      <c r="WUQ164" s="62"/>
      <c r="WUR164" s="62"/>
      <c r="WUS164" s="61"/>
      <c r="WUT164" s="62"/>
      <c r="WUU164" s="62"/>
      <c r="WUV164" s="62"/>
      <c r="WUW164" s="61"/>
      <c r="WUX164" s="62"/>
      <c r="WUY164" s="62"/>
      <c r="WUZ164" s="62"/>
      <c r="WVA164" s="61"/>
      <c r="WVB164" s="62"/>
      <c r="WVC164" s="62"/>
      <c r="WVD164" s="62"/>
      <c r="WVE164" s="61"/>
      <c r="WVF164" s="62"/>
      <c r="WVG164" s="62"/>
      <c r="WVH164" s="62"/>
      <c r="WVI164" s="61"/>
      <c r="WVJ164" s="62"/>
      <c r="WVK164" s="62"/>
      <c r="WVL164" s="62"/>
      <c r="WVM164" s="61"/>
      <c r="WVN164" s="62"/>
      <c r="WVO164" s="62"/>
      <c r="WVP164" s="62"/>
      <c r="WVQ164" s="61"/>
      <c r="WVR164" s="62"/>
      <c r="WVS164" s="62"/>
      <c r="WVT164" s="62"/>
      <c r="WVU164" s="61"/>
      <c r="WVV164" s="62"/>
      <c r="WVW164" s="62"/>
      <c r="WVX164" s="62"/>
      <c r="WVY164" s="61"/>
      <c r="WVZ164" s="62"/>
      <c r="WWA164" s="62"/>
      <c r="WWB164" s="62"/>
      <c r="WWC164" s="61"/>
      <c r="WWD164" s="62"/>
      <c r="WWE164" s="62"/>
      <c r="WWF164" s="62"/>
      <c r="WWG164" s="61"/>
      <c r="WWH164" s="62"/>
      <c r="WWI164" s="62"/>
      <c r="WWJ164" s="62"/>
      <c r="WWK164" s="61"/>
      <c r="WWL164" s="62"/>
      <c r="WWM164" s="62"/>
      <c r="WWN164" s="62"/>
      <c r="WWO164" s="61"/>
      <c r="WWP164" s="62"/>
      <c r="WWQ164" s="62"/>
      <c r="WWR164" s="62"/>
      <c r="WWS164" s="61"/>
      <c r="WWT164" s="62"/>
      <c r="WWU164" s="62"/>
      <c r="WWV164" s="62"/>
      <c r="WWW164" s="61"/>
      <c r="WWX164" s="62"/>
      <c r="WWY164" s="62"/>
      <c r="WWZ164" s="62"/>
      <c r="WXA164" s="61"/>
      <c r="WXB164" s="62"/>
      <c r="WXC164" s="62"/>
      <c r="WXD164" s="62"/>
      <c r="WXE164" s="61"/>
      <c r="WXF164" s="62"/>
      <c r="WXG164" s="62"/>
      <c r="WXH164" s="62"/>
      <c r="WXI164" s="61"/>
      <c r="WXJ164" s="62"/>
      <c r="WXK164" s="62"/>
      <c r="WXL164" s="62"/>
      <c r="WXM164" s="61"/>
      <c r="WXN164" s="62"/>
      <c r="WXO164" s="62"/>
      <c r="WXP164" s="62"/>
      <c r="WXQ164" s="61"/>
      <c r="WXR164" s="62"/>
      <c r="WXS164" s="62"/>
      <c r="WXT164" s="62"/>
      <c r="WXU164" s="61"/>
      <c r="WXV164" s="62"/>
      <c r="WXW164" s="62"/>
      <c r="WXX164" s="62"/>
      <c r="WXY164" s="61"/>
      <c r="WXZ164" s="62"/>
      <c r="WYA164" s="62"/>
      <c r="WYB164" s="62"/>
      <c r="WYC164" s="61"/>
      <c r="WYD164" s="62"/>
      <c r="WYE164" s="62"/>
      <c r="WYF164" s="62"/>
      <c r="WYG164" s="61"/>
      <c r="WYH164" s="62"/>
      <c r="WYI164" s="62"/>
      <c r="WYJ164" s="62"/>
      <c r="WYK164" s="61"/>
      <c r="WYL164" s="62"/>
      <c r="WYM164" s="62"/>
      <c r="WYN164" s="62"/>
      <c r="WYO164" s="61"/>
      <c r="WYP164" s="62"/>
      <c r="WYQ164" s="62"/>
      <c r="WYR164" s="62"/>
      <c r="WYS164" s="61"/>
      <c r="WYT164" s="62"/>
      <c r="WYU164" s="62"/>
      <c r="WYV164" s="62"/>
      <c r="WYW164" s="61"/>
      <c r="WYX164" s="62"/>
      <c r="WYY164" s="62"/>
      <c r="WYZ164" s="62"/>
      <c r="WZA164" s="61"/>
      <c r="WZB164" s="62"/>
      <c r="WZC164" s="62"/>
      <c r="WZD164" s="62"/>
      <c r="WZE164" s="61"/>
      <c r="WZF164" s="62"/>
      <c r="WZG164" s="62"/>
      <c r="WZH164" s="62"/>
      <c r="WZI164" s="61"/>
      <c r="WZJ164" s="62"/>
      <c r="WZK164" s="62"/>
      <c r="WZL164" s="62"/>
      <c r="WZM164" s="61"/>
      <c r="WZN164" s="62"/>
      <c r="WZO164" s="62"/>
      <c r="WZP164" s="62"/>
      <c r="WZQ164" s="61"/>
      <c r="WZR164" s="62"/>
      <c r="WZS164" s="62"/>
      <c r="WZT164" s="62"/>
      <c r="WZU164" s="61"/>
      <c r="WZV164" s="62"/>
      <c r="WZW164" s="62"/>
      <c r="WZX164" s="62"/>
      <c r="WZY164" s="61"/>
      <c r="WZZ164" s="62"/>
      <c r="XAA164" s="62"/>
      <c r="XAB164" s="62"/>
      <c r="XAC164" s="61"/>
      <c r="XAD164" s="62"/>
      <c r="XAE164" s="62"/>
      <c r="XAF164" s="62"/>
      <c r="XAG164" s="61"/>
      <c r="XAH164" s="62"/>
      <c r="XAI164" s="62"/>
      <c r="XAJ164" s="62"/>
      <c r="XAK164" s="61"/>
      <c r="XAL164" s="62"/>
      <c r="XAM164" s="62"/>
      <c r="XAN164" s="62"/>
      <c r="XAO164" s="61"/>
      <c r="XAP164" s="62"/>
      <c r="XAQ164" s="62"/>
      <c r="XAR164" s="62"/>
      <c r="XAS164" s="61"/>
      <c r="XAT164" s="62"/>
      <c r="XAU164" s="62"/>
      <c r="XAV164" s="62"/>
      <c r="XAW164" s="61"/>
      <c r="XAX164" s="62"/>
      <c r="XAY164" s="62"/>
      <c r="XAZ164" s="62"/>
      <c r="XBA164" s="61"/>
      <c r="XBB164" s="62"/>
      <c r="XBC164" s="62"/>
      <c r="XBD164" s="62"/>
      <c r="XBE164" s="61"/>
      <c r="XBF164" s="62"/>
      <c r="XBG164" s="62"/>
      <c r="XBH164" s="62"/>
      <c r="XBI164" s="61"/>
      <c r="XBJ164" s="62"/>
      <c r="XBK164" s="62"/>
      <c r="XBL164" s="62"/>
      <c r="XBM164" s="61"/>
      <c r="XBN164" s="62"/>
      <c r="XBO164" s="62"/>
      <c r="XBP164" s="62"/>
      <c r="XBQ164" s="61"/>
      <c r="XBR164" s="62"/>
      <c r="XBS164" s="62"/>
      <c r="XBT164" s="62"/>
      <c r="XBU164" s="61"/>
      <c r="XBV164" s="62"/>
      <c r="XBW164" s="62"/>
      <c r="XBX164" s="62"/>
      <c r="XBY164" s="61"/>
      <c r="XBZ164" s="62"/>
      <c r="XCA164" s="62"/>
      <c r="XCB164" s="62"/>
      <c r="XCC164" s="61"/>
      <c r="XCD164" s="62"/>
      <c r="XCE164" s="62"/>
      <c r="XCF164" s="62"/>
      <c r="XCG164" s="61"/>
      <c r="XCH164" s="62"/>
      <c r="XCI164" s="62"/>
      <c r="XCJ164" s="62"/>
      <c r="XCK164" s="61"/>
      <c r="XCL164" s="62"/>
      <c r="XCM164" s="62"/>
      <c r="XCN164" s="62"/>
      <c r="XCO164" s="61"/>
      <c r="XCP164" s="62"/>
      <c r="XCQ164" s="62"/>
      <c r="XCR164" s="62"/>
      <c r="XCS164" s="61"/>
      <c r="XCT164" s="62"/>
      <c r="XCU164" s="62"/>
      <c r="XCV164" s="62"/>
      <c r="XCW164" s="61"/>
      <c r="XCX164" s="62"/>
      <c r="XCY164" s="62"/>
      <c r="XCZ164" s="62"/>
      <c r="XDA164" s="61"/>
      <c r="XDB164" s="62"/>
      <c r="XDC164" s="62"/>
      <c r="XDD164" s="62"/>
      <c r="XDE164" s="61"/>
      <c r="XDF164" s="62"/>
      <c r="XDG164" s="62"/>
      <c r="XDH164" s="62"/>
      <c r="XDI164" s="61"/>
      <c r="XDJ164" s="62"/>
      <c r="XDK164" s="62"/>
      <c r="XDL164" s="62"/>
      <c r="XDM164" s="61"/>
      <c r="XDN164" s="62"/>
      <c r="XDO164" s="62"/>
      <c r="XDP164" s="62"/>
      <c r="XDQ164" s="61"/>
      <c r="XDR164" s="62"/>
      <c r="XDS164" s="62"/>
      <c r="XDT164" s="62"/>
      <c r="XDU164" s="61"/>
      <c r="XDV164" s="62"/>
      <c r="XDW164" s="62"/>
      <c r="XDX164" s="62"/>
      <c r="XDY164" s="61"/>
      <c r="XDZ164" s="62"/>
      <c r="XEA164" s="62"/>
      <c r="XEB164" s="62"/>
      <c r="XEC164" s="61"/>
      <c r="XED164" s="62"/>
      <c r="XEE164" s="62"/>
      <c r="XEF164" s="62"/>
      <c r="XEG164" s="61"/>
      <c r="XEH164" s="62"/>
      <c r="XEI164" s="62"/>
      <c r="XEJ164" s="62"/>
      <c r="XEK164" s="61"/>
      <c r="XEL164" s="62"/>
      <c r="XEM164" s="62"/>
      <c r="XEN164" s="62"/>
      <c r="XEO164" s="61"/>
      <c r="XEP164" s="62"/>
      <c r="XEQ164" s="62"/>
      <c r="XER164" s="62"/>
      <c r="XES164" s="61"/>
      <c r="XET164" s="62"/>
      <c r="XEU164" s="62"/>
      <c r="XEV164" s="62"/>
      <c r="XEW164" s="61"/>
      <c r="XEX164" s="62"/>
      <c r="XEY164" s="62"/>
      <c r="XEZ164" s="62"/>
      <c r="XFA164" s="61"/>
      <c r="XFB164" s="62"/>
      <c r="XFC164" s="62"/>
      <c r="XFD164" s="62"/>
    </row>
    <row r="165" spans="1:16384" s="63" customFormat="1" ht="15.75" x14ac:dyDescent="0.25">
      <c r="A165" s="13" t="s">
        <v>272</v>
      </c>
      <c r="B165" s="18" t="s">
        <v>273</v>
      </c>
      <c r="C165" s="18"/>
      <c r="D165" s="18"/>
      <c r="E165" s="25">
        <f>VLOOKUP(A165,'[1]BALANCE DE COMPROBACION'!$A$6:$G$221,7,FALSE)</f>
        <v>-1251926.43</v>
      </c>
      <c r="F165" s="42"/>
      <c r="G165" s="33"/>
      <c r="H165"/>
      <c r="I165" s="61">
        <v>-2926061.1500000004</v>
      </c>
      <c r="M165" s="61"/>
      <c r="Q165" s="61"/>
      <c r="U165" s="61"/>
      <c r="Y165" s="61"/>
      <c r="AC165" s="61"/>
      <c r="AG165" s="61"/>
      <c r="AK165" s="61"/>
      <c r="AO165" s="61"/>
      <c r="AS165" s="61"/>
      <c r="AW165" s="61"/>
      <c r="BA165" s="61"/>
      <c r="BE165" s="61"/>
      <c r="BI165" s="61"/>
      <c r="BM165" s="61"/>
      <c r="BQ165" s="61"/>
      <c r="BU165" s="61"/>
      <c r="BY165" s="61"/>
      <c r="CC165" s="61"/>
      <c r="CG165" s="61"/>
      <c r="CK165" s="61"/>
      <c r="CO165" s="61"/>
      <c r="CS165" s="61"/>
      <c r="CW165" s="61"/>
      <c r="DA165" s="61"/>
      <c r="DE165" s="61"/>
      <c r="DI165" s="61"/>
      <c r="DM165" s="61"/>
      <c r="DQ165" s="61"/>
      <c r="DU165" s="61"/>
      <c r="DY165" s="61"/>
      <c r="EC165" s="61"/>
      <c r="EG165" s="61"/>
      <c r="EK165" s="61"/>
      <c r="EO165" s="61"/>
      <c r="ES165" s="61"/>
      <c r="EW165" s="61"/>
      <c r="FA165" s="61"/>
      <c r="FE165" s="61"/>
      <c r="FI165" s="61"/>
      <c r="FM165" s="61"/>
      <c r="FQ165" s="61"/>
      <c r="FU165" s="61"/>
      <c r="FY165" s="61"/>
      <c r="GC165" s="61"/>
      <c r="GG165" s="61"/>
      <c r="GK165" s="61"/>
      <c r="GO165" s="61"/>
      <c r="GS165" s="61"/>
      <c r="GW165" s="61"/>
      <c r="HA165" s="61"/>
      <c r="HE165" s="61"/>
      <c r="HI165" s="61"/>
      <c r="HM165" s="61"/>
      <c r="HQ165" s="61"/>
      <c r="HU165" s="61"/>
      <c r="HY165" s="61"/>
      <c r="IC165" s="61"/>
      <c r="IG165" s="61"/>
      <c r="IK165" s="61"/>
      <c r="IO165" s="61"/>
      <c r="IS165" s="61"/>
      <c r="IW165" s="61"/>
      <c r="JA165" s="61"/>
      <c r="JE165" s="61"/>
      <c r="JI165" s="61"/>
      <c r="JM165" s="61"/>
      <c r="JQ165" s="61"/>
      <c r="JU165" s="61"/>
      <c r="JY165" s="61"/>
      <c r="KC165" s="61"/>
      <c r="KG165" s="61"/>
      <c r="KK165" s="61"/>
      <c r="KO165" s="61"/>
      <c r="KS165" s="61"/>
      <c r="KW165" s="61"/>
      <c r="LA165" s="61"/>
      <c r="LE165" s="61"/>
      <c r="LI165" s="61"/>
      <c r="LM165" s="61"/>
      <c r="LQ165" s="61"/>
      <c r="LU165" s="61"/>
      <c r="LY165" s="61"/>
      <c r="MC165" s="61"/>
      <c r="MG165" s="61"/>
      <c r="MK165" s="61"/>
      <c r="MO165" s="61"/>
      <c r="MS165" s="61"/>
      <c r="MW165" s="61"/>
      <c r="NA165" s="61"/>
      <c r="NE165" s="61"/>
      <c r="NI165" s="61"/>
      <c r="NM165" s="61"/>
      <c r="NQ165" s="61"/>
      <c r="NU165" s="61"/>
      <c r="NY165" s="61"/>
      <c r="OC165" s="61"/>
      <c r="OG165" s="61"/>
      <c r="OK165" s="61"/>
      <c r="OO165" s="61"/>
      <c r="OS165" s="61"/>
      <c r="OW165" s="61"/>
      <c r="PA165" s="61"/>
      <c r="PE165" s="61"/>
      <c r="PI165" s="61"/>
      <c r="PM165" s="61"/>
      <c r="PQ165" s="61"/>
      <c r="PU165" s="61"/>
      <c r="PY165" s="61"/>
      <c r="QC165" s="61"/>
      <c r="QG165" s="61"/>
      <c r="QK165" s="61"/>
      <c r="QO165" s="61"/>
      <c r="QS165" s="61"/>
      <c r="QW165" s="61"/>
      <c r="RA165" s="61"/>
      <c r="RE165" s="61"/>
      <c r="RI165" s="61"/>
      <c r="RM165" s="61"/>
      <c r="RQ165" s="61"/>
      <c r="RU165" s="61"/>
      <c r="RY165" s="61"/>
      <c r="SC165" s="61"/>
      <c r="SG165" s="61"/>
      <c r="SK165" s="61"/>
      <c r="SO165" s="61"/>
      <c r="SS165" s="61"/>
      <c r="SW165" s="61"/>
      <c r="TA165" s="61"/>
      <c r="TE165" s="61"/>
      <c r="TI165" s="61"/>
      <c r="TM165" s="61"/>
      <c r="TQ165" s="61"/>
      <c r="TU165" s="61"/>
      <c r="TY165" s="61"/>
      <c r="UC165" s="61"/>
      <c r="UG165" s="61"/>
      <c r="UK165" s="61"/>
      <c r="UO165" s="61"/>
      <c r="US165" s="61"/>
      <c r="UW165" s="61"/>
      <c r="VA165" s="61"/>
      <c r="VE165" s="61"/>
      <c r="VI165" s="61"/>
      <c r="VM165" s="61"/>
      <c r="VQ165" s="61"/>
      <c r="VU165" s="61"/>
      <c r="VY165" s="61"/>
      <c r="WC165" s="61"/>
      <c r="WG165" s="61"/>
      <c r="WK165" s="61"/>
      <c r="WO165" s="61"/>
      <c r="WS165" s="61"/>
      <c r="WW165" s="61"/>
      <c r="XA165" s="61"/>
      <c r="XE165" s="61"/>
      <c r="XI165" s="61"/>
      <c r="XM165" s="61"/>
      <c r="XQ165" s="61"/>
      <c r="XU165" s="61"/>
      <c r="XY165" s="61"/>
      <c r="YC165" s="61"/>
      <c r="YG165" s="61"/>
      <c r="YK165" s="61"/>
      <c r="YO165" s="61"/>
      <c r="YS165" s="61"/>
      <c r="YW165" s="61"/>
      <c r="ZA165" s="61"/>
      <c r="ZE165" s="61"/>
      <c r="ZI165" s="61"/>
      <c r="ZM165" s="61"/>
      <c r="ZQ165" s="61"/>
      <c r="ZU165" s="61"/>
      <c r="ZY165" s="61"/>
      <c r="AAC165" s="61"/>
      <c r="AAG165" s="61"/>
      <c r="AAK165" s="61"/>
      <c r="AAO165" s="61"/>
      <c r="AAS165" s="61"/>
      <c r="AAW165" s="61"/>
      <c r="ABA165" s="61"/>
      <c r="ABE165" s="61"/>
      <c r="ABI165" s="61"/>
      <c r="ABM165" s="61"/>
      <c r="ABQ165" s="61"/>
      <c r="ABU165" s="61"/>
      <c r="ABY165" s="61"/>
      <c r="ACC165" s="61"/>
      <c r="ACG165" s="61"/>
      <c r="ACK165" s="61"/>
      <c r="ACO165" s="61"/>
      <c r="ACS165" s="61"/>
      <c r="ACW165" s="61"/>
      <c r="ADA165" s="61"/>
      <c r="ADE165" s="61"/>
      <c r="ADI165" s="61"/>
      <c r="ADM165" s="61"/>
      <c r="ADQ165" s="61"/>
      <c r="ADU165" s="61"/>
      <c r="ADY165" s="61"/>
      <c r="AEC165" s="61"/>
      <c r="AEG165" s="61"/>
      <c r="AEK165" s="61"/>
      <c r="AEO165" s="61"/>
      <c r="AES165" s="61"/>
      <c r="AEW165" s="61"/>
      <c r="AFA165" s="61"/>
      <c r="AFE165" s="61"/>
      <c r="AFI165" s="61"/>
      <c r="AFM165" s="61"/>
      <c r="AFQ165" s="61"/>
      <c r="AFU165" s="61"/>
      <c r="AFY165" s="61"/>
      <c r="AGC165" s="61"/>
      <c r="AGG165" s="61"/>
      <c r="AGK165" s="61"/>
      <c r="AGO165" s="61"/>
      <c r="AGS165" s="61"/>
      <c r="AGW165" s="61"/>
      <c r="AHA165" s="61"/>
      <c r="AHE165" s="61"/>
      <c r="AHI165" s="61"/>
      <c r="AHM165" s="61"/>
      <c r="AHQ165" s="61"/>
      <c r="AHU165" s="61"/>
      <c r="AHY165" s="61"/>
      <c r="AIC165" s="61"/>
      <c r="AIG165" s="61"/>
      <c r="AIK165" s="61"/>
      <c r="AIO165" s="61"/>
      <c r="AIS165" s="61"/>
      <c r="AIW165" s="61"/>
      <c r="AJA165" s="61"/>
      <c r="AJE165" s="61"/>
      <c r="AJI165" s="61"/>
      <c r="AJM165" s="61"/>
      <c r="AJQ165" s="61"/>
      <c r="AJU165" s="61"/>
      <c r="AJY165" s="61"/>
      <c r="AKC165" s="61"/>
      <c r="AKG165" s="61"/>
      <c r="AKK165" s="61"/>
      <c r="AKO165" s="61"/>
      <c r="AKS165" s="61"/>
      <c r="AKW165" s="61"/>
      <c r="ALA165" s="61"/>
      <c r="ALE165" s="61"/>
      <c r="ALI165" s="61"/>
      <c r="ALM165" s="61"/>
      <c r="ALQ165" s="61"/>
      <c r="ALU165" s="61"/>
      <c r="ALY165" s="61"/>
      <c r="AMC165" s="61"/>
      <c r="AMG165" s="61"/>
      <c r="AMK165" s="61"/>
      <c r="AMO165" s="61"/>
      <c r="AMS165" s="61"/>
      <c r="AMW165" s="61"/>
      <c r="ANA165" s="61"/>
      <c r="ANE165" s="61"/>
      <c r="ANI165" s="61"/>
      <c r="ANM165" s="61"/>
      <c r="ANQ165" s="61"/>
      <c r="ANU165" s="61"/>
      <c r="ANY165" s="61"/>
      <c r="AOC165" s="61"/>
      <c r="AOG165" s="61"/>
      <c r="AOK165" s="61"/>
      <c r="AOO165" s="61"/>
      <c r="AOS165" s="61"/>
      <c r="AOW165" s="61"/>
      <c r="APA165" s="61"/>
      <c r="APE165" s="61"/>
      <c r="API165" s="61"/>
      <c r="APM165" s="61"/>
      <c r="APQ165" s="61"/>
      <c r="APU165" s="61"/>
      <c r="APY165" s="61"/>
      <c r="AQC165" s="61"/>
      <c r="AQG165" s="61"/>
      <c r="AQK165" s="61"/>
      <c r="AQO165" s="61"/>
      <c r="AQS165" s="61"/>
      <c r="AQW165" s="61"/>
      <c r="ARA165" s="61"/>
      <c r="ARE165" s="61"/>
      <c r="ARI165" s="61"/>
      <c r="ARM165" s="61"/>
      <c r="ARQ165" s="61"/>
      <c r="ARU165" s="61"/>
      <c r="ARY165" s="61"/>
      <c r="ASC165" s="61"/>
      <c r="ASG165" s="61"/>
      <c r="ASK165" s="61"/>
      <c r="ASO165" s="61"/>
      <c r="ASS165" s="61"/>
      <c r="ASW165" s="61"/>
      <c r="ATA165" s="61"/>
      <c r="ATE165" s="61"/>
      <c r="ATI165" s="61"/>
      <c r="ATM165" s="61"/>
      <c r="ATQ165" s="61"/>
      <c r="ATU165" s="61"/>
      <c r="ATY165" s="61"/>
      <c r="AUC165" s="61"/>
      <c r="AUG165" s="61"/>
      <c r="AUK165" s="61"/>
      <c r="AUO165" s="61"/>
      <c r="AUS165" s="61"/>
      <c r="AUW165" s="61"/>
      <c r="AVA165" s="61"/>
      <c r="AVE165" s="61"/>
      <c r="AVI165" s="61"/>
      <c r="AVM165" s="61"/>
      <c r="AVQ165" s="61"/>
      <c r="AVU165" s="61"/>
      <c r="AVY165" s="61"/>
      <c r="AWC165" s="61"/>
      <c r="AWG165" s="61"/>
      <c r="AWK165" s="61"/>
      <c r="AWO165" s="61"/>
      <c r="AWS165" s="61"/>
      <c r="AWW165" s="61"/>
      <c r="AXA165" s="61"/>
      <c r="AXE165" s="61"/>
      <c r="AXI165" s="61"/>
      <c r="AXM165" s="61"/>
      <c r="AXQ165" s="61"/>
      <c r="AXU165" s="61"/>
      <c r="AXY165" s="61"/>
      <c r="AYC165" s="61"/>
      <c r="AYG165" s="61"/>
      <c r="AYK165" s="61"/>
      <c r="AYO165" s="61"/>
      <c r="AYS165" s="61"/>
      <c r="AYW165" s="61"/>
      <c r="AZA165" s="61"/>
      <c r="AZE165" s="61"/>
      <c r="AZI165" s="61"/>
      <c r="AZM165" s="61"/>
      <c r="AZQ165" s="61"/>
      <c r="AZU165" s="61"/>
      <c r="AZY165" s="61"/>
      <c r="BAC165" s="61"/>
      <c r="BAG165" s="61"/>
      <c r="BAK165" s="61"/>
      <c r="BAO165" s="61"/>
      <c r="BAS165" s="61"/>
      <c r="BAW165" s="61"/>
      <c r="BBA165" s="61"/>
      <c r="BBE165" s="61"/>
      <c r="BBI165" s="61"/>
      <c r="BBM165" s="61"/>
      <c r="BBQ165" s="61"/>
      <c r="BBU165" s="61"/>
      <c r="BBY165" s="61"/>
      <c r="BCC165" s="61"/>
      <c r="BCG165" s="61"/>
      <c r="BCK165" s="61"/>
      <c r="BCO165" s="61"/>
      <c r="BCS165" s="61"/>
      <c r="BCW165" s="61"/>
      <c r="BDA165" s="61"/>
      <c r="BDE165" s="61"/>
      <c r="BDI165" s="61"/>
      <c r="BDM165" s="61"/>
      <c r="BDQ165" s="61"/>
      <c r="BDU165" s="61"/>
      <c r="BDY165" s="61"/>
      <c r="BEC165" s="61"/>
      <c r="BEG165" s="61"/>
      <c r="BEK165" s="61"/>
      <c r="BEO165" s="61"/>
      <c r="BES165" s="61"/>
      <c r="BEW165" s="61"/>
      <c r="BFA165" s="61"/>
      <c r="BFE165" s="61"/>
      <c r="BFI165" s="61"/>
      <c r="BFM165" s="61"/>
      <c r="BFQ165" s="61"/>
      <c r="BFU165" s="61"/>
      <c r="BFY165" s="61"/>
      <c r="BGC165" s="61"/>
      <c r="BGG165" s="61"/>
      <c r="BGK165" s="61"/>
      <c r="BGO165" s="61"/>
      <c r="BGS165" s="61"/>
      <c r="BGW165" s="61"/>
      <c r="BHA165" s="61"/>
      <c r="BHE165" s="61"/>
      <c r="BHI165" s="61"/>
      <c r="BHM165" s="61"/>
      <c r="BHQ165" s="61"/>
      <c r="BHU165" s="61"/>
      <c r="BHY165" s="61"/>
      <c r="BIC165" s="61"/>
      <c r="BIG165" s="61"/>
      <c r="BIK165" s="61"/>
      <c r="BIO165" s="61"/>
      <c r="BIS165" s="61"/>
      <c r="BIW165" s="61"/>
      <c r="BJA165" s="61"/>
      <c r="BJE165" s="61"/>
      <c r="BJI165" s="61"/>
      <c r="BJM165" s="61"/>
      <c r="BJQ165" s="61"/>
      <c r="BJU165" s="61"/>
      <c r="BJY165" s="61"/>
      <c r="BKC165" s="61"/>
      <c r="BKG165" s="61"/>
      <c r="BKK165" s="61"/>
      <c r="BKO165" s="61"/>
      <c r="BKS165" s="61"/>
      <c r="BKW165" s="61"/>
      <c r="BLA165" s="61"/>
      <c r="BLE165" s="61"/>
      <c r="BLI165" s="61"/>
      <c r="BLM165" s="61"/>
      <c r="BLQ165" s="61"/>
      <c r="BLU165" s="61"/>
      <c r="BLY165" s="61"/>
      <c r="BMC165" s="61"/>
      <c r="BMG165" s="61"/>
      <c r="BMK165" s="61"/>
      <c r="BMO165" s="61"/>
      <c r="BMS165" s="61"/>
      <c r="BMW165" s="61"/>
      <c r="BNA165" s="61"/>
      <c r="BNE165" s="61"/>
      <c r="BNI165" s="61"/>
      <c r="BNM165" s="61"/>
      <c r="BNQ165" s="61"/>
      <c r="BNU165" s="61"/>
      <c r="BNY165" s="61"/>
      <c r="BOC165" s="61"/>
      <c r="BOG165" s="61"/>
      <c r="BOK165" s="61"/>
      <c r="BOO165" s="61"/>
      <c r="BOS165" s="61"/>
      <c r="BOW165" s="61"/>
      <c r="BPA165" s="61"/>
      <c r="BPE165" s="61"/>
      <c r="BPI165" s="61"/>
      <c r="BPM165" s="61"/>
      <c r="BPQ165" s="61"/>
      <c r="BPU165" s="61"/>
      <c r="BPY165" s="61"/>
      <c r="BQC165" s="61"/>
      <c r="BQG165" s="61"/>
      <c r="BQK165" s="61"/>
      <c r="BQO165" s="61"/>
      <c r="BQS165" s="61"/>
      <c r="BQW165" s="61"/>
      <c r="BRA165" s="61"/>
      <c r="BRE165" s="61"/>
      <c r="BRI165" s="61"/>
      <c r="BRM165" s="61"/>
      <c r="BRQ165" s="61"/>
      <c r="BRU165" s="61"/>
      <c r="BRY165" s="61"/>
      <c r="BSC165" s="61"/>
      <c r="BSG165" s="61"/>
      <c r="BSK165" s="61"/>
      <c r="BSO165" s="61"/>
      <c r="BSS165" s="61"/>
      <c r="BSW165" s="61"/>
      <c r="BTA165" s="61"/>
      <c r="BTE165" s="61"/>
      <c r="BTI165" s="61"/>
      <c r="BTM165" s="61"/>
      <c r="BTQ165" s="61"/>
      <c r="BTU165" s="61"/>
      <c r="BTY165" s="61"/>
      <c r="BUC165" s="61"/>
      <c r="BUG165" s="61"/>
      <c r="BUK165" s="61"/>
      <c r="BUO165" s="61"/>
      <c r="BUS165" s="61"/>
      <c r="BUW165" s="61"/>
      <c r="BVA165" s="61"/>
      <c r="BVE165" s="61"/>
      <c r="BVI165" s="61"/>
      <c r="BVM165" s="61"/>
      <c r="BVQ165" s="61"/>
      <c r="BVU165" s="61"/>
      <c r="BVY165" s="61"/>
      <c r="BWC165" s="61"/>
      <c r="BWG165" s="61"/>
      <c r="BWK165" s="61"/>
      <c r="BWO165" s="61"/>
      <c r="BWS165" s="61"/>
      <c r="BWW165" s="61"/>
      <c r="BXA165" s="61"/>
      <c r="BXE165" s="61"/>
      <c r="BXI165" s="61"/>
      <c r="BXM165" s="61"/>
      <c r="BXQ165" s="61"/>
      <c r="BXU165" s="61"/>
      <c r="BXY165" s="61"/>
      <c r="BYC165" s="61"/>
      <c r="BYG165" s="61"/>
      <c r="BYK165" s="61"/>
      <c r="BYO165" s="61"/>
      <c r="BYS165" s="61"/>
      <c r="BYW165" s="61"/>
      <c r="BZA165" s="61"/>
      <c r="BZE165" s="61"/>
      <c r="BZI165" s="61"/>
      <c r="BZM165" s="61"/>
      <c r="BZQ165" s="61"/>
      <c r="BZU165" s="61"/>
      <c r="BZY165" s="61"/>
      <c r="CAC165" s="61"/>
      <c r="CAG165" s="61"/>
      <c r="CAK165" s="61"/>
      <c r="CAO165" s="61"/>
      <c r="CAS165" s="61"/>
      <c r="CAW165" s="61"/>
      <c r="CBA165" s="61"/>
      <c r="CBE165" s="61"/>
      <c r="CBI165" s="61"/>
      <c r="CBM165" s="61"/>
      <c r="CBQ165" s="61"/>
      <c r="CBU165" s="61"/>
      <c r="CBY165" s="61"/>
      <c r="CCC165" s="61"/>
      <c r="CCG165" s="61"/>
      <c r="CCK165" s="61"/>
      <c r="CCO165" s="61"/>
      <c r="CCS165" s="61"/>
      <c r="CCW165" s="61"/>
      <c r="CDA165" s="61"/>
      <c r="CDE165" s="61"/>
      <c r="CDI165" s="61"/>
      <c r="CDM165" s="61"/>
      <c r="CDQ165" s="61"/>
      <c r="CDU165" s="61"/>
      <c r="CDY165" s="61"/>
      <c r="CEC165" s="61"/>
      <c r="CEG165" s="61"/>
      <c r="CEK165" s="61"/>
      <c r="CEO165" s="61"/>
      <c r="CES165" s="61"/>
      <c r="CEW165" s="61"/>
      <c r="CFA165" s="61"/>
      <c r="CFE165" s="61"/>
      <c r="CFI165" s="61"/>
      <c r="CFM165" s="61"/>
      <c r="CFQ165" s="61"/>
      <c r="CFU165" s="61"/>
      <c r="CFY165" s="61"/>
      <c r="CGC165" s="61"/>
      <c r="CGG165" s="61"/>
      <c r="CGK165" s="61"/>
      <c r="CGO165" s="61"/>
      <c r="CGS165" s="61"/>
      <c r="CGW165" s="61"/>
      <c r="CHA165" s="61"/>
      <c r="CHE165" s="61"/>
      <c r="CHI165" s="61"/>
      <c r="CHM165" s="61"/>
      <c r="CHQ165" s="61"/>
      <c r="CHU165" s="61"/>
      <c r="CHY165" s="61"/>
      <c r="CIC165" s="61"/>
      <c r="CIG165" s="61"/>
      <c r="CIK165" s="61"/>
      <c r="CIO165" s="61"/>
      <c r="CIS165" s="61"/>
      <c r="CIW165" s="61"/>
      <c r="CJA165" s="61"/>
      <c r="CJE165" s="61"/>
      <c r="CJI165" s="61"/>
      <c r="CJM165" s="61"/>
      <c r="CJQ165" s="61"/>
      <c r="CJU165" s="61"/>
      <c r="CJY165" s="61"/>
      <c r="CKC165" s="61"/>
      <c r="CKG165" s="61"/>
      <c r="CKK165" s="61"/>
      <c r="CKO165" s="61"/>
      <c r="CKS165" s="61"/>
      <c r="CKW165" s="61"/>
      <c r="CLA165" s="61"/>
      <c r="CLE165" s="61"/>
      <c r="CLI165" s="61"/>
      <c r="CLM165" s="61"/>
      <c r="CLQ165" s="61"/>
      <c r="CLU165" s="61"/>
      <c r="CLY165" s="61"/>
      <c r="CMC165" s="61"/>
      <c r="CMG165" s="61"/>
      <c r="CMK165" s="61"/>
      <c r="CMO165" s="61"/>
      <c r="CMS165" s="61"/>
      <c r="CMW165" s="61"/>
      <c r="CNA165" s="61"/>
      <c r="CNE165" s="61"/>
      <c r="CNI165" s="61"/>
      <c r="CNM165" s="61"/>
      <c r="CNQ165" s="61"/>
      <c r="CNU165" s="61"/>
      <c r="CNY165" s="61"/>
      <c r="COC165" s="61"/>
      <c r="COG165" s="61"/>
      <c r="COK165" s="61"/>
      <c r="COO165" s="61"/>
      <c r="COS165" s="61"/>
      <c r="COW165" s="61"/>
      <c r="CPA165" s="61"/>
      <c r="CPE165" s="61"/>
      <c r="CPI165" s="61"/>
      <c r="CPM165" s="61"/>
      <c r="CPQ165" s="61"/>
      <c r="CPU165" s="61"/>
      <c r="CPY165" s="61"/>
      <c r="CQC165" s="61"/>
      <c r="CQG165" s="61"/>
      <c r="CQK165" s="61"/>
      <c r="CQO165" s="61"/>
      <c r="CQS165" s="61"/>
      <c r="CQW165" s="61"/>
      <c r="CRA165" s="61"/>
      <c r="CRE165" s="61"/>
      <c r="CRI165" s="61"/>
      <c r="CRM165" s="61"/>
      <c r="CRQ165" s="61"/>
      <c r="CRU165" s="61"/>
      <c r="CRY165" s="61"/>
      <c r="CSC165" s="61"/>
      <c r="CSG165" s="61"/>
      <c r="CSK165" s="61"/>
      <c r="CSO165" s="61"/>
      <c r="CSS165" s="61"/>
      <c r="CSW165" s="61"/>
      <c r="CTA165" s="61"/>
      <c r="CTE165" s="61"/>
      <c r="CTI165" s="61"/>
      <c r="CTM165" s="61"/>
      <c r="CTQ165" s="61"/>
      <c r="CTU165" s="61"/>
      <c r="CTY165" s="61"/>
      <c r="CUC165" s="61"/>
      <c r="CUG165" s="61"/>
      <c r="CUK165" s="61"/>
      <c r="CUO165" s="61"/>
      <c r="CUS165" s="61"/>
      <c r="CUW165" s="61"/>
      <c r="CVA165" s="61"/>
      <c r="CVE165" s="61"/>
      <c r="CVI165" s="61"/>
      <c r="CVM165" s="61"/>
      <c r="CVQ165" s="61"/>
      <c r="CVU165" s="61"/>
      <c r="CVY165" s="61"/>
      <c r="CWC165" s="61"/>
      <c r="CWG165" s="61"/>
      <c r="CWK165" s="61"/>
      <c r="CWO165" s="61"/>
      <c r="CWS165" s="61"/>
      <c r="CWW165" s="61"/>
      <c r="CXA165" s="61"/>
      <c r="CXE165" s="61"/>
      <c r="CXI165" s="61"/>
      <c r="CXM165" s="61"/>
      <c r="CXQ165" s="61"/>
      <c r="CXU165" s="61"/>
      <c r="CXY165" s="61"/>
      <c r="CYC165" s="61"/>
      <c r="CYG165" s="61"/>
      <c r="CYK165" s="61"/>
      <c r="CYO165" s="61"/>
      <c r="CYS165" s="61"/>
      <c r="CYW165" s="61"/>
      <c r="CZA165" s="61"/>
      <c r="CZE165" s="61"/>
      <c r="CZI165" s="61"/>
      <c r="CZM165" s="61"/>
      <c r="CZQ165" s="61"/>
      <c r="CZU165" s="61"/>
      <c r="CZY165" s="61"/>
      <c r="DAC165" s="61"/>
      <c r="DAG165" s="61"/>
      <c r="DAK165" s="61"/>
      <c r="DAO165" s="61"/>
      <c r="DAS165" s="61"/>
      <c r="DAW165" s="61"/>
      <c r="DBA165" s="61"/>
      <c r="DBE165" s="61"/>
      <c r="DBI165" s="61"/>
      <c r="DBM165" s="61"/>
      <c r="DBQ165" s="61"/>
      <c r="DBU165" s="61"/>
      <c r="DBY165" s="61"/>
      <c r="DCC165" s="61"/>
      <c r="DCG165" s="61"/>
      <c r="DCK165" s="61"/>
      <c r="DCO165" s="61"/>
      <c r="DCS165" s="61"/>
      <c r="DCW165" s="61"/>
      <c r="DDA165" s="61"/>
      <c r="DDE165" s="61"/>
      <c r="DDI165" s="61"/>
      <c r="DDM165" s="61"/>
      <c r="DDQ165" s="61"/>
      <c r="DDU165" s="61"/>
      <c r="DDY165" s="61"/>
      <c r="DEC165" s="61"/>
      <c r="DEG165" s="61"/>
      <c r="DEK165" s="61"/>
      <c r="DEO165" s="61"/>
      <c r="DES165" s="61"/>
      <c r="DEW165" s="61"/>
      <c r="DFA165" s="61"/>
      <c r="DFE165" s="61"/>
      <c r="DFI165" s="61"/>
      <c r="DFM165" s="61"/>
      <c r="DFQ165" s="61"/>
      <c r="DFU165" s="61"/>
      <c r="DFY165" s="61"/>
      <c r="DGC165" s="61"/>
      <c r="DGG165" s="61"/>
      <c r="DGK165" s="61"/>
      <c r="DGO165" s="61"/>
      <c r="DGS165" s="61"/>
      <c r="DGW165" s="61"/>
      <c r="DHA165" s="61"/>
      <c r="DHE165" s="61"/>
      <c r="DHI165" s="61"/>
      <c r="DHM165" s="61"/>
      <c r="DHQ165" s="61"/>
      <c r="DHU165" s="61"/>
      <c r="DHY165" s="61"/>
      <c r="DIC165" s="61"/>
      <c r="DIG165" s="61"/>
      <c r="DIK165" s="61"/>
      <c r="DIO165" s="61"/>
      <c r="DIS165" s="61"/>
      <c r="DIW165" s="61"/>
      <c r="DJA165" s="61"/>
      <c r="DJE165" s="61"/>
      <c r="DJI165" s="61"/>
      <c r="DJM165" s="61"/>
      <c r="DJQ165" s="61"/>
      <c r="DJU165" s="61"/>
      <c r="DJY165" s="61"/>
      <c r="DKC165" s="61"/>
      <c r="DKG165" s="61"/>
      <c r="DKK165" s="61"/>
      <c r="DKO165" s="61"/>
      <c r="DKS165" s="61"/>
      <c r="DKW165" s="61"/>
      <c r="DLA165" s="61"/>
      <c r="DLE165" s="61"/>
      <c r="DLI165" s="61"/>
      <c r="DLM165" s="61"/>
      <c r="DLQ165" s="61"/>
      <c r="DLU165" s="61"/>
      <c r="DLY165" s="61"/>
      <c r="DMC165" s="61"/>
      <c r="DMG165" s="61"/>
      <c r="DMK165" s="61"/>
      <c r="DMO165" s="61"/>
      <c r="DMS165" s="61"/>
      <c r="DMW165" s="61"/>
      <c r="DNA165" s="61"/>
      <c r="DNE165" s="61"/>
      <c r="DNI165" s="61"/>
      <c r="DNM165" s="61"/>
      <c r="DNQ165" s="61"/>
      <c r="DNU165" s="61"/>
      <c r="DNY165" s="61"/>
      <c r="DOC165" s="61"/>
      <c r="DOG165" s="61"/>
      <c r="DOK165" s="61"/>
      <c r="DOO165" s="61"/>
      <c r="DOS165" s="61"/>
      <c r="DOW165" s="61"/>
      <c r="DPA165" s="61"/>
      <c r="DPE165" s="61"/>
      <c r="DPI165" s="61"/>
      <c r="DPM165" s="61"/>
      <c r="DPQ165" s="61"/>
      <c r="DPU165" s="61"/>
      <c r="DPY165" s="61"/>
      <c r="DQC165" s="61"/>
      <c r="DQG165" s="61"/>
      <c r="DQK165" s="61"/>
      <c r="DQO165" s="61"/>
      <c r="DQS165" s="61"/>
      <c r="DQW165" s="61"/>
      <c r="DRA165" s="61"/>
      <c r="DRE165" s="61"/>
      <c r="DRI165" s="61"/>
      <c r="DRM165" s="61"/>
      <c r="DRQ165" s="61"/>
      <c r="DRU165" s="61"/>
      <c r="DRY165" s="61"/>
      <c r="DSC165" s="61"/>
      <c r="DSG165" s="61"/>
      <c r="DSK165" s="61"/>
      <c r="DSO165" s="61"/>
      <c r="DSS165" s="61"/>
      <c r="DSW165" s="61"/>
      <c r="DTA165" s="61"/>
      <c r="DTE165" s="61"/>
      <c r="DTI165" s="61"/>
      <c r="DTM165" s="61"/>
      <c r="DTQ165" s="61"/>
      <c r="DTU165" s="61"/>
      <c r="DTY165" s="61"/>
      <c r="DUC165" s="61"/>
      <c r="DUG165" s="61"/>
      <c r="DUK165" s="61"/>
      <c r="DUO165" s="61"/>
      <c r="DUS165" s="61"/>
      <c r="DUW165" s="61"/>
      <c r="DVA165" s="61"/>
      <c r="DVE165" s="61"/>
      <c r="DVI165" s="61"/>
      <c r="DVM165" s="61"/>
      <c r="DVQ165" s="61"/>
      <c r="DVU165" s="61"/>
      <c r="DVY165" s="61"/>
      <c r="DWC165" s="61"/>
      <c r="DWG165" s="61"/>
      <c r="DWK165" s="61"/>
      <c r="DWO165" s="61"/>
      <c r="DWS165" s="61"/>
      <c r="DWW165" s="61"/>
      <c r="DXA165" s="61"/>
      <c r="DXE165" s="61"/>
      <c r="DXI165" s="61"/>
      <c r="DXM165" s="61"/>
      <c r="DXQ165" s="61"/>
      <c r="DXU165" s="61"/>
      <c r="DXY165" s="61"/>
      <c r="DYC165" s="61"/>
      <c r="DYG165" s="61"/>
      <c r="DYK165" s="61"/>
      <c r="DYO165" s="61"/>
      <c r="DYS165" s="61"/>
      <c r="DYW165" s="61"/>
      <c r="DZA165" s="61"/>
      <c r="DZE165" s="61"/>
      <c r="DZI165" s="61"/>
      <c r="DZM165" s="61"/>
      <c r="DZQ165" s="61"/>
      <c r="DZU165" s="61"/>
      <c r="DZY165" s="61"/>
      <c r="EAC165" s="61"/>
      <c r="EAG165" s="61"/>
      <c r="EAK165" s="61"/>
      <c r="EAO165" s="61"/>
      <c r="EAS165" s="61"/>
      <c r="EAW165" s="61"/>
      <c r="EBA165" s="61"/>
      <c r="EBE165" s="61"/>
      <c r="EBI165" s="61"/>
      <c r="EBM165" s="61"/>
      <c r="EBQ165" s="61"/>
      <c r="EBU165" s="61"/>
      <c r="EBY165" s="61"/>
      <c r="ECC165" s="61"/>
      <c r="ECG165" s="61"/>
      <c r="ECK165" s="61"/>
      <c r="ECO165" s="61"/>
      <c r="ECS165" s="61"/>
      <c r="ECW165" s="61"/>
      <c r="EDA165" s="61"/>
      <c r="EDE165" s="61"/>
      <c r="EDI165" s="61"/>
      <c r="EDM165" s="61"/>
      <c r="EDQ165" s="61"/>
      <c r="EDU165" s="61"/>
      <c r="EDY165" s="61"/>
      <c r="EEC165" s="61"/>
      <c r="EEG165" s="61"/>
      <c r="EEK165" s="61"/>
      <c r="EEO165" s="61"/>
      <c r="EES165" s="61"/>
      <c r="EEW165" s="61"/>
      <c r="EFA165" s="61"/>
      <c r="EFE165" s="61"/>
      <c r="EFI165" s="61"/>
      <c r="EFM165" s="61"/>
      <c r="EFQ165" s="61"/>
      <c r="EFU165" s="61"/>
      <c r="EFY165" s="61"/>
      <c r="EGC165" s="61"/>
      <c r="EGG165" s="61"/>
      <c r="EGK165" s="61"/>
      <c r="EGO165" s="61"/>
      <c r="EGS165" s="61"/>
      <c r="EGW165" s="61"/>
      <c r="EHA165" s="61"/>
      <c r="EHE165" s="61"/>
      <c r="EHI165" s="61"/>
      <c r="EHM165" s="61"/>
      <c r="EHQ165" s="61"/>
      <c r="EHU165" s="61"/>
      <c r="EHY165" s="61"/>
      <c r="EIC165" s="61"/>
      <c r="EIG165" s="61"/>
      <c r="EIK165" s="61"/>
      <c r="EIO165" s="61"/>
      <c r="EIS165" s="61"/>
      <c r="EIW165" s="61"/>
      <c r="EJA165" s="61"/>
      <c r="EJE165" s="61"/>
      <c r="EJI165" s="61"/>
      <c r="EJM165" s="61"/>
      <c r="EJQ165" s="61"/>
      <c r="EJU165" s="61"/>
      <c r="EJY165" s="61"/>
      <c r="EKC165" s="61"/>
      <c r="EKG165" s="61"/>
      <c r="EKK165" s="61"/>
      <c r="EKO165" s="61"/>
      <c r="EKS165" s="61"/>
      <c r="EKW165" s="61"/>
      <c r="ELA165" s="61"/>
      <c r="ELE165" s="61"/>
      <c r="ELI165" s="61"/>
      <c r="ELM165" s="61"/>
      <c r="ELQ165" s="61"/>
      <c r="ELU165" s="61"/>
      <c r="ELY165" s="61"/>
      <c r="EMC165" s="61"/>
      <c r="EMG165" s="61"/>
      <c r="EMK165" s="61"/>
      <c r="EMO165" s="61"/>
      <c r="EMS165" s="61"/>
      <c r="EMW165" s="61"/>
      <c r="ENA165" s="61"/>
      <c r="ENE165" s="61"/>
      <c r="ENI165" s="61"/>
      <c r="ENM165" s="61"/>
      <c r="ENQ165" s="61"/>
      <c r="ENU165" s="61"/>
      <c r="ENY165" s="61"/>
      <c r="EOC165" s="61"/>
      <c r="EOG165" s="61"/>
      <c r="EOK165" s="61"/>
      <c r="EOO165" s="61"/>
      <c r="EOS165" s="61"/>
      <c r="EOW165" s="61"/>
      <c r="EPA165" s="61"/>
      <c r="EPE165" s="61"/>
      <c r="EPI165" s="61"/>
      <c r="EPM165" s="61"/>
      <c r="EPQ165" s="61"/>
      <c r="EPU165" s="61"/>
      <c r="EPY165" s="61"/>
      <c r="EQC165" s="61"/>
      <c r="EQG165" s="61"/>
      <c r="EQK165" s="61"/>
      <c r="EQO165" s="61"/>
      <c r="EQS165" s="61"/>
      <c r="EQW165" s="61"/>
      <c r="ERA165" s="61"/>
      <c r="ERE165" s="61"/>
      <c r="ERI165" s="61"/>
      <c r="ERM165" s="61"/>
      <c r="ERQ165" s="61"/>
      <c r="ERU165" s="61"/>
      <c r="ERY165" s="61"/>
      <c r="ESC165" s="61"/>
      <c r="ESG165" s="61"/>
      <c r="ESK165" s="61"/>
      <c r="ESO165" s="61"/>
      <c r="ESS165" s="61"/>
      <c r="ESW165" s="61"/>
      <c r="ETA165" s="61"/>
      <c r="ETE165" s="61"/>
      <c r="ETI165" s="61"/>
      <c r="ETM165" s="61"/>
      <c r="ETQ165" s="61"/>
      <c r="ETU165" s="61"/>
      <c r="ETY165" s="61"/>
      <c r="EUC165" s="61"/>
      <c r="EUG165" s="61"/>
      <c r="EUK165" s="61"/>
      <c r="EUO165" s="61"/>
      <c r="EUS165" s="61"/>
      <c r="EUW165" s="61"/>
      <c r="EVA165" s="61"/>
      <c r="EVE165" s="61"/>
      <c r="EVI165" s="61"/>
      <c r="EVM165" s="61"/>
      <c r="EVQ165" s="61"/>
      <c r="EVU165" s="61"/>
      <c r="EVY165" s="61"/>
      <c r="EWC165" s="61"/>
      <c r="EWG165" s="61"/>
      <c r="EWK165" s="61"/>
      <c r="EWO165" s="61"/>
      <c r="EWS165" s="61"/>
      <c r="EWW165" s="61"/>
      <c r="EXA165" s="61"/>
      <c r="EXE165" s="61"/>
      <c r="EXI165" s="61"/>
      <c r="EXM165" s="61"/>
      <c r="EXQ165" s="61"/>
      <c r="EXU165" s="61"/>
      <c r="EXY165" s="61"/>
      <c r="EYC165" s="61"/>
      <c r="EYG165" s="61"/>
      <c r="EYK165" s="61"/>
      <c r="EYO165" s="61"/>
      <c r="EYS165" s="61"/>
      <c r="EYW165" s="61"/>
      <c r="EZA165" s="61"/>
      <c r="EZE165" s="61"/>
      <c r="EZI165" s="61"/>
      <c r="EZM165" s="61"/>
      <c r="EZQ165" s="61"/>
      <c r="EZU165" s="61"/>
      <c r="EZY165" s="61"/>
      <c r="FAC165" s="61"/>
      <c r="FAG165" s="61"/>
      <c r="FAK165" s="61"/>
      <c r="FAO165" s="61"/>
      <c r="FAS165" s="61"/>
      <c r="FAW165" s="61"/>
      <c r="FBA165" s="61"/>
      <c r="FBE165" s="61"/>
      <c r="FBI165" s="61"/>
      <c r="FBM165" s="61"/>
      <c r="FBQ165" s="61"/>
      <c r="FBU165" s="61"/>
      <c r="FBY165" s="61"/>
      <c r="FCC165" s="61"/>
      <c r="FCG165" s="61"/>
      <c r="FCK165" s="61"/>
      <c r="FCO165" s="61"/>
      <c r="FCS165" s="61"/>
      <c r="FCW165" s="61"/>
      <c r="FDA165" s="61"/>
      <c r="FDE165" s="61"/>
      <c r="FDI165" s="61"/>
      <c r="FDM165" s="61"/>
      <c r="FDQ165" s="61"/>
      <c r="FDU165" s="61"/>
      <c r="FDY165" s="61"/>
      <c r="FEC165" s="61"/>
      <c r="FEG165" s="61"/>
      <c r="FEK165" s="61"/>
      <c r="FEO165" s="61"/>
      <c r="FES165" s="61"/>
      <c r="FEW165" s="61"/>
      <c r="FFA165" s="61"/>
      <c r="FFE165" s="61"/>
      <c r="FFI165" s="61"/>
      <c r="FFM165" s="61"/>
      <c r="FFQ165" s="61"/>
      <c r="FFU165" s="61"/>
      <c r="FFY165" s="61"/>
      <c r="FGC165" s="61"/>
      <c r="FGG165" s="61"/>
      <c r="FGK165" s="61"/>
      <c r="FGO165" s="61"/>
      <c r="FGS165" s="61"/>
      <c r="FGW165" s="61"/>
      <c r="FHA165" s="61"/>
      <c r="FHE165" s="61"/>
      <c r="FHI165" s="61"/>
      <c r="FHM165" s="61"/>
      <c r="FHQ165" s="61"/>
      <c r="FHU165" s="61"/>
      <c r="FHY165" s="61"/>
      <c r="FIC165" s="61"/>
      <c r="FIG165" s="61"/>
      <c r="FIK165" s="61"/>
      <c r="FIO165" s="61"/>
      <c r="FIS165" s="61"/>
      <c r="FIW165" s="61"/>
      <c r="FJA165" s="61"/>
      <c r="FJE165" s="61"/>
      <c r="FJI165" s="61"/>
      <c r="FJM165" s="61"/>
      <c r="FJQ165" s="61"/>
      <c r="FJU165" s="61"/>
      <c r="FJY165" s="61"/>
      <c r="FKC165" s="61"/>
      <c r="FKG165" s="61"/>
      <c r="FKK165" s="61"/>
      <c r="FKO165" s="61"/>
      <c r="FKS165" s="61"/>
      <c r="FKW165" s="61"/>
      <c r="FLA165" s="61"/>
      <c r="FLE165" s="61"/>
      <c r="FLI165" s="61"/>
      <c r="FLM165" s="61"/>
      <c r="FLQ165" s="61"/>
      <c r="FLU165" s="61"/>
      <c r="FLY165" s="61"/>
      <c r="FMC165" s="61"/>
      <c r="FMG165" s="61"/>
      <c r="FMK165" s="61"/>
      <c r="FMO165" s="61"/>
      <c r="FMS165" s="61"/>
      <c r="FMW165" s="61"/>
      <c r="FNA165" s="61"/>
      <c r="FNE165" s="61"/>
      <c r="FNI165" s="61"/>
      <c r="FNM165" s="61"/>
      <c r="FNQ165" s="61"/>
      <c r="FNU165" s="61"/>
      <c r="FNY165" s="61"/>
      <c r="FOC165" s="61"/>
      <c r="FOG165" s="61"/>
      <c r="FOK165" s="61"/>
      <c r="FOO165" s="61"/>
      <c r="FOS165" s="61"/>
      <c r="FOW165" s="61"/>
      <c r="FPA165" s="61"/>
      <c r="FPE165" s="61"/>
      <c r="FPI165" s="61"/>
      <c r="FPM165" s="61"/>
      <c r="FPQ165" s="61"/>
      <c r="FPU165" s="61"/>
      <c r="FPY165" s="61"/>
      <c r="FQC165" s="61"/>
      <c r="FQG165" s="61"/>
      <c r="FQK165" s="61"/>
      <c r="FQO165" s="61"/>
      <c r="FQS165" s="61"/>
      <c r="FQW165" s="61"/>
      <c r="FRA165" s="61"/>
      <c r="FRE165" s="61"/>
      <c r="FRI165" s="61"/>
      <c r="FRM165" s="61"/>
      <c r="FRQ165" s="61"/>
      <c r="FRU165" s="61"/>
      <c r="FRY165" s="61"/>
      <c r="FSC165" s="61"/>
      <c r="FSG165" s="61"/>
      <c r="FSK165" s="61"/>
      <c r="FSO165" s="61"/>
      <c r="FSS165" s="61"/>
      <c r="FSW165" s="61"/>
      <c r="FTA165" s="61"/>
      <c r="FTE165" s="61"/>
      <c r="FTI165" s="61"/>
      <c r="FTM165" s="61"/>
      <c r="FTQ165" s="61"/>
      <c r="FTU165" s="61"/>
      <c r="FTY165" s="61"/>
      <c r="FUC165" s="61"/>
      <c r="FUG165" s="61"/>
      <c r="FUK165" s="61"/>
      <c r="FUO165" s="61"/>
      <c r="FUS165" s="61"/>
      <c r="FUW165" s="61"/>
      <c r="FVA165" s="61"/>
      <c r="FVE165" s="61"/>
      <c r="FVI165" s="61"/>
      <c r="FVM165" s="61"/>
      <c r="FVQ165" s="61"/>
      <c r="FVU165" s="61"/>
      <c r="FVY165" s="61"/>
      <c r="FWC165" s="61"/>
      <c r="FWG165" s="61"/>
      <c r="FWK165" s="61"/>
      <c r="FWO165" s="61"/>
      <c r="FWS165" s="61"/>
      <c r="FWW165" s="61"/>
      <c r="FXA165" s="61"/>
      <c r="FXE165" s="61"/>
      <c r="FXI165" s="61"/>
      <c r="FXM165" s="61"/>
      <c r="FXQ165" s="61"/>
      <c r="FXU165" s="61"/>
      <c r="FXY165" s="61"/>
      <c r="FYC165" s="61"/>
      <c r="FYG165" s="61"/>
      <c r="FYK165" s="61"/>
      <c r="FYO165" s="61"/>
      <c r="FYS165" s="61"/>
      <c r="FYW165" s="61"/>
      <c r="FZA165" s="61"/>
      <c r="FZE165" s="61"/>
      <c r="FZI165" s="61"/>
      <c r="FZM165" s="61"/>
      <c r="FZQ165" s="61"/>
      <c r="FZU165" s="61"/>
      <c r="FZY165" s="61"/>
      <c r="GAC165" s="61"/>
      <c r="GAG165" s="61"/>
      <c r="GAK165" s="61"/>
      <c r="GAO165" s="61"/>
      <c r="GAS165" s="61"/>
      <c r="GAW165" s="61"/>
      <c r="GBA165" s="61"/>
      <c r="GBE165" s="61"/>
      <c r="GBI165" s="61"/>
      <c r="GBM165" s="61"/>
      <c r="GBQ165" s="61"/>
      <c r="GBU165" s="61"/>
      <c r="GBY165" s="61"/>
      <c r="GCC165" s="61"/>
      <c r="GCG165" s="61"/>
      <c r="GCK165" s="61"/>
      <c r="GCO165" s="61"/>
      <c r="GCS165" s="61"/>
      <c r="GCW165" s="61"/>
      <c r="GDA165" s="61"/>
      <c r="GDE165" s="61"/>
      <c r="GDI165" s="61"/>
      <c r="GDM165" s="61"/>
      <c r="GDQ165" s="61"/>
      <c r="GDU165" s="61"/>
      <c r="GDY165" s="61"/>
      <c r="GEC165" s="61"/>
      <c r="GEG165" s="61"/>
      <c r="GEK165" s="61"/>
      <c r="GEO165" s="61"/>
      <c r="GES165" s="61"/>
      <c r="GEW165" s="61"/>
      <c r="GFA165" s="61"/>
      <c r="GFE165" s="61"/>
      <c r="GFI165" s="61"/>
      <c r="GFM165" s="61"/>
      <c r="GFQ165" s="61"/>
      <c r="GFU165" s="61"/>
      <c r="GFY165" s="61"/>
      <c r="GGC165" s="61"/>
      <c r="GGG165" s="61"/>
      <c r="GGK165" s="61"/>
      <c r="GGO165" s="61"/>
      <c r="GGS165" s="61"/>
      <c r="GGW165" s="61"/>
      <c r="GHA165" s="61"/>
      <c r="GHE165" s="61"/>
      <c r="GHI165" s="61"/>
      <c r="GHM165" s="61"/>
      <c r="GHQ165" s="61"/>
      <c r="GHU165" s="61"/>
      <c r="GHY165" s="61"/>
      <c r="GIC165" s="61"/>
      <c r="GIG165" s="61"/>
      <c r="GIK165" s="61"/>
      <c r="GIO165" s="61"/>
      <c r="GIS165" s="61"/>
      <c r="GIW165" s="61"/>
      <c r="GJA165" s="61"/>
      <c r="GJE165" s="61"/>
      <c r="GJI165" s="61"/>
      <c r="GJM165" s="61"/>
      <c r="GJQ165" s="61"/>
      <c r="GJU165" s="61"/>
      <c r="GJY165" s="61"/>
      <c r="GKC165" s="61"/>
      <c r="GKG165" s="61"/>
      <c r="GKK165" s="61"/>
      <c r="GKO165" s="61"/>
      <c r="GKS165" s="61"/>
      <c r="GKW165" s="61"/>
      <c r="GLA165" s="61"/>
      <c r="GLE165" s="61"/>
      <c r="GLI165" s="61"/>
      <c r="GLM165" s="61"/>
      <c r="GLQ165" s="61"/>
      <c r="GLU165" s="61"/>
      <c r="GLY165" s="61"/>
      <c r="GMC165" s="61"/>
      <c r="GMG165" s="61"/>
      <c r="GMK165" s="61"/>
      <c r="GMO165" s="61"/>
      <c r="GMS165" s="61"/>
      <c r="GMW165" s="61"/>
      <c r="GNA165" s="61"/>
      <c r="GNE165" s="61"/>
      <c r="GNI165" s="61"/>
      <c r="GNM165" s="61"/>
      <c r="GNQ165" s="61"/>
      <c r="GNU165" s="61"/>
      <c r="GNY165" s="61"/>
      <c r="GOC165" s="61"/>
      <c r="GOG165" s="61"/>
      <c r="GOK165" s="61"/>
      <c r="GOO165" s="61"/>
      <c r="GOS165" s="61"/>
      <c r="GOW165" s="61"/>
      <c r="GPA165" s="61"/>
      <c r="GPE165" s="61"/>
      <c r="GPI165" s="61"/>
      <c r="GPM165" s="61"/>
      <c r="GPQ165" s="61"/>
      <c r="GPU165" s="61"/>
      <c r="GPY165" s="61"/>
      <c r="GQC165" s="61"/>
      <c r="GQG165" s="61"/>
      <c r="GQK165" s="61"/>
      <c r="GQO165" s="61"/>
      <c r="GQS165" s="61"/>
      <c r="GQW165" s="61"/>
      <c r="GRA165" s="61"/>
      <c r="GRE165" s="61"/>
      <c r="GRI165" s="61"/>
      <c r="GRM165" s="61"/>
      <c r="GRQ165" s="61"/>
      <c r="GRU165" s="61"/>
      <c r="GRY165" s="61"/>
      <c r="GSC165" s="61"/>
      <c r="GSG165" s="61"/>
      <c r="GSK165" s="61"/>
      <c r="GSO165" s="61"/>
      <c r="GSS165" s="61"/>
      <c r="GSW165" s="61"/>
      <c r="GTA165" s="61"/>
      <c r="GTE165" s="61"/>
      <c r="GTI165" s="61"/>
      <c r="GTM165" s="61"/>
      <c r="GTQ165" s="61"/>
      <c r="GTU165" s="61"/>
      <c r="GTY165" s="61"/>
      <c r="GUC165" s="61"/>
      <c r="GUG165" s="61"/>
      <c r="GUK165" s="61"/>
      <c r="GUO165" s="61"/>
      <c r="GUS165" s="61"/>
      <c r="GUW165" s="61"/>
      <c r="GVA165" s="61"/>
      <c r="GVE165" s="61"/>
      <c r="GVI165" s="61"/>
      <c r="GVM165" s="61"/>
      <c r="GVQ165" s="61"/>
      <c r="GVU165" s="61"/>
      <c r="GVY165" s="61"/>
      <c r="GWC165" s="61"/>
      <c r="GWG165" s="61"/>
      <c r="GWK165" s="61"/>
      <c r="GWO165" s="61"/>
      <c r="GWS165" s="61"/>
      <c r="GWW165" s="61"/>
      <c r="GXA165" s="61"/>
      <c r="GXE165" s="61"/>
      <c r="GXI165" s="61"/>
      <c r="GXM165" s="61"/>
      <c r="GXQ165" s="61"/>
      <c r="GXU165" s="61"/>
      <c r="GXY165" s="61"/>
      <c r="GYC165" s="61"/>
      <c r="GYG165" s="61"/>
      <c r="GYK165" s="61"/>
      <c r="GYO165" s="61"/>
      <c r="GYS165" s="61"/>
      <c r="GYW165" s="61"/>
      <c r="GZA165" s="61"/>
      <c r="GZE165" s="61"/>
      <c r="GZI165" s="61"/>
      <c r="GZM165" s="61"/>
      <c r="GZQ165" s="61"/>
      <c r="GZU165" s="61"/>
      <c r="GZY165" s="61"/>
      <c r="HAC165" s="61"/>
      <c r="HAG165" s="61"/>
      <c r="HAK165" s="61"/>
      <c r="HAO165" s="61"/>
      <c r="HAS165" s="61"/>
      <c r="HAW165" s="61"/>
      <c r="HBA165" s="61"/>
      <c r="HBE165" s="61"/>
      <c r="HBI165" s="61"/>
      <c r="HBM165" s="61"/>
      <c r="HBQ165" s="61"/>
      <c r="HBU165" s="61"/>
      <c r="HBY165" s="61"/>
      <c r="HCC165" s="61"/>
      <c r="HCG165" s="61"/>
      <c r="HCK165" s="61"/>
      <c r="HCO165" s="61"/>
      <c r="HCS165" s="61"/>
      <c r="HCW165" s="61"/>
      <c r="HDA165" s="61"/>
      <c r="HDE165" s="61"/>
      <c r="HDI165" s="61"/>
      <c r="HDM165" s="61"/>
      <c r="HDQ165" s="61"/>
      <c r="HDU165" s="61"/>
      <c r="HDY165" s="61"/>
      <c r="HEC165" s="61"/>
      <c r="HEG165" s="61"/>
      <c r="HEK165" s="61"/>
      <c r="HEO165" s="61"/>
      <c r="HES165" s="61"/>
      <c r="HEW165" s="61"/>
      <c r="HFA165" s="61"/>
      <c r="HFE165" s="61"/>
      <c r="HFI165" s="61"/>
      <c r="HFM165" s="61"/>
      <c r="HFQ165" s="61"/>
      <c r="HFU165" s="61"/>
      <c r="HFY165" s="61"/>
      <c r="HGC165" s="61"/>
      <c r="HGG165" s="61"/>
      <c r="HGK165" s="61"/>
      <c r="HGO165" s="61"/>
      <c r="HGS165" s="61"/>
      <c r="HGW165" s="61"/>
      <c r="HHA165" s="61"/>
      <c r="HHE165" s="61"/>
      <c r="HHI165" s="61"/>
      <c r="HHM165" s="61"/>
      <c r="HHQ165" s="61"/>
      <c r="HHU165" s="61"/>
      <c r="HHY165" s="61"/>
      <c r="HIC165" s="61"/>
      <c r="HIG165" s="61"/>
      <c r="HIK165" s="61"/>
      <c r="HIO165" s="61"/>
      <c r="HIS165" s="61"/>
      <c r="HIW165" s="61"/>
      <c r="HJA165" s="61"/>
      <c r="HJE165" s="61"/>
      <c r="HJI165" s="61"/>
      <c r="HJM165" s="61"/>
      <c r="HJQ165" s="61"/>
      <c r="HJU165" s="61"/>
      <c r="HJY165" s="61"/>
      <c r="HKC165" s="61"/>
      <c r="HKG165" s="61"/>
      <c r="HKK165" s="61"/>
      <c r="HKO165" s="61"/>
      <c r="HKS165" s="61"/>
      <c r="HKW165" s="61"/>
      <c r="HLA165" s="61"/>
      <c r="HLE165" s="61"/>
      <c r="HLI165" s="61"/>
      <c r="HLM165" s="61"/>
      <c r="HLQ165" s="61"/>
      <c r="HLU165" s="61"/>
      <c r="HLY165" s="61"/>
      <c r="HMC165" s="61"/>
      <c r="HMG165" s="61"/>
      <c r="HMK165" s="61"/>
      <c r="HMO165" s="61"/>
      <c r="HMS165" s="61"/>
      <c r="HMW165" s="61"/>
      <c r="HNA165" s="61"/>
      <c r="HNE165" s="61"/>
      <c r="HNI165" s="61"/>
      <c r="HNM165" s="61"/>
      <c r="HNQ165" s="61"/>
      <c r="HNU165" s="61"/>
      <c r="HNY165" s="61"/>
      <c r="HOC165" s="61"/>
      <c r="HOG165" s="61"/>
      <c r="HOK165" s="61"/>
      <c r="HOO165" s="61"/>
      <c r="HOS165" s="61"/>
      <c r="HOW165" s="61"/>
      <c r="HPA165" s="61"/>
      <c r="HPE165" s="61"/>
      <c r="HPI165" s="61"/>
      <c r="HPM165" s="61"/>
      <c r="HPQ165" s="61"/>
      <c r="HPU165" s="61"/>
      <c r="HPY165" s="61"/>
      <c r="HQC165" s="61"/>
      <c r="HQG165" s="61"/>
      <c r="HQK165" s="61"/>
      <c r="HQO165" s="61"/>
      <c r="HQS165" s="61"/>
      <c r="HQW165" s="61"/>
      <c r="HRA165" s="61"/>
      <c r="HRE165" s="61"/>
      <c r="HRI165" s="61"/>
      <c r="HRM165" s="61"/>
      <c r="HRQ165" s="61"/>
      <c r="HRU165" s="61"/>
      <c r="HRY165" s="61"/>
      <c r="HSC165" s="61"/>
      <c r="HSG165" s="61"/>
      <c r="HSK165" s="61"/>
      <c r="HSO165" s="61"/>
      <c r="HSS165" s="61"/>
      <c r="HSW165" s="61"/>
      <c r="HTA165" s="61"/>
      <c r="HTE165" s="61"/>
      <c r="HTI165" s="61"/>
      <c r="HTM165" s="61"/>
      <c r="HTQ165" s="61"/>
      <c r="HTU165" s="61"/>
      <c r="HTY165" s="61"/>
      <c r="HUC165" s="61"/>
      <c r="HUG165" s="61"/>
      <c r="HUK165" s="61"/>
      <c r="HUO165" s="61"/>
      <c r="HUS165" s="61"/>
      <c r="HUW165" s="61"/>
      <c r="HVA165" s="61"/>
      <c r="HVE165" s="61"/>
      <c r="HVI165" s="61"/>
      <c r="HVM165" s="61"/>
      <c r="HVQ165" s="61"/>
      <c r="HVU165" s="61"/>
      <c r="HVY165" s="61"/>
      <c r="HWC165" s="61"/>
      <c r="HWG165" s="61"/>
      <c r="HWK165" s="61"/>
      <c r="HWO165" s="61"/>
      <c r="HWS165" s="61"/>
      <c r="HWW165" s="61"/>
      <c r="HXA165" s="61"/>
      <c r="HXE165" s="61"/>
      <c r="HXI165" s="61"/>
      <c r="HXM165" s="61"/>
      <c r="HXQ165" s="61"/>
      <c r="HXU165" s="61"/>
      <c r="HXY165" s="61"/>
      <c r="HYC165" s="61"/>
      <c r="HYG165" s="61"/>
      <c r="HYK165" s="61"/>
      <c r="HYO165" s="61"/>
      <c r="HYS165" s="61"/>
      <c r="HYW165" s="61"/>
      <c r="HZA165" s="61"/>
      <c r="HZE165" s="61"/>
      <c r="HZI165" s="61"/>
      <c r="HZM165" s="61"/>
      <c r="HZQ165" s="61"/>
      <c r="HZU165" s="61"/>
      <c r="HZY165" s="61"/>
      <c r="IAC165" s="61"/>
      <c r="IAG165" s="61"/>
      <c r="IAK165" s="61"/>
      <c r="IAO165" s="61"/>
      <c r="IAS165" s="61"/>
      <c r="IAW165" s="61"/>
      <c r="IBA165" s="61"/>
      <c r="IBE165" s="61"/>
      <c r="IBI165" s="61"/>
      <c r="IBM165" s="61"/>
      <c r="IBQ165" s="61"/>
      <c r="IBU165" s="61"/>
      <c r="IBY165" s="61"/>
      <c r="ICC165" s="61"/>
      <c r="ICG165" s="61"/>
      <c r="ICK165" s="61"/>
      <c r="ICO165" s="61"/>
      <c r="ICS165" s="61"/>
      <c r="ICW165" s="61"/>
      <c r="IDA165" s="61"/>
      <c r="IDE165" s="61"/>
      <c r="IDI165" s="61"/>
      <c r="IDM165" s="61"/>
      <c r="IDQ165" s="61"/>
      <c r="IDU165" s="61"/>
      <c r="IDY165" s="61"/>
      <c r="IEC165" s="61"/>
      <c r="IEG165" s="61"/>
      <c r="IEK165" s="61"/>
      <c r="IEO165" s="61"/>
      <c r="IES165" s="61"/>
      <c r="IEW165" s="61"/>
      <c r="IFA165" s="61"/>
      <c r="IFE165" s="61"/>
      <c r="IFI165" s="61"/>
      <c r="IFM165" s="61"/>
      <c r="IFQ165" s="61"/>
      <c r="IFU165" s="61"/>
      <c r="IFY165" s="61"/>
      <c r="IGC165" s="61"/>
      <c r="IGG165" s="61"/>
      <c r="IGK165" s="61"/>
      <c r="IGO165" s="61"/>
      <c r="IGS165" s="61"/>
      <c r="IGW165" s="61"/>
      <c r="IHA165" s="61"/>
      <c r="IHE165" s="61"/>
      <c r="IHI165" s="61"/>
      <c r="IHM165" s="61"/>
      <c r="IHQ165" s="61"/>
      <c r="IHU165" s="61"/>
      <c r="IHY165" s="61"/>
      <c r="IIC165" s="61"/>
      <c r="IIG165" s="61"/>
      <c r="IIK165" s="61"/>
      <c r="IIO165" s="61"/>
      <c r="IIS165" s="61"/>
      <c r="IIW165" s="61"/>
      <c r="IJA165" s="61"/>
      <c r="IJE165" s="61"/>
      <c r="IJI165" s="61"/>
      <c r="IJM165" s="61"/>
      <c r="IJQ165" s="61"/>
      <c r="IJU165" s="61"/>
      <c r="IJY165" s="61"/>
      <c r="IKC165" s="61"/>
      <c r="IKG165" s="61"/>
      <c r="IKK165" s="61"/>
      <c r="IKO165" s="61"/>
      <c r="IKS165" s="61"/>
      <c r="IKW165" s="61"/>
      <c r="ILA165" s="61"/>
      <c r="ILE165" s="61"/>
      <c r="ILI165" s="61"/>
      <c r="ILM165" s="61"/>
      <c r="ILQ165" s="61"/>
      <c r="ILU165" s="61"/>
      <c r="ILY165" s="61"/>
      <c r="IMC165" s="61"/>
      <c r="IMG165" s="61"/>
      <c r="IMK165" s="61"/>
      <c r="IMO165" s="61"/>
      <c r="IMS165" s="61"/>
      <c r="IMW165" s="61"/>
      <c r="INA165" s="61"/>
      <c r="INE165" s="61"/>
      <c r="INI165" s="61"/>
      <c r="INM165" s="61"/>
      <c r="INQ165" s="61"/>
      <c r="INU165" s="61"/>
      <c r="INY165" s="61"/>
      <c r="IOC165" s="61"/>
      <c r="IOG165" s="61"/>
      <c r="IOK165" s="61"/>
      <c r="IOO165" s="61"/>
      <c r="IOS165" s="61"/>
      <c r="IOW165" s="61"/>
      <c r="IPA165" s="61"/>
      <c r="IPE165" s="61"/>
      <c r="IPI165" s="61"/>
      <c r="IPM165" s="61"/>
      <c r="IPQ165" s="61"/>
      <c r="IPU165" s="61"/>
      <c r="IPY165" s="61"/>
      <c r="IQC165" s="61"/>
      <c r="IQG165" s="61"/>
      <c r="IQK165" s="61"/>
      <c r="IQO165" s="61"/>
      <c r="IQS165" s="61"/>
      <c r="IQW165" s="61"/>
      <c r="IRA165" s="61"/>
      <c r="IRE165" s="61"/>
      <c r="IRI165" s="61"/>
      <c r="IRM165" s="61"/>
      <c r="IRQ165" s="61"/>
      <c r="IRU165" s="61"/>
      <c r="IRY165" s="61"/>
      <c r="ISC165" s="61"/>
      <c r="ISG165" s="61"/>
      <c r="ISK165" s="61"/>
      <c r="ISO165" s="61"/>
      <c r="ISS165" s="61"/>
      <c r="ISW165" s="61"/>
      <c r="ITA165" s="61"/>
      <c r="ITE165" s="61"/>
      <c r="ITI165" s="61"/>
      <c r="ITM165" s="61"/>
      <c r="ITQ165" s="61"/>
      <c r="ITU165" s="61"/>
      <c r="ITY165" s="61"/>
      <c r="IUC165" s="61"/>
      <c r="IUG165" s="61"/>
      <c r="IUK165" s="61"/>
      <c r="IUO165" s="61"/>
      <c r="IUS165" s="61"/>
      <c r="IUW165" s="61"/>
      <c r="IVA165" s="61"/>
      <c r="IVE165" s="61"/>
      <c r="IVI165" s="61"/>
      <c r="IVM165" s="61"/>
      <c r="IVQ165" s="61"/>
      <c r="IVU165" s="61"/>
      <c r="IVY165" s="61"/>
      <c r="IWC165" s="61"/>
      <c r="IWG165" s="61"/>
      <c r="IWK165" s="61"/>
      <c r="IWO165" s="61"/>
      <c r="IWS165" s="61"/>
      <c r="IWW165" s="61"/>
      <c r="IXA165" s="61"/>
      <c r="IXE165" s="61"/>
      <c r="IXI165" s="61"/>
      <c r="IXM165" s="61"/>
      <c r="IXQ165" s="61"/>
      <c r="IXU165" s="61"/>
      <c r="IXY165" s="61"/>
      <c r="IYC165" s="61"/>
      <c r="IYG165" s="61"/>
      <c r="IYK165" s="61"/>
      <c r="IYO165" s="61"/>
      <c r="IYS165" s="61"/>
      <c r="IYW165" s="61"/>
      <c r="IZA165" s="61"/>
      <c r="IZE165" s="61"/>
      <c r="IZI165" s="61"/>
      <c r="IZM165" s="61"/>
      <c r="IZQ165" s="61"/>
      <c r="IZU165" s="61"/>
      <c r="IZY165" s="61"/>
      <c r="JAC165" s="61"/>
      <c r="JAG165" s="61"/>
      <c r="JAK165" s="61"/>
      <c r="JAO165" s="61"/>
      <c r="JAS165" s="61"/>
      <c r="JAW165" s="61"/>
      <c r="JBA165" s="61"/>
      <c r="JBE165" s="61"/>
      <c r="JBI165" s="61"/>
      <c r="JBM165" s="61"/>
      <c r="JBQ165" s="61"/>
      <c r="JBU165" s="61"/>
      <c r="JBY165" s="61"/>
      <c r="JCC165" s="61"/>
      <c r="JCG165" s="61"/>
      <c r="JCK165" s="61"/>
      <c r="JCO165" s="61"/>
      <c r="JCS165" s="61"/>
      <c r="JCW165" s="61"/>
      <c r="JDA165" s="61"/>
      <c r="JDE165" s="61"/>
      <c r="JDI165" s="61"/>
      <c r="JDM165" s="61"/>
      <c r="JDQ165" s="61"/>
      <c r="JDU165" s="61"/>
      <c r="JDY165" s="61"/>
      <c r="JEC165" s="61"/>
      <c r="JEG165" s="61"/>
      <c r="JEK165" s="61"/>
      <c r="JEO165" s="61"/>
      <c r="JES165" s="61"/>
      <c r="JEW165" s="61"/>
      <c r="JFA165" s="61"/>
      <c r="JFE165" s="61"/>
      <c r="JFI165" s="61"/>
      <c r="JFM165" s="61"/>
      <c r="JFQ165" s="61"/>
      <c r="JFU165" s="61"/>
      <c r="JFY165" s="61"/>
      <c r="JGC165" s="61"/>
      <c r="JGG165" s="61"/>
      <c r="JGK165" s="61"/>
      <c r="JGO165" s="61"/>
      <c r="JGS165" s="61"/>
      <c r="JGW165" s="61"/>
      <c r="JHA165" s="61"/>
      <c r="JHE165" s="61"/>
      <c r="JHI165" s="61"/>
      <c r="JHM165" s="61"/>
      <c r="JHQ165" s="61"/>
      <c r="JHU165" s="61"/>
      <c r="JHY165" s="61"/>
      <c r="JIC165" s="61"/>
      <c r="JIG165" s="61"/>
      <c r="JIK165" s="61"/>
      <c r="JIO165" s="61"/>
      <c r="JIS165" s="61"/>
      <c r="JIW165" s="61"/>
      <c r="JJA165" s="61"/>
      <c r="JJE165" s="61"/>
      <c r="JJI165" s="61"/>
      <c r="JJM165" s="61"/>
      <c r="JJQ165" s="61"/>
      <c r="JJU165" s="61"/>
      <c r="JJY165" s="61"/>
      <c r="JKC165" s="61"/>
      <c r="JKG165" s="61"/>
      <c r="JKK165" s="61"/>
      <c r="JKO165" s="61"/>
      <c r="JKS165" s="61"/>
      <c r="JKW165" s="61"/>
      <c r="JLA165" s="61"/>
      <c r="JLE165" s="61"/>
      <c r="JLI165" s="61"/>
      <c r="JLM165" s="61"/>
      <c r="JLQ165" s="61"/>
      <c r="JLU165" s="61"/>
      <c r="JLY165" s="61"/>
      <c r="JMC165" s="61"/>
      <c r="JMG165" s="61"/>
      <c r="JMK165" s="61"/>
      <c r="JMO165" s="61"/>
      <c r="JMS165" s="61"/>
      <c r="JMW165" s="61"/>
      <c r="JNA165" s="61"/>
      <c r="JNE165" s="61"/>
      <c r="JNI165" s="61"/>
      <c r="JNM165" s="61"/>
      <c r="JNQ165" s="61"/>
      <c r="JNU165" s="61"/>
      <c r="JNY165" s="61"/>
      <c r="JOC165" s="61"/>
      <c r="JOG165" s="61"/>
      <c r="JOK165" s="61"/>
      <c r="JOO165" s="61"/>
      <c r="JOS165" s="61"/>
      <c r="JOW165" s="61"/>
      <c r="JPA165" s="61"/>
      <c r="JPE165" s="61"/>
      <c r="JPI165" s="61"/>
      <c r="JPM165" s="61"/>
      <c r="JPQ165" s="61"/>
      <c r="JPU165" s="61"/>
      <c r="JPY165" s="61"/>
      <c r="JQC165" s="61"/>
      <c r="JQG165" s="61"/>
      <c r="JQK165" s="61"/>
      <c r="JQO165" s="61"/>
      <c r="JQS165" s="61"/>
      <c r="JQW165" s="61"/>
      <c r="JRA165" s="61"/>
      <c r="JRE165" s="61"/>
      <c r="JRI165" s="61"/>
      <c r="JRM165" s="61"/>
      <c r="JRQ165" s="61"/>
      <c r="JRU165" s="61"/>
      <c r="JRY165" s="61"/>
      <c r="JSC165" s="61"/>
      <c r="JSG165" s="61"/>
      <c r="JSK165" s="61"/>
      <c r="JSO165" s="61"/>
      <c r="JSS165" s="61"/>
      <c r="JSW165" s="61"/>
      <c r="JTA165" s="61"/>
      <c r="JTE165" s="61"/>
      <c r="JTI165" s="61"/>
      <c r="JTM165" s="61"/>
      <c r="JTQ165" s="61"/>
      <c r="JTU165" s="61"/>
      <c r="JTY165" s="61"/>
      <c r="JUC165" s="61"/>
      <c r="JUG165" s="61"/>
      <c r="JUK165" s="61"/>
      <c r="JUO165" s="61"/>
      <c r="JUS165" s="61"/>
      <c r="JUW165" s="61"/>
      <c r="JVA165" s="61"/>
      <c r="JVE165" s="61"/>
      <c r="JVI165" s="61"/>
      <c r="JVM165" s="61"/>
      <c r="JVQ165" s="61"/>
      <c r="JVU165" s="61"/>
      <c r="JVY165" s="61"/>
      <c r="JWC165" s="61"/>
      <c r="JWG165" s="61"/>
      <c r="JWK165" s="61"/>
      <c r="JWO165" s="61"/>
      <c r="JWS165" s="61"/>
      <c r="JWW165" s="61"/>
      <c r="JXA165" s="61"/>
      <c r="JXE165" s="61"/>
      <c r="JXI165" s="61"/>
      <c r="JXM165" s="61"/>
      <c r="JXQ165" s="61"/>
      <c r="JXU165" s="61"/>
      <c r="JXY165" s="61"/>
      <c r="JYC165" s="61"/>
      <c r="JYG165" s="61"/>
      <c r="JYK165" s="61"/>
      <c r="JYO165" s="61"/>
      <c r="JYS165" s="61"/>
      <c r="JYW165" s="61"/>
      <c r="JZA165" s="61"/>
      <c r="JZE165" s="61"/>
      <c r="JZI165" s="61"/>
      <c r="JZM165" s="61"/>
      <c r="JZQ165" s="61"/>
      <c r="JZU165" s="61"/>
      <c r="JZY165" s="61"/>
      <c r="KAC165" s="61"/>
      <c r="KAG165" s="61"/>
      <c r="KAK165" s="61"/>
      <c r="KAO165" s="61"/>
      <c r="KAS165" s="61"/>
      <c r="KAW165" s="61"/>
      <c r="KBA165" s="61"/>
      <c r="KBE165" s="61"/>
      <c r="KBI165" s="61"/>
      <c r="KBM165" s="61"/>
      <c r="KBQ165" s="61"/>
      <c r="KBU165" s="61"/>
      <c r="KBY165" s="61"/>
      <c r="KCC165" s="61"/>
      <c r="KCG165" s="61"/>
      <c r="KCK165" s="61"/>
      <c r="KCO165" s="61"/>
      <c r="KCS165" s="61"/>
      <c r="KCW165" s="61"/>
      <c r="KDA165" s="61"/>
      <c r="KDE165" s="61"/>
      <c r="KDI165" s="61"/>
      <c r="KDM165" s="61"/>
      <c r="KDQ165" s="61"/>
      <c r="KDU165" s="61"/>
      <c r="KDY165" s="61"/>
      <c r="KEC165" s="61"/>
      <c r="KEG165" s="61"/>
      <c r="KEK165" s="61"/>
      <c r="KEO165" s="61"/>
      <c r="KES165" s="61"/>
      <c r="KEW165" s="61"/>
      <c r="KFA165" s="61"/>
      <c r="KFE165" s="61"/>
      <c r="KFI165" s="61"/>
      <c r="KFM165" s="61"/>
      <c r="KFQ165" s="61"/>
      <c r="KFU165" s="61"/>
      <c r="KFY165" s="61"/>
      <c r="KGC165" s="61"/>
      <c r="KGG165" s="61"/>
      <c r="KGK165" s="61"/>
      <c r="KGO165" s="61"/>
      <c r="KGS165" s="61"/>
      <c r="KGW165" s="61"/>
      <c r="KHA165" s="61"/>
      <c r="KHE165" s="61"/>
      <c r="KHI165" s="61"/>
      <c r="KHM165" s="61"/>
      <c r="KHQ165" s="61"/>
      <c r="KHU165" s="61"/>
      <c r="KHY165" s="61"/>
      <c r="KIC165" s="61"/>
      <c r="KIG165" s="61"/>
      <c r="KIK165" s="61"/>
      <c r="KIO165" s="61"/>
      <c r="KIS165" s="61"/>
      <c r="KIW165" s="61"/>
      <c r="KJA165" s="61"/>
      <c r="KJE165" s="61"/>
      <c r="KJI165" s="61"/>
      <c r="KJM165" s="61"/>
      <c r="KJQ165" s="61"/>
      <c r="KJU165" s="61"/>
      <c r="KJY165" s="61"/>
      <c r="KKC165" s="61"/>
      <c r="KKG165" s="61"/>
      <c r="KKK165" s="61"/>
      <c r="KKO165" s="61"/>
      <c r="KKS165" s="61"/>
      <c r="KKW165" s="61"/>
      <c r="KLA165" s="61"/>
      <c r="KLE165" s="61"/>
      <c r="KLI165" s="61"/>
      <c r="KLM165" s="61"/>
      <c r="KLQ165" s="61"/>
      <c r="KLU165" s="61"/>
      <c r="KLY165" s="61"/>
      <c r="KMC165" s="61"/>
      <c r="KMG165" s="61"/>
      <c r="KMK165" s="61"/>
      <c r="KMO165" s="61"/>
      <c r="KMS165" s="61"/>
      <c r="KMW165" s="61"/>
      <c r="KNA165" s="61"/>
      <c r="KNE165" s="61"/>
      <c r="KNI165" s="61"/>
      <c r="KNM165" s="61"/>
      <c r="KNQ165" s="61"/>
      <c r="KNU165" s="61"/>
      <c r="KNY165" s="61"/>
      <c r="KOC165" s="61"/>
      <c r="KOG165" s="61"/>
      <c r="KOK165" s="61"/>
      <c r="KOO165" s="61"/>
      <c r="KOS165" s="61"/>
      <c r="KOW165" s="61"/>
      <c r="KPA165" s="61"/>
      <c r="KPE165" s="61"/>
      <c r="KPI165" s="61"/>
      <c r="KPM165" s="61"/>
      <c r="KPQ165" s="61"/>
      <c r="KPU165" s="61"/>
      <c r="KPY165" s="61"/>
      <c r="KQC165" s="61"/>
      <c r="KQG165" s="61"/>
      <c r="KQK165" s="61"/>
      <c r="KQO165" s="61"/>
      <c r="KQS165" s="61"/>
      <c r="KQW165" s="61"/>
      <c r="KRA165" s="61"/>
      <c r="KRE165" s="61"/>
      <c r="KRI165" s="61"/>
      <c r="KRM165" s="61"/>
      <c r="KRQ165" s="61"/>
      <c r="KRU165" s="61"/>
      <c r="KRY165" s="61"/>
      <c r="KSC165" s="61"/>
      <c r="KSG165" s="61"/>
      <c r="KSK165" s="61"/>
      <c r="KSO165" s="61"/>
      <c r="KSS165" s="61"/>
      <c r="KSW165" s="61"/>
      <c r="KTA165" s="61"/>
      <c r="KTE165" s="61"/>
      <c r="KTI165" s="61"/>
      <c r="KTM165" s="61"/>
      <c r="KTQ165" s="61"/>
      <c r="KTU165" s="61"/>
      <c r="KTY165" s="61"/>
      <c r="KUC165" s="61"/>
      <c r="KUG165" s="61"/>
      <c r="KUK165" s="61"/>
      <c r="KUO165" s="61"/>
      <c r="KUS165" s="61"/>
      <c r="KUW165" s="61"/>
      <c r="KVA165" s="61"/>
      <c r="KVE165" s="61"/>
      <c r="KVI165" s="61"/>
      <c r="KVM165" s="61"/>
      <c r="KVQ165" s="61"/>
      <c r="KVU165" s="61"/>
      <c r="KVY165" s="61"/>
      <c r="KWC165" s="61"/>
      <c r="KWG165" s="61"/>
      <c r="KWK165" s="61"/>
      <c r="KWO165" s="61"/>
      <c r="KWS165" s="61"/>
      <c r="KWW165" s="61"/>
      <c r="KXA165" s="61"/>
      <c r="KXE165" s="61"/>
      <c r="KXI165" s="61"/>
      <c r="KXM165" s="61"/>
      <c r="KXQ165" s="61"/>
      <c r="KXU165" s="61"/>
      <c r="KXY165" s="61"/>
      <c r="KYC165" s="61"/>
      <c r="KYG165" s="61"/>
      <c r="KYK165" s="61"/>
      <c r="KYO165" s="61"/>
      <c r="KYS165" s="61"/>
      <c r="KYW165" s="61"/>
      <c r="KZA165" s="61"/>
      <c r="KZE165" s="61"/>
      <c r="KZI165" s="61"/>
      <c r="KZM165" s="61"/>
      <c r="KZQ165" s="61"/>
      <c r="KZU165" s="61"/>
      <c r="KZY165" s="61"/>
      <c r="LAC165" s="61"/>
      <c r="LAG165" s="61"/>
      <c r="LAK165" s="61"/>
      <c r="LAO165" s="61"/>
      <c r="LAS165" s="61"/>
      <c r="LAW165" s="61"/>
      <c r="LBA165" s="61"/>
      <c r="LBE165" s="61"/>
      <c r="LBI165" s="61"/>
      <c r="LBM165" s="61"/>
      <c r="LBQ165" s="61"/>
      <c r="LBU165" s="61"/>
      <c r="LBY165" s="61"/>
      <c r="LCC165" s="61"/>
      <c r="LCG165" s="61"/>
      <c r="LCK165" s="61"/>
      <c r="LCO165" s="61"/>
      <c r="LCS165" s="61"/>
      <c r="LCW165" s="61"/>
      <c r="LDA165" s="61"/>
      <c r="LDE165" s="61"/>
      <c r="LDI165" s="61"/>
      <c r="LDM165" s="61"/>
      <c r="LDQ165" s="61"/>
      <c r="LDU165" s="61"/>
      <c r="LDY165" s="61"/>
      <c r="LEC165" s="61"/>
      <c r="LEG165" s="61"/>
      <c r="LEK165" s="61"/>
      <c r="LEO165" s="61"/>
      <c r="LES165" s="61"/>
      <c r="LEW165" s="61"/>
      <c r="LFA165" s="61"/>
      <c r="LFE165" s="61"/>
      <c r="LFI165" s="61"/>
      <c r="LFM165" s="61"/>
      <c r="LFQ165" s="61"/>
      <c r="LFU165" s="61"/>
      <c r="LFY165" s="61"/>
      <c r="LGC165" s="61"/>
      <c r="LGG165" s="61"/>
      <c r="LGK165" s="61"/>
      <c r="LGO165" s="61"/>
      <c r="LGS165" s="61"/>
      <c r="LGW165" s="61"/>
      <c r="LHA165" s="61"/>
      <c r="LHE165" s="61"/>
      <c r="LHI165" s="61"/>
      <c r="LHM165" s="61"/>
      <c r="LHQ165" s="61"/>
      <c r="LHU165" s="61"/>
      <c r="LHY165" s="61"/>
      <c r="LIC165" s="61"/>
      <c r="LIG165" s="61"/>
      <c r="LIK165" s="61"/>
      <c r="LIO165" s="61"/>
      <c r="LIS165" s="61"/>
      <c r="LIW165" s="61"/>
      <c r="LJA165" s="61"/>
      <c r="LJE165" s="61"/>
      <c r="LJI165" s="61"/>
      <c r="LJM165" s="61"/>
      <c r="LJQ165" s="61"/>
      <c r="LJU165" s="61"/>
      <c r="LJY165" s="61"/>
      <c r="LKC165" s="61"/>
      <c r="LKG165" s="61"/>
      <c r="LKK165" s="61"/>
      <c r="LKO165" s="61"/>
      <c r="LKS165" s="61"/>
      <c r="LKW165" s="61"/>
      <c r="LLA165" s="61"/>
      <c r="LLE165" s="61"/>
      <c r="LLI165" s="61"/>
      <c r="LLM165" s="61"/>
      <c r="LLQ165" s="61"/>
      <c r="LLU165" s="61"/>
      <c r="LLY165" s="61"/>
      <c r="LMC165" s="61"/>
      <c r="LMG165" s="61"/>
      <c r="LMK165" s="61"/>
      <c r="LMO165" s="61"/>
      <c r="LMS165" s="61"/>
      <c r="LMW165" s="61"/>
      <c r="LNA165" s="61"/>
      <c r="LNE165" s="61"/>
      <c r="LNI165" s="61"/>
      <c r="LNM165" s="61"/>
      <c r="LNQ165" s="61"/>
      <c r="LNU165" s="61"/>
      <c r="LNY165" s="61"/>
      <c r="LOC165" s="61"/>
      <c r="LOG165" s="61"/>
      <c r="LOK165" s="61"/>
      <c r="LOO165" s="61"/>
      <c r="LOS165" s="61"/>
      <c r="LOW165" s="61"/>
      <c r="LPA165" s="61"/>
      <c r="LPE165" s="61"/>
      <c r="LPI165" s="61"/>
      <c r="LPM165" s="61"/>
      <c r="LPQ165" s="61"/>
      <c r="LPU165" s="61"/>
      <c r="LPY165" s="61"/>
      <c r="LQC165" s="61"/>
      <c r="LQG165" s="61"/>
      <c r="LQK165" s="61"/>
      <c r="LQO165" s="61"/>
      <c r="LQS165" s="61"/>
      <c r="LQW165" s="61"/>
      <c r="LRA165" s="61"/>
      <c r="LRE165" s="61"/>
      <c r="LRI165" s="61"/>
      <c r="LRM165" s="61"/>
      <c r="LRQ165" s="61"/>
      <c r="LRU165" s="61"/>
      <c r="LRY165" s="61"/>
      <c r="LSC165" s="61"/>
      <c r="LSG165" s="61"/>
      <c r="LSK165" s="61"/>
      <c r="LSO165" s="61"/>
      <c r="LSS165" s="61"/>
      <c r="LSW165" s="61"/>
      <c r="LTA165" s="61"/>
      <c r="LTE165" s="61"/>
      <c r="LTI165" s="61"/>
      <c r="LTM165" s="61"/>
      <c r="LTQ165" s="61"/>
      <c r="LTU165" s="61"/>
      <c r="LTY165" s="61"/>
      <c r="LUC165" s="61"/>
      <c r="LUG165" s="61"/>
      <c r="LUK165" s="61"/>
      <c r="LUO165" s="61"/>
      <c r="LUS165" s="61"/>
      <c r="LUW165" s="61"/>
      <c r="LVA165" s="61"/>
      <c r="LVE165" s="61"/>
      <c r="LVI165" s="61"/>
      <c r="LVM165" s="61"/>
      <c r="LVQ165" s="61"/>
      <c r="LVU165" s="61"/>
      <c r="LVY165" s="61"/>
      <c r="LWC165" s="61"/>
      <c r="LWG165" s="61"/>
      <c r="LWK165" s="61"/>
      <c r="LWO165" s="61"/>
      <c r="LWS165" s="61"/>
      <c r="LWW165" s="61"/>
      <c r="LXA165" s="61"/>
      <c r="LXE165" s="61"/>
      <c r="LXI165" s="61"/>
      <c r="LXM165" s="61"/>
      <c r="LXQ165" s="61"/>
      <c r="LXU165" s="61"/>
      <c r="LXY165" s="61"/>
      <c r="LYC165" s="61"/>
      <c r="LYG165" s="61"/>
      <c r="LYK165" s="61"/>
      <c r="LYO165" s="61"/>
      <c r="LYS165" s="61"/>
      <c r="LYW165" s="61"/>
      <c r="LZA165" s="61"/>
      <c r="LZE165" s="61"/>
      <c r="LZI165" s="61"/>
      <c r="LZM165" s="61"/>
      <c r="LZQ165" s="61"/>
      <c r="LZU165" s="61"/>
      <c r="LZY165" s="61"/>
      <c r="MAC165" s="61"/>
      <c r="MAG165" s="61"/>
      <c r="MAK165" s="61"/>
      <c r="MAO165" s="61"/>
      <c r="MAS165" s="61"/>
      <c r="MAW165" s="61"/>
      <c r="MBA165" s="61"/>
      <c r="MBE165" s="61"/>
      <c r="MBI165" s="61"/>
      <c r="MBM165" s="61"/>
      <c r="MBQ165" s="61"/>
      <c r="MBU165" s="61"/>
      <c r="MBY165" s="61"/>
      <c r="MCC165" s="61"/>
      <c r="MCG165" s="61"/>
      <c r="MCK165" s="61"/>
      <c r="MCO165" s="61"/>
      <c r="MCS165" s="61"/>
      <c r="MCW165" s="61"/>
      <c r="MDA165" s="61"/>
      <c r="MDE165" s="61"/>
      <c r="MDI165" s="61"/>
      <c r="MDM165" s="61"/>
      <c r="MDQ165" s="61"/>
      <c r="MDU165" s="61"/>
      <c r="MDY165" s="61"/>
      <c r="MEC165" s="61"/>
      <c r="MEG165" s="61"/>
      <c r="MEK165" s="61"/>
      <c r="MEO165" s="61"/>
      <c r="MES165" s="61"/>
      <c r="MEW165" s="61"/>
      <c r="MFA165" s="61"/>
      <c r="MFE165" s="61"/>
      <c r="MFI165" s="61"/>
      <c r="MFM165" s="61"/>
      <c r="MFQ165" s="61"/>
      <c r="MFU165" s="61"/>
      <c r="MFY165" s="61"/>
      <c r="MGC165" s="61"/>
      <c r="MGG165" s="61"/>
      <c r="MGK165" s="61"/>
      <c r="MGO165" s="61"/>
      <c r="MGS165" s="61"/>
      <c r="MGW165" s="61"/>
      <c r="MHA165" s="61"/>
      <c r="MHE165" s="61"/>
      <c r="MHI165" s="61"/>
      <c r="MHM165" s="61"/>
      <c r="MHQ165" s="61"/>
      <c r="MHU165" s="61"/>
      <c r="MHY165" s="61"/>
      <c r="MIC165" s="61"/>
      <c r="MIG165" s="61"/>
      <c r="MIK165" s="61"/>
      <c r="MIO165" s="61"/>
      <c r="MIS165" s="61"/>
      <c r="MIW165" s="61"/>
      <c r="MJA165" s="61"/>
      <c r="MJE165" s="61"/>
      <c r="MJI165" s="61"/>
      <c r="MJM165" s="61"/>
      <c r="MJQ165" s="61"/>
      <c r="MJU165" s="61"/>
      <c r="MJY165" s="61"/>
      <c r="MKC165" s="61"/>
      <c r="MKG165" s="61"/>
      <c r="MKK165" s="61"/>
      <c r="MKO165" s="61"/>
      <c r="MKS165" s="61"/>
      <c r="MKW165" s="61"/>
      <c r="MLA165" s="61"/>
      <c r="MLE165" s="61"/>
      <c r="MLI165" s="61"/>
      <c r="MLM165" s="61"/>
      <c r="MLQ165" s="61"/>
      <c r="MLU165" s="61"/>
      <c r="MLY165" s="61"/>
      <c r="MMC165" s="61"/>
      <c r="MMG165" s="61"/>
      <c r="MMK165" s="61"/>
      <c r="MMO165" s="61"/>
      <c r="MMS165" s="61"/>
      <c r="MMW165" s="61"/>
      <c r="MNA165" s="61"/>
      <c r="MNE165" s="61"/>
      <c r="MNI165" s="61"/>
      <c r="MNM165" s="61"/>
      <c r="MNQ165" s="61"/>
      <c r="MNU165" s="61"/>
      <c r="MNY165" s="61"/>
      <c r="MOC165" s="61"/>
      <c r="MOG165" s="61"/>
      <c r="MOK165" s="61"/>
      <c r="MOO165" s="61"/>
      <c r="MOS165" s="61"/>
      <c r="MOW165" s="61"/>
      <c r="MPA165" s="61"/>
      <c r="MPE165" s="61"/>
      <c r="MPI165" s="61"/>
      <c r="MPM165" s="61"/>
      <c r="MPQ165" s="61"/>
      <c r="MPU165" s="61"/>
      <c r="MPY165" s="61"/>
      <c r="MQC165" s="61"/>
      <c r="MQG165" s="61"/>
      <c r="MQK165" s="61"/>
      <c r="MQO165" s="61"/>
      <c r="MQS165" s="61"/>
      <c r="MQW165" s="61"/>
      <c r="MRA165" s="61"/>
      <c r="MRE165" s="61"/>
      <c r="MRI165" s="61"/>
      <c r="MRM165" s="61"/>
      <c r="MRQ165" s="61"/>
      <c r="MRU165" s="61"/>
      <c r="MRY165" s="61"/>
      <c r="MSC165" s="61"/>
      <c r="MSG165" s="61"/>
      <c r="MSK165" s="61"/>
      <c r="MSO165" s="61"/>
      <c r="MSS165" s="61"/>
      <c r="MSW165" s="61"/>
      <c r="MTA165" s="61"/>
      <c r="MTE165" s="61"/>
      <c r="MTI165" s="61"/>
      <c r="MTM165" s="61"/>
      <c r="MTQ165" s="61"/>
      <c r="MTU165" s="61"/>
      <c r="MTY165" s="61"/>
      <c r="MUC165" s="61"/>
      <c r="MUG165" s="61"/>
      <c r="MUK165" s="61"/>
      <c r="MUO165" s="61"/>
      <c r="MUS165" s="61"/>
      <c r="MUW165" s="61"/>
      <c r="MVA165" s="61"/>
      <c r="MVE165" s="61"/>
      <c r="MVI165" s="61"/>
      <c r="MVM165" s="61"/>
      <c r="MVQ165" s="61"/>
      <c r="MVU165" s="61"/>
      <c r="MVY165" s="61"/>
      <c r="MWC165" s="61"/>
      <c r="MWG165" s="61"/>
      <c r="MWK165" s="61"/>
      <c r="MWO165" s="61"/>
      <c r="MWS165" s="61"/>
      <c r="MWW165" s="61"/>
      <c r="MXA165" s="61"/>
      <c r="MXE165" s="61"/>
      <c r="MXI165" s="61"/>
      <c r="MXM165" s="61"/>
      <c r="MXQ165" s="61"/>
      <c r="MXU165" s="61"/>
      <c r="MXY165" s="61"/>
      <c r="MYC165" s="61"/>
      <c r="MYG165" s="61"/>
      <c r="MYK165" s="61"/>
      <c r="MYO165" s="61"/>
      <c r="MYS165" s="61"/>
      <c r="MYW165" s="61"/>
      <c r="MZA165" s="61"/>
      <c r="MZE165" s="61"/>
      <c r="MZI165" s="61"/>
      <c r="MZM165" s="61"/>
      <c r="MZQ165" s="61"/>
      <c r="MZU165" s="61"/>
      <c r="MZY165" s="61"/>
      <c r="NAC165" s="61"/>
      <c r="NAG165" s="61"/>
      <c r="NAK165" s="61"/>
      <c r="NAO165" s="61"/>
      <c r="NAS165" s="61"/>
      <c r="NAW165" s="61"/>
      <c r="NBA165" s="61"/>
      <c r="NBE165" s="61"/>
      <c r="NBI165" s="61"/>
      <c r="NBM165" s="61"/>
      <c r="NBQ165" s="61"/>
      <c r="NBU165" s="61"/>
      <c r="NBY165" s="61"/>
      <c r="NCC165" s="61"/>
      <c r="NCG165" s="61"/>
      <c r="NCK165" s="61"/>
      <c r="NCO165" s="61"/>
      <c r="NCS165" s="61"/>
      <c r="NCW165" s="61"/>
      <c r="NDA165" s="61"/>
      <c r="NDE165" s="61"/>
      <c r="NDI165" s="61"/>
      <c r="NDM165" s="61"/>
      <c r="NDQ165" s="61"/>
      <c r="NDU165" s="61"/>
      <c r="NDY165" s="61"/>
      <c r="NEC165" s="61"/>
      <c r="NEG165" s="61"/>
      <c r="NEK165" s="61"/>
      <c r="NEO165" s="61"/>
      <c r="NES165" s="61"/>
      <c r="NEW165" s="61"/>
      <c r="NFA165" s="61"/>
      <c r="NFE165" s="61"/>
      <c r="NFI165" s="61"/>
      <c r="NFM165" s="61"/>
      <c r="NFQ165" s="61"/>
      <c r="NFU165" s="61"/>
      <c r="NFY165" s="61"/>
      <c r="NGC165" s="61"/>
      <c r="NGG165" s="61"/>
      <c r="NGK165" s="61"/>
      <c r="NGO165" s="61"/>
      <c r="NGS165" s="61"/>
      <c r="NGW165" s="61"/>
      <c r="NHA165" s="61"/>
      <c r="NHE165" s="61"/>
      <c r="NHI165" s="61"/>
      <c r="NHM165" s="61"/>
      <c r="NHQ165" s="61"/>
      <c r="NHU165" s="61"/>
      <c r="NHY165" s="61"/>
      <c r="NIC165" s="61"/>
      <c r="NIG165" s="61"/>
      <c r="NIK165" s="61"/>
      <c r="NIO165" s="61"/>
      <c r="NIS165" s="61"/>
      <c r="NIW165" s="61"/>
      <c r="NJA165" s="61"/>
      <c r="NJE165" s="61"/>
      <c r="NJI165" s="61"/>
      <c r="NJM165" s="61"/>
      <c r="NJQ165" s="61"/>
      <c r="NJU165" s="61"/>
      <c r="NJY165" s="61"/>
      <c r="NKC165" s="61"/>
      <c r="NKG165" s="61"/>
      <c r="NKK165" s="61"/>
      <c r="NKO165" s="61"/>
      <c r="NKS165" s="61"/>
      <c r="NKW165" s="61"/>
      <c r="NLA165" s="61"/>
      <c r="NLE165" s="61"/>
      <c r="NLI165" s="61"/>
      <c r="NLM165" s="61"/>
      <c r="NLQ165" s="61"/>
      <c r="NLU165" s="61"/>
      <c r="NLY165" s="61"/>
      <c r="NMC165" s="61"/>
      <c r="NMG165" s="61"/>
      <c r="NMK165" s="61"/>
      <c r="NMO165" s="61"/>
      <c r="NMS165" s="61"/>
      <c r="NMW165" s="61"/>
      <c r="NNA165" s="61"/>
      <c r="NNE165" s="61"/>
      <c r="NNI165" s="61"/>
      <c r="NNM165" s="61"/>
      <c r="NNQ165" s="61"/>
      <c r="NNU165" s="61"/>
      <c r="NNY165" s="61"/>
      <c r="NOC165" s="61"/>
      <c r="NOG165" s="61"/>
      <c r="NOK165" s="61"/>
      <c r="NOO165" s="61"/>
      <c r="NOS165" s="61"/>
      <c r="NOW165" s="61"/>
      <c r="NPA165" s="61"/>
      <c r="NPE165" s="61"/>
      <c r="NPI165" s="61"/>
      <c r="NPM165" s="61"/>
      <c r="NPQ165" s="61"/>
      <c r="NPU165" s="61"/>
      <c r="NPY165" s="61"/>
      <c r="NQC165" s="61"/>
      <c r="NQG165" s="61"/>
      <c r="NQK165" s="61"/>
      <c r="NQO165" s="61"/>
      <c r="NQS165" s="61"/>
      <c r="NQW165" s="61"/>
      <c r="NRA165" s="61"/>
      <c r="NRE165" s="61"/>
      <c r="NRI165" s="61"/>
      <c r="NRM165" s="61"/>
      <c r="NRQ165" s="61"/>
      <c r="NRU165" s="61"/>
      <c r="NRY165" s="61"/>
      <c r="NSC165" s="61"/>
      <c r="NSG165" s="61"/>
      <c r="NSK165" s="61"/>
      <c r="NSO165" s="61"/>
      <c r="NSS165" s="61"/>
      <c r="NSW165" s="61"/>
      <c r="NTA165" s="61"/>
      <c r="NTE165" s="61"/>
      <c r="NTI165" s="61"/>
      <c r="NTM165" s="61"/>
      <c r="NTQ165" s="61"/>
      <c r="NTU165" s="61"/>
      <c r="NTY165" s="61"/>
      <c r="NUC165" s="61"/>
      <c r="NUG165" s="61"/>
      <c r="NUK165" s="61"/>
      <c r="NUO165" s="61"/>
      <c r="NUS165" s="61"/>
      <c r="NUW165" s="61"/>
      <c r="NVA165" s="61"/>
      <c r="NVE165" s="61"/>
      <c r="NVI165" s="61"/>
      <c r="NVM165" s="61"/>
      <c r="NVQ165" s="61"/>
      <c r="NVU165" s="61"/>
      <c r="NVY165" s="61"/>
      <c r="NWC165" s="61"/>
      <c r="NWG165" s="61"/>
      <c r="NWK165" s="61"/>
      <c r="NWO165" s="61"/>
      <c r="NWS165" s="61"/>
      <c r="NWW165" s="61"/>
      <c r="NXA165" s="61"/>
      <c r="NXE165" s="61"/>
      <c r="NXI165" s="61"/>
      <c r="NXM165" s="61"/>
      <c r="NXQ165" s="61"/>
      <c r="NXU165" s="61"/>
      <c r="NXY165" s="61"/>
      <c r="NYC165" s="61"/>
      <c r="NYG165" s="61"/>
      <c r="NYK165" s="61"/>
      <c r="NYO165" s="61"/>
      <c r="NYS165" s="61"/>
      <c r="NYW165" s="61"/>
      <c r="NZA165" s="61"/>
      <c r="NZE165" s="61"/>
      <c r="NZI165" s="61"/>
      <c r="NZM165" s="61"/>
      <c r="NZQ165" s="61"/>
      <c r="NZU165" s="61"/>
      <c r="NZY165" s="61"/>
      <c r="OAC165" s="61"/>
      <c r="OAG165" s="61"/>
      <c r="OAK165" s="61"/>
      <c r="OAO165" s="61"/>
      <c r="OAS165" s="61"/>
      <c r="OAW165" s="61"/>
      <c r="OBA165" s="61"/>
      <c r="OBE165" s="61"/>
      <c r="OBI165" s="61"/>
      <c r="OBM165" s="61"/>
      <c r="OBQ165" s="61"/>
      <c r="OBU165" s="61"/>
      <c r="OBY165" s="61"/>
      <c r="OCC165" s="61"/>
      <c r="OCG165" s="61"/>
      <c r="OCK165" s="61"/>
      <c r="OCO165" s="61"/>
      <c r="OCS165" s="61"/>
      <c r="OCW165" s="61"/>
      <c r="ODA165" s="61"/>
      <c r="ODE165" s="61"/>
      <c r="ODI165" s="61"/>
      <c r="ODM165" s="61"/>
      <c r="ODQ165" s="61"/>
      <c r="ODU165" s="61"/>
      <c r="ODY165" s="61"/>
      <c r="OEC165" s="61"/>
      <c r="OEG165" s="61"/>
      <c r="OEK165" s="61"/>
      <c r="OEO165" s="61"/>
      <c r="OES165" s="61"/>
      <c r="OEW165" s="61"/>
      <c r="OFA165" s="61"/>
      <c r="OFE165" s="61"/>
      <c r="OFI165" s="61"/>
      <c r="OFM165" s="61"/>
      <c r="OFQ165" s="61"/>
      <c r="OFU165" s="61"/>
      <c r="OFY165" s="61"/>
      <c r="OGC165" s="61"/>
      <c r="OGG165" s="61"/>
      <c r="OGK165" s="61"/>
      <c r="OGO165" s="61"/>
      <c r="OGS165" s="61"/>
      <c r="OGW165" s="61"/>
      <c r="OHA165" s="61"/>
      <c r="OHE165" s="61"/>
      <c r="OHI165" s="61"/>
      <c r="OHM165" s="61"/>
      <c r="OHQ165" s="61"/>
      <c r="OHU165" s="61"/>
      <c r="OHY165" s="61"/>
      <c r="OIC165" s="61"/>
      <c r="OIG165" s="61"/>
      <c r="OIK165" s="61"/>
      <c r="OIO165" s="61"/>
      <c r="OIS165" s="61"/>
      <c r="OIW165" s="61"/>
      <c r="OJA165" s="61"/>
      <c r="OJE165" s="61"/>
      <c r="OJI165" s="61"/>
      <c r="OJM165" s="61"/>
      <c r="OJQ165" s="61"/>
      <c r="OJU165" s="61"/>
      <c r="OJY165" s="61"/>
      <c r="OKC165" s="61"/>
      <c r="OKG165" s="61"/>
      <c r="OKK165" s="61"/>
      <c r="OKO165" s="61"/>
      <c r="OKS165" s="61"/>
      <c r="OKW165" s="61"/>
      <c r="OLA165" s="61"/>
      <c r="OLE165" s="61"/>
      <c r="OLI165" s="61"/>
      <c r="OLM165" s="61"/>
      <c r="OLQ165" s="61"/>
      <c r="OLU165" s="61"/>
      <c r="OLY165" s="61"/>
      <c r="OMC165" s="61"/>
      <c r="OMG165" s="61"/>
      <c r="OMK165" s="61"/>
      <c r="OMO165" s="61"/>
      <c r="OMS165" s="61"/>
      <c r="OMW165" s="61"/>
      <c r="ONA165" s="61"/>
      <c r="ONE165" s="61"/>
      <c r="ONI165" s="61"/>
      <c r="ONM165" s="61"/>
      <c r="ONQ165" s="61"/>
      <c r="ONU165" s="61"/>
      <c r="ONY165" s="61"/>
      <c r="OOC165" s="61"/>
      <c r="OOG165" s="61"/>
      <c r="OOK165" s="61"/>
      <c r="OOO165" s="61"/>
      <c r="OOS165" s="61"/>
      <c r="OOW165" s="61"/>
      <c r="OPA165" s="61"/>
      <c r="OPE165" s="61"/>
      <c r="OPI165" s="61"/>
      <c r="OPM165" s="61"/>
      <c r="OPQ165" s="61"/>
      <c r="OPU165" s="61"/>
      <c r="OPY165" s="61"/>
      <c r="OQC165" s="61"/>
      <c r="OQG165" s="61"/>
      <c r="OQK165" s="61"/>
      <c r="OQO165" s="61"/>
      <c r="OQS165" s="61"/>
      <c r="OQW165" s="61"/>
      <c r="ORA165" s="61"/>
      <c r="ORE165" s="61"/>
      <c r="ORI165" s="61"/>
      <c r="ORM165" s="61"/>
      <c r="ORQ165" s="61"/>
      <c r="ORU165" s="61"/>
      <c r="ORY165" s="61"/>
      <c r="OSC165" s="61"/>
      <c r="OSG165" s="61"/>
      <c r="OSK165" s="61"/>
      <c r="OSO165" s="61"/>
      <c r="OSS165" s="61"/>
      <c r="OSW165" s="61"/>
      <c r="OTA165" s="61"/>
      <c r="OTE165" s="61"/>
      <c r="OTI165" s="61"/>
      <c r="OTM165" s="61"/>
      <c r="OTQ165" s="61"/>
      <c r="OTU165" s="61"/>
      <c r="OTY165" s="61"/>
      <c r="OUC165" s="61"/>
      <c r="OUG165" s="61"/>
      <c r="OUK165" s="61"/>
      <c r="OUO165" s="61"/>
      <c r="OUS165" s="61"/>
      <c r="OUW165" s="61"/>
      <c r="OVA165" s="61"/>
      <c r="OVE165" s="61"/>
      <c r="OVI165" s="61"/>
      <c r="OVM165" s="61"/>
      <c r="OVQ165" s="61"/>
      <c r="OVU165" s="61"/>
      <c r="OVY165" s="61"/>
      <c r="OWC165" s="61"/>
      <c r="OWG165" s="61"/>
      <c r="OWK165" s="61"/>
      <c r="OWO165" s="61"/>
      <c r="OWS165" s="61"/>
      <c r="OWW165" s="61"/>
      <c r="OXA165" s="61"/>
      <c r="OXE165" s="61"/>
      <c r="OXI165" s="61"/>
      <c r="OXM165" s="61"/>
      <c r="OXQ165" s="61"/>
      <c r="OXU165" s="61"/>
      <c r="OXY165" s="61"/>
      <c r="OYC165" s="61"/>
      <c r="OYG165" s="61"/>
      <c r="OYK165" s="61"/>
      <c r="OYO165" s="61"/>
      <c r="OYS165" s="61"/>
      <c r="OYW165" s="61"/>
      <c r="OZA165" s="61"/>
      <c r="OZE165" s="61"/>
      <c r="OZI165" s="61"/>
      <c r="OZM165" s="61"/>
      <c r="OZQ165" s="61"/>
      <c r="OZU165" s="61"/>
      <c r="OZY165" s="61"/>
      <c r="PAC165" s="61"/>
      <c r="PAG165" s="61"/>
      <c r="PAK165" s="61"/>
      <c r="PAO165" s="61"/>
      <c r="PAS165" s="61"/>
      <c r="PAW165" s="61"/>
      <c r="PBA165" s="61"/>
      <c r="PBE165" s="61"/>
      <c r="PBI165" s="61"/>
      <c r="PBM165" s="61"/>
      <c r="PBQ165" s="61"/>
      <c r="PBU165" s="61"/>
      <c r="PBY165" s="61"/>
      <c r="PCC165" s="61"/>
      <c r="PCG165" s="61"/>
      <c r="PCK165" s="61"/>
      <c r="PCO165" s="61"/>
      <c r="PCS165" s="61"/>
      <c r="PCW165" s="61"/>
      <c r="PDA165" s="61"/>
      <c r="PDE165" s="61"/>
      <c r="PDI165" s="61"/>
      <c r="PDM165" s="61"/>
      <c r="PDQ165" s="61"/>
      <c r="PDU165" s="61"/>
      <c r="PDY165" s="61"/>
      <c r="PEC165" s="61"/>
      <c r="PEG165" s="61"/>
      <c r="PEK165" s="61"/>
      <c r="PEO165" s="61"/>
      <c r="PES165" s="61"/>
      <c r="PEW165" s="61"/>
      <c r="PFA165" s="61"/>
      <c r="PFE165" s="61"/>
      <c r="PFI165" s="61"/>
      <c r="PFM165" s="61"/>
      <c r="PFQ165" s="61"/>
      <c r="PFU165" s="61"/>
      <c r="PFY165" s="61"/>
      <c r="PGC165" s="61"/>
      <c r="PGG165" s="61"/>
      <c r="PGK165" s="61"/>
      <c r="PGO165" s="61"/>
      <c r="PGS165" s="61"/>
      <c r="PGW165" s="61"/>
      <c r="PHA165" s="61"/>
      <c r="PHE165" s="61"/>
      <c r="PHI165" s="61"/>
      <c r="PHM165" s="61"/>
      <c r="PHQ165" s="61"/>
      <c r="PHU165" s="61"/>
      <c r="PHY165" s="61"/>
      <c r="PIC165" s="61"/>
      <c r="PIG165" s="61"/>
      <c r="PIK165" s="61"/>
      <c r="PIO165" s="61"/>
      <c r="PIS165" s="61"/>
      <c r="PIW165" s="61"/>
      <c r="PJA165" s="61"/>
      <c r="PJE165" s="61"/>
      <c r="PJI165" s="61"/>
      <c r="PJM165" s="61"/>
      <c r="PJQ165" s="61"/>
      <c r="PJU165" s="61"/>
      <c r="PJY165" s="61"/>
      <c r="PKC165" s="61"/>
      <c r="PKG165" s="61"/>
      <c r="PKK165" s="61"/>
      <c r="PKO165" s="61"/>
      <c r="PKS165" s="61"/>
      <c r="PKW165" s="61"/>
      <c r="PLA165" s="61"/>
      <c r="PLE165" s="61"/>
      <c r="PLI165" s="61"/>
      <c r="PLM165" s="61"/>
      <c r="PLQ165" s="61"/>
      <c r="PLU165" s="61"/>
      <c r="PLY165" s="61"/>
      <c r="PMC165" s="61"/>
      <c r="PMG165" s="61"/>
      <c r="PMK165" s="61"/>
      <c r="PMO165" s="61"/>
      <c r="PMS165" s="61"/>
      <c r="PMW165" s="61"/>
      <c r="PNA165" s="61"/>
      <c r="PNE165" s="61"/>
      <c r="PNI165" s="61"/>
      <c r="PNM165" s="61"/>
      <c r="PNQ165" s="61"/>
      <c r="PNU165" s="61"/>
      <c r="PNY165" s="61"/>
      <c r="POC165" s="61"/>
      <c r="POG165" s="61"/>
      <c r="POK165" s="61"/>
      <c r="POO165" s="61"/>
      <c r="POS165" s="61"/>
      <c r="POW165" s="61"/>
      <c r="PPA165" s="61"/>
      <c r="PPE165" s="61"/>
      <c r="PPI165" s="61"/>
      <c r="PPM165" s="61"/>
      <c r="PPQ165" s="61"/>
      <c r="PPU165" s="61"/>
      <c r="PPY165" s="61"/>
      <c r="PQC165" s="61"/>
      <c r="PQG165" s="61"/>
      <c r="PQK165" s="61"/>
      <c r="PQO165" s="61"/>
      <c r="PQS165" s="61"/>
      <c r="PQW165" s="61"/>
      <c r="PRA165" s="61"/>
      <c r="PRE165" s="61"/>
      <c r="PRI165" s="61"/>
      <c r="PRM165" s="61"/>
      <c r="PRQ165" s="61"/>
      <c r="PRU165" s="61"/>
      <c r="PRY165" s="61"/>
      <c r="PSC165" s="61"/>
      <c r="PSG165" s="61"/>
      <c r="PSK165" s="61"/>
      <c r="PSO165" s="61"/>
      <c r="PSS165" s="61"/>
      <c r="PSW165" s="61"/>
      <c r="PTA165" s="61"/>
      <c r="PTE165" s="61"/>
      <c r="PTI165" s="61"/>
      <c r="PTM165" s="61"/>
      <c r="PTQ165" s="61"/>
      <c r="PTU165" s="61"/>
      <c r="PTY165" s="61"/>
      <c r="PUC165" s="61"/>
      <c r="PUG165" s="61"/>
      <c r="PUK165" s="61"/>
      <c r="PUO165" s="61"/>
      <c r="PUS165" s="61"/>
      <c r="PUW165" s="61"/>
      <c r="PVA165" s="61"/>
      <c r="PVE165" s="61"/>
      <c r="PVI165" s="61"/>
      <c r="PVM165" s="61"/>
      <c r="PVQ165" s="61"/>
      <c r="PVU165" s="61"/>
      <c r="PVY165" s="61"/>
      <c r="PWC165" s="61"/>
      <c r="PWG165" s="61"/>
      <c r="PWK165" s="61"/>
      <c r="PWO165" s="61"/>
      <c r="PWS165" s="61"/>
      <c r="PWW165" s="61"/>
      <c r="PXA165" s="61"/>
      <c r="PXE165" s="61"/>
      <c r="PXI165" s="61"/>
      <c r="PXM165" s="61"/>
      <c r="PXQ165" s="61"/>
      <c r="PXU165" s="61"/>
      <c r="PXY165" s="61"/>
      <c r="PYC165" s="61"/>
      <c r="PYG165" s="61"/>
      <c r="PYK165" s="61"/>
      <c r="PYO165" s="61"/>
      <c r="PYS165" s="61"/>
      <c r="PYW165" s="61"/>
      <c r="PZA165" s="61"/>
      <c r="PZE165" s="61"/>
      <c r="PZI165" s="61"/>
      <c r="PZM165" s="61"/>
      <c r="PZQ165" s="61"/>
      <c r="PZU165" s="61"/>
      <c r="PZY165" s="61"/>
      <c r="QAC165" s="61"/>
      <c r="QAG165" s="61"/>
      <c r="QAK165" s="61"/>
      <c r="QAO165" s="61"/>
      <c r="QAS165" s="61"/>
      <c r="QAW165" s="61"/>
      <c r="QBA165" s="61"/>
      <c r="QBE165" s="61"/>
      <c r="QBI165" s="61"/>
      <c r="QBM165" s="61"/>
      <c r="QBQ165" s="61"/>
      <c r="QBU165" s="61"/>
      <c r="QBY165" s="61"/>
      <c r="QCC165" s="61"/>
      <c r="QCG165" s="61"/>
      <c r="QCK165" s="61"/>
      <c r="QCO165" s="61"/>
      <c r="QCS165" s="61"/>
      <c r="QCW165" s="61"/>
      <c r="QDA165" s="61"/>
      <c r="QDE165" s="61"/>
      <c r="QDI165" s="61"/>
      <c r="QDM165" s="61"/>
      <c r="QDQ165" s="61"/>
      <c r="QDU165" s="61"/>
      <c r="QDY165" s="61"/>
      <c r="QEC165" s="61"/>
      <c r="QEG165" s="61"/>
      <c r="QEK165" s="61"/>
      <c r="QEO165" s="61"/>
      <c r="QES165" s="61"/>
      <c r="QEW165" s="61"/>
      <c r="QFA165" s="61"/>
      <c r="QFE165" s="61"/>
      <c r="QFI165" s="61"/>
      <c r="QFM165" s="61"/>
      <c r="QFQ165" s="61"/>
      <c r="QFU165" s="61"/>
      <c r="QFY165" s="61"/>
      <c r="QGC165" s="61"/>
      <c r="QGG165" s="61"/>
      <c r="QGK165" s="61"/>
      <c r="QGO165" s="61"/>
      <c r="QGS165" s="61"/>
      <c r="QGW165" s="61"/>
      <c r="QHA165" s="61"/>
      <c r="QHE165" s="61"/>
      <c r="QHI165" s="61"/>
      <c r="QHM165" s="61"/>
      <c r="QHQ165" s="61"/>
      <c r="QHU165" s="61"/>
      <c r="QHY165" s="61"/>
      <c r="QIC165" s="61"/>
      <c r="QIG165" s="61"/>
      <c r="QIK165" s="61"/>
      <c r="QIO165" s="61"/>
      <c r="QIS165" s="61"/>
      <c r="QIW165" s="61"/>
      <c r="QJA165" s="61"/>
      <c r="QJE165" s="61"/>
      <c r="QJI165" s="61"/>
      <c r="QJM165" s="61"/>
      <c r="QJQ165" s="61"/>
      <c r="QJU165" s="61"/>
      <c r="QJY165" s="61"/>
      <c r="QKC165" s="61"/>
      <c r="QKG165" s="61"/>
      <c r="QKK165" s="61"/>
      <c r="QKO165" s="61"/>
      <c r="QKS165" s="61"/>
      <c r="QKW165" s="61"/>
      <c r="QLA165" s="61"/>
      <c r="QLE165" s="61"/>
      <c r="QLI165" s="61"/>
      <c r="QLM165" s="61"/>
      <c r="QLQ165" s="61"/>
      <c r="QLU165" s="61"/>
      <c r="QLY165" s="61"/>
      <c r="QMC165" s="61"/>
      <c r="QMG165" s="61"/>
      <c r="QMK165" s="61"/>
      <c r="QMO165" s="61"/>
      <c r="QMS165" s="61"/>
      <c r="QMW165" s="61"/>
      <c r="QNA165" s="61"/>
      <c r="QNE165" s="61"/>
      <c r="QNI165" s="61"/>
      <c r="QNM165" s="61"/>
      <c r="QNQ165" s="61"/>
      <c r="QNU165" s="61"/>
      <c r="QNY165" s="61"/>
      <c r="QOC165" s="61"/>
      <c r="QOG165" s="61"/>
      <c r="QOK165" s="61"/>
      <c r="QOO165" s="61"/>
      <c r="QOS165" s="61"/>
      <c r="QOW165" s="61"/>
      <c r="QPA165" s="61"/>
      <c r="QPE165" s="61"/>
      <c r="QPI165" s="61"/>
      <c r="QPM165" s="61"/>
      <c r="QPQ165" s="61"/>
      <c r="QPU165" s="61"/>
      <c r="QPY165" s="61"/>
      <c r="QQC165" s="61"/>
      <c r="QQG165" s="61"/>
      <c r="QQK165" s="61"/>
      <c r="QQO165" s="61"/>
      <c r="QQS165" s="61"/>
      <c r="QQW165" s="61"/>
      <c r="QRA165" s="61"/>
      <c r="QRE165" s="61"/>
      <c r="QRI165" s="61"/>
      <c r="QRM165" s="61"/>
      <c r="QRQ165" s="61"/>
      <c r="QRU165" s="61"/>
      <c r="QRY165" s="61"/>
      <c r="QSC165" s="61"/>
      <c r="QSG165" s="61"/>
      <c r="QSK165" s="61"/>
      <c r="QSO165" s="61"/>
      <c r="QSS165" s="61"/>
      <c r="QSW165" s="61"/>
      <c r="QTA165" s="61"/>
      <c r="QTE165" s="61"/>
      <c r="QTI165" s="61"/>
      <c r="QTM165" s="61"/>
      <c r="QTQ165" s="61"/>
      <c r="QTU165" s="61"/>
      <c r="QTY165" s="61"/>
      <c r="QUC165" s="61"/>
      <c r="QUG165" s="61"/>
      <c r="QUK165" s="61"/>
      <c r="QUO165" s="61"/>
      <c r="QUS165" s="61"/>
      <c r="QUW165" s="61"/>
      <c r="QVA165" s="61"/>
      <c r="QVE165" s="61"/>
      <c r="QVI165" s="61"/>
      <c r="QVM165" s="61"/>
      <c r="QVQ165" s="61"/>
      <c r="QVU165" s="61"/>
      <c r="QVY165" s="61"/>
      <c r="QWC165" s="61"/>
      <c r="QWG165" s="61"/>
      <c r="QWK165" s="61"/>
      <c r="QWO165" s="61"/>
      <c r="QWS165" s="61"/>
      <c r="QWW165" s="61"/>
      <c r="QXA165" s="61"/>
      <c r="QXE165" s="61"/>
      <c r="QXI165" s="61"/>
      <c r="QXM165" s="61"/>
      <c r="QXQ165" s="61"/>
      <c r="QXU165" s="61"/>
      <c r="QXY165" s="61"/>
      <c r="QYC165" s="61"/>
      <c r="QYG165" s="61"/>
      <c r="QYK165" s="61"/>
      <c r="QYO165" s="61"/>
      <c r="QYS165" s="61"/>
      <c r="QYW165" s="61"/>
      <c r="QZA165" s="61"/>
      <c r="QZE165" s="61"/>
      <c r="QZI165" s="61"/>
      <c r="QZM165" s="61"/>
      <c r="QZQ165" s="61"/>
      <c r="QZU165" s="61"/>
      <c r="QZY165" s="61"/>
      <c r="RAC165" s="61"/>
      <c r="RAG165" s="61"/>
      <c r="RAK165" s="61"/>
      <c r="RAO165" s="61"/>
      <c r="RAS165" s="61"/>
      <c r="RAW165" s="61"/>
      <c r="RBA165" s="61"/>
      <c r="RBE165" s="61"/>
      <c r="RBI165" s="61"/>
      <c r="RBM165" s="61"/>
      <c r="RBQ165" s="61"/>
      <c r="RBU165" s="61"/>
      <c r="RBY165" s="61"/>
      <c r="RCC165" s="61"/>
      <c r="RCG165" s="61"/>
      <c r="RCK165" s="61"/>
      <c r="RCO165" s="61"/>
      <c r="RCS165" s="61"/>
      <c r="RCW165" s="61"/>
      <c r="RDA165" s="61"/>
      <c r="RDE165" s="61"/>
      <c r="RDI165" s="61"/>
      <c r="RDM165" s="61"/>
      <c r="RDQ165" s="61"/>
      <c r="RDU165" s="61"/>
      <c r="RDY165" s="61"/>
      <c r="REC165" s="61"/>
      <c r="REG165" s="61"/>
      <c r="REK165" s="61"/>
      <c r="REO165" s="61"/>
      <c r="RES165" s="61"/>
      <c r="REW165" s="61"/>
      <c r="RFA165" s="61"/>
      <c r="RFE165" s="61"/>
      <c r="RFI165" s="61"/>
      <c r="RFM165" s="61"/>
      <c r="RFQ165" s="61"/>
      <c r="RFU165" s="61"/>
      <c r="RFY165" s="61"/>
      <c r="RGC165" s="61"/>
      <c r="RGG165" s="61"/>
      <c r="RGK165" s="61"/>
      <c r="RGO165" s="61"/>
      <c r="RGS165" s="61"/>
      <c r="RGW165" s="61"/>
      <c r="RHA165" s="61"/>
      <c r="RHE165" s="61"/>
      <c r="RHI165" s="61"/>
      <c r="RHM165" s="61"/>
      <c r="RHQ165" s="61"/>
      <c r="RHU165" s="61"/>
      <c r="RHY165" s="61"/>
      <c r="RIC165" s="61"/>
      <c r="RIG165" s="61"/>
      <c r="RIK165" s="61"/>
      <c r="RIO165" s="61"/>
      <c r="RIS165" s="61"/>
      <c r="RIW165" s="61"/>
      <c r="RJA165" s="61"/>
      <c r="RJE165" s="61"/>
      <c r="RJI165" s="61"/>
      <c r="RJM165" s="61"/>
      <c r="RJQ165" s="61"/>
      <c r="RJU165" s="61"/>
      <c r="RJY165" s="61"/>
      <c r="RKC165" s="61"/>
      <c r="RKG165" s="61"/>
      <c r="RKK165" s="61"/>
      <c r="RKO165" s="61"/>
      <c r="RKS165" s="61"/>
      <c r="RKW165" s="61"/>
      <c r="RLA165" s="61"/>
      <c r="RLE165" s="61"/>
      <c r="RLI165" s="61"/>
      <c r="RLM165" s="61"/>
      <c r="RLQ165" s="61"/>
      <c r="RLU165" s="61"/>
      <c r="RLY165" s="61"/>
      <c r="RMC165" s="61"/>
      <c r="RMG165" s="61"/>
      <c r="RMK165" s="61"/>
      <c r="RMO165" s="61"/>
      <c r="RMS165" s="61"/>
      <c r="RMW165" s="61"/>
      <c r="RNA165" s="61"/>
      <c r="RNE165" s="61"/>
      <c r="RNI165" s="61"/>
      <c r="RNM165" s="61"/>
      <c r="RNQ165" s="61"/>
      <c r="RNU165" s="61"/>
      <c r="RNY165" s="61"/>
      <c r="ROC165" s="61"/>
      <c r="ROG165" s="61"/>
      <c r="ROK165" s="61"/>
      <c r="ROO165" s="61"/>
      <c r="ROS165" s="61"/>
      <c r="ROW165" s="61"/>
      <c r="RPA165" s="61"/>
      <c r="RPE165" s="61"/>
      <c r="RPI165" s="61"/>
      <c r="RPM165" s="61"/>
      <c r="RPQ165" s="61"/>
      <c r="RPU165" s="61"/>
      <c r="RPY165" s="61"/>
      <c r="RQC165" s="61"/>
      <c r="RQG165" s="61"/>
      <c r="RQK165" s="61"/>
      <c r="RQO165" s="61"/>
      <c r="RQS165" s="61"/>
      <c r="RQW165" s="61"/>
      <c r="RRA165" s="61"/>
      <c r="RRE165" s="61"/>
      <c r="RRI165" s="61"/>
      <c r="RRM165" s="61"/>
      <c r="RRQ165" s="61"/>
      <c r="RRU165" s="61"/>
      <c r="RRY165" s="61"/>
      <c r="RSC165" s="61"/>
      <c r="RSG165" s="61"/>
      <c r="RSK165" s="61"/>
      <c r="RSO165" s="61"/>
      <c r="RSS165" s="61"/>
      <c r="RSW165" s="61"/>
      <c r="RTA165" s="61"/>
      <c r="RTE165" s="61"/>
      <c r="RTI165" s="61"/>
      <c r="RTM165" s="61"/>
      <c r="RTQ165" s="61"/>
      <c r="RTU165" s="61"/>
      <c r="RTY165" s="61"/>
      <c r="RUC165" s="61"/>
      <c r="RUG165" s="61"/>
      <c r="RUK165" s="61"/>
      <c r="RUO165" s="61"/>
      <c r="RUS165" s="61"/>
      <c r="RUW165" s="61"/>
      <c r="RVA165" s="61"/>
      <c r="RVE165" s="61"/>
      <c r="RVI165" s="61"/>
      <c r="RVM165" s="61"/>
      <c r="RVQ165" s="61"/>
      <c r="RVU165" s="61"/>
      <c r="RVY165" s="61"/>
      <c r="RWC165" s="61"/>
      <c r="RWG165" s="61"/>
      <c r="RWK165" s="61"/>
      <c r="RWO165" s="61"/>
      <c r="RWS165" s="61"/>
      <c r="RWW165" s="61"/>
      <c r="RXA165" s="61"/>
      <c r="RXE165" s="61"/>
      <c r="RXI165" s="61"/>
      <c r="RXM165" s="61"/>
      <c r="RXQ165" s="61"/>
      <c r="RXU165" s="61"/>
      <c r="RXY165" s="61"/>
      <c r="RYC165" s="61"/>
      <c r="RYG165" s="61"/>
      <c r="RYK165" s="61"/>
      <c r="RYO165" s="61"/>
      <c r="RYS165" s="61"/>
      <c r="RYW165" s="61"/>
      <c r="RZA165" s="61"/>
      <c r="RZE165" s="61"/>
      <c r="RZI165" s="61"/>
      <c r="RZM165" s="61"/>
      <c r="RZQ165" s="61"/>
      <c r="RZU165" s="61"/>
      <c r="RZY165" s="61"/>
      <c r="SAC165" s="61"/>
      <c r="SAG165" s="61"/>
      <c r="SAK165" s="61"/>
      <c r="SAO165" s="61"/>
      <c r="SAS165" s="61"/>
      <c r="SAW165" s="61"/>
      <c r="SBA165" s="61"/>
      <c r="SBE165" s="61"/>
      <c r="SBI165" s="61"/>
      <c r="SBM165" s="61"/>
      <c r="SBQ165" s="61"/>
      <c r="SBU165" s="61"/>
      <c r="SBY165" s="61"/>
      <c r="SCC165" s="61"/>
      <c r="SCG165" s="61"/>
      <c r="SCK165" s="61"/>
      <c r="SCO165" s="61"/>
      <c r="SCS165" s="61"/>
      <c r="SCW165" s="61"/>
      <c r="SDA165" s="61"/>
      <c r="SDE165" s="61"/>
      <c r="SDI165" s="61"/>
      <c r="SDM165" s="61"/>
      <c r="SDQ165" s="61"/>
      <c r="SDU165" s="61"/>
      <c r="SDY165" s="61"/>
      <c r="SEC165" s="61"/>
      <c r="SEG165" s="61"/>
      <c r="SEK165" s="61"/>
      <c r="SEO165" s="61"/>
      <c r="SES165" s="61"/>
      <c r="SEW165" s="61"/>
      <c r="SFA165" s="61"/>
      <c r="SFE165" s="61"/>
      <c r="SFI165" s="61"/>
      <c r="SFM165" s="61"/>
      <c r="SFQ165" s="61"/>
      <c r="SFU165" s="61"/>
      <c r="SFY165" s="61"/>
      <c r="SGC165" s="61"/>
      <c r="SGG165" s="61"/>
      <c r="SGK165" s="61"/>
      <c r="SGO165" s="61"/>
      <c r="SGS165" s="61"/>
      <c r="SGW165" s="61"/>
      <c r="SHA165" s="61"/>
      <c r="SHE165" s="61"/>
      <c r="SHI165" s="61"/>
      <c r="SHM165" s="61"/>
      <c r="SHQ165" s="61"/>
      <c r="SHU165" s="61"/>
      <c r="SHY165" s="61"/>
      <c r="SIC165" s="61"/>
      <c r="SIG165" s="61"/>
      <c r="SIK165" s="61"/>
      <c r="SIO165" s="61"/>
      <c r="SIS165" s="61"/>
      <c r="SIW165" s="61"/>
      <c r="SJA165" s="61"/>
      <c r="SJE165" s="61"/>
      <c r="SJI165" s="61"/>
      <c r="SJM165" s="61"/>
      <c r="SJQ165" s="61"/>
      <c r="SJU165" s="61"/>
      <c r="SJY165" s="61"/>
      <c r="SKC165" s="61"/>
      <c r="SKG165" s="61"/>
      <c r="SKK165" s="61"/>
      <c r="SKO165" s="61"/>
      <c r="SKS165" s="61"/>
      <c r="SKW165" s="61"/>
      <c r="SLA165" s="61"/>
      <c r="SLE165" s="61"/>
      <c r="SLI165" s="61"/>
      <c r="SLM165" s="61"/>
      <c r="SLQ165" s="61"/>
      <c r="SLU165" s="61"/>
      <c r="SLY165" s="61"/>
      <c r="SMC165" s="61"/>
      <c r="SMG165" s="61"/>
      <c r="SMK165" s="61"/>
      <c r="SMO165" s="61"/>
      <c r="SMS165" s="61"/>
      <c r="SMW165" s="61"/>
      <c r="SNA165" s="61"/>
      <c r="SNE165" s="61"/>
      <c r="SNI165" s="61"/>
      <c r="SNM165" s="61"/>
      <c r="SNQ165" s="61"/>
      <c r="SNU165" s="61"/>
      <c r="SNY165" s="61"/>
      <c r="SOC165" s="61"/>
      <c r="SOG165" s="61"/>
      <c r="SOK165" s="61"/>
      <c r="SOO165" s="61"/>
      <c r="SOS165" s="61"/>
      <c r="SOW165" s="61"/>
      <c r="SPA165" s="61"/>
      <c r="SPE165" s="61"/>
      <c r="SPI165" s="61"/>
      <c r="SPM165" s="61"/>
      <c r="SPQ165" s="61"/>
      <c r="SPU165" s="61"/>
      <c r="SPY165" s="61"/>
      <c r="SQC165" s="61"/>
      <c r="SQG165" s="61"/>
      <c r="SQK165" s="61"/>
      <c r="SQO165" s="61"/>
      <c r="SQS165" s="61"/>
      <c r="SQW165" s="61"/>
      <c r="SRA165" s="61"/>
      <c r="SRE165" s="61"/>
      <c r="SRI165" s="61"/>
      <c r="SRM165" s="61"/>
      <c r="SRQ165" s="61"/>
      <c r="SRU165" s="61"/>
      <c r="SRY165" s="61"/>
      <c r="SSC165" s="61"/>
      <c r="SSG165" s="61"/>
      <c r="SSK165" s="61"/>
      <c r="SSO165" s="61"/>
      <c r="SSS165" s="61"/>
      <c r="SSW165" s="61"/>
      <c r="STA165" s="61"/>
      <c r="STE165" s="61"/>
      <c r="STI165" s="61"/>
      <c r="STM165" s="61"/>
      <c r="STQ165" s="61"/>
      <c r="STU165" s="61"/>
      <c r="STY165" s="61"/>
      <c r="SUC165" s="61"/>
      <c r="SUG165" s="61"/>
      <c r="SUK165" s="61"/>
      <c r="SUO165" s="61"/>
      <c r="SUS165" s="61"/>
      <c r="SUW165" s="61"/>
      <c r="SVA165" s="61"/>
      <c r="SVE165" s="61"/>
      <c r="SVI165" s="61"/>
      <c r="SVM165" s="61"/>
      <c r="SVQ165" s="61"/>
      <c r="SVU165" s="61"/>
      <c r="SVY165" s="61"/>
      <c r="SWC165" s="61"/>
      <c r="SWG165" s="61"/>
      <c r="SWK165" s="61"/>
      <c r="SWO165" s="61"/>
      <c r="SWS165" s="61"/>
      <c r="SWW165" s="61"/>
      <c r="SXA165" s="61"/>
      <c r="SXE165" s="61"/>
      <c r="SXI165" s="61"/>
      <c r="SXM165" s="61"/>
      <c r="SXQ165" s="61"/>
      <c r="SXU165" s="61"/>
      <c r="SXY165" s="61"/>
      <c r="SYC165" s="61"/>
      <c r="SYG165" s="61"/>
      <c r="SYK165" s="61"/>
      <c r="SYO165" s="61"/>
      <c r="SYS165" s="61"/>
      <c r="SYW165" s="61"/>
      <c r="SZA165" s="61"/>
      <c r="SZE165" s="61"/>
      <c r="SZI165" s="61"/>
      <c r="SZM165" s="61"/>
      <c r="SZQ165" s="61"/>
      <c r="SZU165" s="61"/>
      <c r="SZY165" s="61"/>
      <c r="TAC165" s="61"/>
      <c r="TAG165" s="61"/>
      <c r="TAK165" s="61"/>
      <c r="TAO165" s="61"/>
      <c r="TAS165" s="61"/>
      <c r="TAW165" s="61"/>
      <c r="TBA165" s="61"/>
      <c r="TBE165" s="61"/>
      <c r="TBI165" s="61"/>
      <c r="TBM165" s="61"/>
      <c r="TBQ165" s="61"/>
      <c r="TBU165" s="61"/>
      <c r="TBY165" s="61"/>
      <c r="TCC165" s="61"/>
      <c r="TCG165" s="61"/>
      <c r="TCK165" s="61"/>
      <c r="TCO165" s="61"/>
      <c r="TCS165" s="61"/>
      <c r="TCW165" s="61"/>
      <c r="TDA165" s="61"/>
      <c r="TDE165" s="61"/>
      <c r="TDI165" s="61"/>
      <c r="TDM165" s="61"/>
      <c r="TDQ165" s="61"/>
      <c r="TDU165" s="61"/>
      <c r="TDY165" s="61"/>
      <c r="TEC165" s="61"/>
      <c r="TEG165" s="61"/>
      <c r="TEK165" s="61"/>
      <c r="TEO165" s="61"/>
      <c r="TES165" s="61"/>
      <c r="TEW165" s="61"/>
      <c r="TFA165" s="61"/>
      <c r="TFE165" s="61"/>
      <c r="TFI165" s="61"/>
      <c r="TFM165" s="61"/>
      <c r="TFQ165" s="61"/>
      <c r="TFU165" s="61"/>
      <c r="TFY165" s="61"/>
      <c r="TGC165" s="61"/>
      <c r="TGG165" s="61"/>
      <c r="TGK165" s="61"/>
      <c r="TGO165" s="61"/>
      <c r="TGS165" s="61"/>
      <c r="TGW165" s="61"/>
      <c r="THA165" s="61"/>
      <c r="THE165" s="61"/>
      <c r="THI165" s="61"/>
      <c r="THM165" s="61"/>
      <c r="THQ165" s="61"/>
      <c r="THU165" s="61"/>
      <c r="THY165" s="61"/>
      <c r="TIC165" s="61"/>
      <c r="TIG165" s="61"/>
      <c r="TIK165" s="61"/>
      <c r="TIO165" s="61"/>
      <c r="TIS165" s="61"/>
      <c r="TIW165" s="61"/>
      <c r="TJA165" s="61"/>
      <c r="TJE165" s="61"/>
      <c r="TJI165" s="61"/>
      <c r="TJM165" s="61"/>
      <c r="TJQ165" s="61"/>
      <c r="TJU165" s="61"/>
      <c r="TJY165" s="61"/>
      <c r="TKC165" s="61"/>
      <c r="TKG165" s="61"/>
      <c r="TKK165" s="61"/>
      <c r="TKO165" s="61"/>
      <c r="TKS165" s="61"/>
      <c r="TKW165" s="61"/>
      <c r="TLA165" s="61"/>
      <c r="TLE165" s="61"/>
      <c r="TLI165" s="61"/>
      <c r="TLM165" s="61"/>
      <c r="TLQ165" s="61"/>
      <c r="TLU165" s="61"/>
      <c r="TLY165" s="61"/>
      <c r="TMC165" s="61"/>
      <c r="TMG165" s="61"/>
      <c r="TMK165" s="61"/>
      <c r="TMO165" s="61"/>
      <c r="TMS165" s="61"/>
      <c r="TMW165" s="61"/>
      <c r="TNA165" s="61"/>
      <c r="TNE165" s="61"/>
      <c r="TNI165" s="61"/>
      <c r="TNM165" s="61"/>
      <c r="TNQ165" s="61"/>
      <c r="TNU165" s="61"/>
      <c r="TNY165" s="61"/>
      <c r="TOC165" s="61"/>
      <c r="TOG165" s="61"/>
      <c r="TOK165" s="61"/>
      <c r="TOO165" s="61"/>
      <c r="TOS165" s="61"/>
      <c r="TOW165" s="61"/>
      <c r="TPA165" s="61"/>
      <c r="TPE165" s="61"/>
      <c r="TPI165" s="61"/>
      <c r="TPM165" s="61"/>
      <c r="TPQ165" s="61"/>
      <c r="TPU165" s="61"/>
      <c r="TPY165" s="61"/>
      <c r="TQC165" s="61"/>
      <c r="TQG165" s="61"/>
      <c r="TQK165" s="61"/>
      <c r="TQO165" s="61"/>
      <c r="TQS165" s="61"/>
      <c r="TQW165" s="61"/>
      <c r="TRA165" s="61"/>
      <c r="TRE165" s="61"/>
      <c r="TRI165" s="61"/>
      <c r="TRM165" s="61"/>
      <c r="TRQ165" s="61"/>
      <c r="TRU165" s="61"/>
      <c r="TRY165" s="61"/>
      <c r="TSC165" s="61"/>
      <c r="TSG165" s="61"/>
      <c r="TSK165" s="61"/>
      <c r="TSO165" s="61"/>
      <c r="TSS165" s="61"/>
      <c r="TSW165" s="61"/>
      <c r="TTA165" s="61"/>
      <c r="TTE165" s="61"/>
      <c r="TTI165" s="61"/>
      <c r="TTM165" s="61"/>
      <c r="TTQ165" s="61"/>
      <c r="TTU165" s="61"/>
      <c r="TTY165" s="61"/>
      <c r="TUC165" s="61"/>
      <c r="TUG165" s="61"/>
      <c r="TUK165" s="61"/>
      <c r="TUO165" s="61"/>
      <c r="TUS165" s="61"/>
      <c r="TUW165" s="61"/>
      <c r="TVA165" s="61"/>
      <c r="TVE165" s="61"/>
      <c r="TVI165" s="61"/>
      <c r="TVM165" s="61"/>
      <c r="TVQ165" s="61"/>
      <c r="TVU165" s="61"/>
      <c r="TVY165" s="61"/>
      <c r="TWC165" s="61"/>
      <c r="TWG165" s="61"/>
      <c r="TWK165" s="61"/>
      <c r="TWO165" s="61"/>
      <c r="TWS165" s="61"/>
      <c r="TWW165" s="61"/>
      <c r="TXA165" s="61"/>
      <c r="TXE165" s="61"/>
      <c r="TXI165" s="61"/>
      <c r="TXM165" s="61"/>
      <c r="TXQ165" s="61"/>
      <c r="TXU165" s="61"/>
      <c r="TXY165" s="61"/>
      <c r="TYC165" s="61"/>
      <c r="TYG165" s="61"/>
      <c r="TYK165" s="61"/>
      <c r="TYO165" s="61"/>
      <c r="TYS165" s="61"/>
      <c r="TYW165" s="61"/>
      <c r="TZA165" s="61"/>
      <c r="TZE165" s="61"/>
      <c r="TZI165" s="61"/>
      <c r="TZM165" s="61"/>
      <c r="TZQ165" s="61"/>
      <c r="TZU165" s="61"/>
      <c r="TZY165" s="61"/>
      <c r="UAC165" s="61"/>
      <c r="UAG165" s="61"/>
      <c r="UAK165" s="61"/>
      <c r="UAO165" s="61"/>
      <c r="UAS165" s="61"/>
      <c r="UAW165" s="61"/>
      <c r="UBA165" s="61"/>
      <c r="UBE165" s="61"/>
      <c r="UBI165" s="61"/>
      <c r="UBM165" s="61"/>
      <c r="UBQ165" s="61"/>
      <c r="UBU165" s="61"/>
      <c r="UBY165" s="61"/>
      <c r="UCC165" s="61"/>
      <c r="UCG165" s="61"/>
      <c r="UCK165" s="61"/>
      <c r="UCO165" s="61"/>
      <c r="UCS165" s="61"/>
      <c r="UCW165" s="61"/>
      <c r="UDA165" s="61"/>
      <c r="UDE165" s="61"/>
      <c r="UDI165" s="61"/>
      <c r="UDM165" s="61"/>
      <c r="UDQ165" s="61"/>
      <c r="UDU165" s="61"/>
      <c r="UDY165" s="61"/>
      <c r="UEC165" s="61"/>
      <c r="UEG165" s="61"/>
      <c r="UEK165" s="61"/>
      <c r="UEO165" s="61"/>
      <c r="UES165" s="61"/>
      <c r="UEW165" s="61"/>
      <c r="UFA165" s="61"/>
      <c r="UFE165" s="61"/>
      <c r="UFI165" s="61"/>
      <c r="UFM165" s="61"/>
      <c r="UFQ165" s="61"/>
      <c r="UFU165" s="61"/>
      <c r="UFY165" s="61"/>
      <c r="UGC165" s="61"/>
      <c r="UGG165" s="61"/>
      <c r="UGK165" s="61"/>
      <c r="UGO165" s="61"/>
      <c r="UGS165" s="61"/>
      <c r="UGW165" s="61"/>
      <c r="UHA165" s="61"/>
      <c r="UHE165" s="61"/>
      <c r="UHI165" s="61"/>
      <c r="UHM165" s="61"/>
      <c r="UHQ165" s="61"/>
      <c r="UHU165" s="61"/>
      <c r="UHY165" s="61"/>
      <c r="UIC165" s="61"/>
      <c r="UIG165" s="61"/>
      <c r="UIK165" s="61"/>
      <c r="UIO165" s="61"/>
      <c r="UIS165" s="61"/>
      <c r="UIW165" s="61"/>
      <c r="UJA165" s="61"/>
      <c r="UJE165" s="61"/>
      <c r="UJI165" s="61"/>
      <c r="UJM165" s="61"/>
      <c r="UJQ165" s="61"/>
      <c r="UJU165" s="61"/>
      <c r="UJY165" s="61"/>
      <c r="UKC165" s="61"/>
      <c r="UKG165" s="61"/>
      <c r="UKK165" s="61"/>
      <c r="UKO165" s="61"/>
      <c r="UKS165" s="61"/>
      <c r="UKW165" s="61"/>
      <c r="ULA165" s="61"/>
      <c r="ULE165" s="61"/>
      <c r="ULI165" s="61"/>
      <c r="ULM165" s="61"/>
      <c r="ULQ165" s="61"/>
      <c r="ULU165" s="61"/>
      <c r="ULY165" s="61"/>
      <c r="UMC165" s="61"/>
      <c r="UMG165" s="61"/>
      <c r="UMK165" s="61"/>
      <c r="UMO165" s="61"/>
      <c r="UMS165" s="61"/>
      <c r="UMW165" s="61"/>
      <c r="UNA165" s="61"/>
      <c r="UNE165" s="61"/>
      <c r="UNI165" s="61"/>
      <c r="UNM165" s="61"/>
      <c r="UNQ165" s="61"/>
      <c r="UNU165" s="61"/>
      <c r="UNY165" s="61"/>
      <c r="UOC165" s="61"/>
      <c r="UOG165" s="61"/>
      <c r="UOK165" s="61"/>
      <c r="UOO165" s="61"/>
      <c r="UOS165" s="61"/>
      <c r="UOW165" s="61"/>
      <c r="UPA165" s="61"/>
      <c r="UPE165" s="61"/>
      <c r="UPI165" s="61"/>
      <c r="UPM165" s="61"/>
      <c r="UPQ165" s="61"/>
      <c r="UPU165" s="61"/>
      <c r="UPY165" s="61"/>
      <c r="UQC165" s="61"/>
      <c r="UQG165" s="61"/>
      <c r="UQK165" s="61"/>
      <c r="UQO165" s="61"/>
      <c r="UQS165" s="61"/>
      <c r="UQW165" s="61"/>
      <c r="URA165" s="61"/>
      <c r="URE165" s="61"/>
      <c r="URI165" s="61"/>
      <c r="URM165" s="61"/>
      <c r="URQ165" s="61"/>
      <c r="URU165" s="61"/>
      <c r="URY165" s="61"/>
      <c r="USC165" s="61"/>
      <c r="USG165" s="61"/>
      <c r="USK165" s="61"/>
      <c r="USO165" s="61"/>
      <c r="USS165" s="61"/>
      <c r="USW165" s="61"/>
      <c r="UTA165" s="61"/>
      <c r="UTE165" s="61"/>
      <c r="UTI165" s="61"/>
      <c r="UTM165" s="61"/>
      <c r="UTQ165" s="61"/>
      <c r="UTU165" s="61"/>
      <c r="UTY165" s="61"/>
      <c r="UUC165" s="61"/>
      <c r="UUG165" s="61"/>
      <c r="UUK165" s="61"/>
      <c r="UUO165" s="61"/>
      <c r="UUS165" s="61"/>
      <c r="UUW165" s="61"/>
      <c r="UVA165" s="61"/>
      <c r="UVE165" s="61"/>
      <c r="UVI165" s="61"/>
      <c r="UVM165" s="61"/>
      <c r="UVQ165" s="61"/>
      <c r="UVU165" s="61"/>
      <c r="UVY165" s="61"/>
      <c r="UWC165" s="61"/>
      <c r="UWG165" s="61"/>
      <c r="UWK165" s="61"/>
      <c r="UWO165" s="61"/>
      <c r="UWS165" s="61"/>
      <c r="UWW165" s="61"/>
      <c r="UXA165" s="61"/>
      <c r="UXE165" s="61"/>
      <c r="UXI165" s="61"/>
      <c r="UXM165" s="61"/>
      <c r="UXQ165" s="61"/>
      <c r="UXU165" s="61"/>
      <c r="UXY165" s="61"/>
      <c r="UYC165" s="61"/>
      <c r="UYG165" s="61"/>
      <c r="UYK165" s="61"/>
      <c r="UYO165" s="61"/>
      <c r="UYS165" s="61"/>
      <c r="UYW165" s="61"/>
      <c r="UZA165" s="61"/>
      <c r="UZE165" s="61"/>
      <c r="UZI165" s="61"/>
      <c r="UZM165" s="61"/>
      <c r="UZQ165" s="61"/>
      <c r="UZU165" s="61"/>
      <c r="UZY165" s="61"/>
      <c r="VAC165" s="61"/>
      <c r="VAG165" s="61"/>
      <c r="VAK165" s="61"/>
      <c r="VAO165" s="61"/>
      <c r="VAS165" s="61"/>
      <c r="VAW165" s="61"/>
      <c r="VBA165" s="61"/>
      <c r="VBE165" s="61"/>
      <c r="VBI165" s="61"/>
      <c r="VBM165" s="61"/>
      <c r="VBQ165" s="61"/>
      <c r="VBU165" s="61"/>
      <c r="VBY165" s="61"/>
      <c r="VCC165" s="61"/>
      <c r="VCG165" s="61"/>
      <c r="VCK165" s="61"/>
      <c r="VCO165" s="61"/>
      <c r="VCS165" s="61"/>
      <c r="VCW165" s="61"/>
      <c r="VDA165" s="61"/>
      <c r="VDE165" s="61"/>
      <c r="VDI165" s="61"/>
      <c r="VDM165" s="61"/>
      <c r="VDQ165" s="61"/>
      <c r="VDU165" s="61"/>
      <c r="VDY165" s="61"/>
      <c r="VEC165" s="61"/>
      <c r="VEG165" s="61"/>
      <c r="VEK165" s="61"/>
      <c r="VEO165" s="61"/>
      <c r="VES165" s="61"/>
      <c r="VEW165" s="61"/>
      <c r="VFA165" s="61"/>
      <c r="VFE165" s="61"/>
      <c r="VFI165" s="61"/>
      <c r="VFM165" s="61"/>
      <c r="VFQ165" s="61"/>
      <c r="VFU165" s="61"/>
      <c r="VFY165" s="61"/>
      <c r="VGC165" s="61"/>
      <c r="VGG165" s="61"/>
      <c r="VGK165" s="61"/>
      <c r="VGO165" s="61"/>
      <c r="VGS165" s="61"/>
      <c r="VGW165" s="61"/>
      <c r="VHA165" s="61"/>
      <c r="VHE165" s="61"/>
      <c r="VHI165" s="61"/>
      <c r="VHM165" s="61"/>
      <c r="VHQ165" s="61"/>
      <c r="VHU165" s="61"/>
      <c r="VHY165" s="61"/>
      <c r="VIC165" s="61"/>
      <c r="VIG165" s="61"/>
      <c r="VIK165" s="61"/>
      <c r="VIO165" s="61"/>
      <c r="VIS165" s="61"/>
      <c r="VIW165" s="61"/>
      <c r="VJA165" s="61"/>
      <c r="VJE165" s="61"/>
      <c r="VJI165" s="61"/>
      <c r="VJM165" s="61"/>
      <c r="VJQ165" s="61"/>
      <c r="VJU165" s="61"/>
      <c r="VJY165" s="61"/>
      <c r="VKC165" s="61"/>
      <c r="VKG165" s="61"/>
      <c r="VKK165" s="61"/>
      <c r="VKO165" s="61"/>
      <c r="VKS165" s="61"/>
      <c r="VKW165" s="61"/>
      <c r="VLA165" s="61"/>
      <c r="VLE165" s="61"/>
      <c r="VLI165" s="61"/>
      <c r="VLM165" s="61"/>
      <c r="VLQ165" s="61"/>
      <c r="VLU165" s="61"/>
      <c r="VLY165" s="61"/>
      <c r="VMC165" s="61"/>
      <c r="VMG165" s="61"/>
      <c r="VMK165" s="61"/>
      <c r="VMO165" s="61"/>
      <c r="VMS165" s="61"/>
      <c r="VMW165" s="61"/>
      <c r="VNA165" s="61"/>
      <c r="VNE165" s="61"/>
      <c r="VNI165" s="61"/>
      <c r="VNM165" s="61"/>
      <c r="VNQ165" s="61"/>
      <c r="VNU165" s="61"/>
      <c r="VNY165" s="61"/>
      <c r="VOC165" s="61"/>
      <c r="VOG165" s="61"/>
      <c r="VOK165" s="61"/>
      <c r="VOO165" s="61"/>
      <c r="VOS165" s="61"/>
      <c r="VOW165" s="61"/>
      <c r="VPA165" s="61"/>
      <c r="VPE165" s="61"/>
      <c r="VPI165" s="61"/>
      <c r="VPM165" s="61"/>
      <c r="VPQ165" s="61"/>
      <c r="VPU165" s="61"/>
      <c r="VPY165" s="61"/>
      <c r="VQC165" s="61"/>
      <c r="VQG165" s="61"/>
      <c r="VQK165" s="61"/>
      <c r="VQO165" s="61"/>
      <c r="VQS165" s="61"/>
      <c r="VQW165" s="61"/>
      <c r="VRA165" s="61"/>
      <c r="VRE165" s="61"/>
      <c r="VRI165" s="61"/>
      <c r="VRM165" s="61"/>
      <c r="VRQ165" s="61"/>
      <c r="VRU165" s="61"/>
      <c r="VRY165" s="61"/>
      <c r="VSC165" s="61"/>
      <c r="VSG165" s="61"/>
      <c r="VSK165" s="61"/>
      <c r="VSO165" s="61"/>
      <c r="VSS165" s="61"/>
      <c r="VSW165" s="61"/>
      <c r="VTA165" s="61"/>
      <c r="VTE165" s="61"/>
      <c r="VTI165" s="61"/>
      <c r="VTM165" s="61"/>
      <c r="VTQ165" s="61"/>
      <c r="VTU165" s="61"/>
      <c r="VTY165" s="61"/>
      <c r="VUC165" s="61"/>
      <c r="VUG165" s="61"/>
      <c r="VUK165" s="61"/>
      <c r="VUO165" s="61"/>
      <c r="VUS165" s="61"/>
      <c r="VUW165" s="61"/>
      <c r="VVA165" s="61"/>
      <c r="VVE165" s="61"/>
      <c r="VVI165" s="61"/>
      <c r="VVM165" s="61"/>
      <c r="VVQ165" s="61"/>
      <c r="VVU165" s="61"/>
      <c r="VVY165" s="61"/>
      <c r="VWC165" s="61"/>
      <c r="VWG165" s="61"/>
      <c r="VWK165" s="61"/>
      <c r="VWO165" s="61"/>
      <c r="VWS165" s="61"/>
      <c r="VWW165" s="61"/>
      <c r="VXA165" s="61"/>
      <c r="VXE165" s="61"/>
      <c r="VXI165" s="61"/>
      <c r="VXM165" s="61"/>
      <c r="VXQ165" s="61"/>
      <c r="VXU165" s="61"/>
      <c r="VXY165" s="61"/>
      <c r="VYC165" s="61"/>
      <c r="VYG165" s="61"/>
      <c r="VYK165" s="61"/>
      <c r="VYO165" s="61"/>
      <c r="VYS165" s="61"/>
      <c r="VYW165" s="61"/>
      <c r="VZA165" s="61"/>
      <c r="VZE165" s="61"/>
      <c r="VZI165" s="61"/>
      <c r="VZM165" s="61"/>
      <c r="VZQ165" s="61"/>
      <c r="VZU165" s="61"/>
      <c r="VZY165" s="61"/>
      <c r="WAC165" s="61"/>
      <c r="WAG165" s="61"/>
      <c r="WAK165" s="61"/>
      <c r="WAO165" s="61"/>
      <c r="WAS165" s="61"/>
      <c r="WAW165" s="61"/>
      <c r="WBA165" s="61"/>
      <c r="WBE165" s="61"/>
      <c r="WBI165" s="61"/>
      <c r="WBM165" s="61"/>
      <c r="WBQ165" s="61"/>
      <c r="WBU165" s="61"/>
      <c r="WBY165" s="61"/>
      <c r="WCC165" s="61"/>
      <c r="WCG165" s="61"/>
      <c r="WCK165" s="61"/>
      <c r="WCO165" s="61"/>
      <c r="WCS165" s="61"/>
      <c r="WCW165" s="61"/>
      <c r="WDA165" s="61"/>
      <c r="WDE165" s="61"/>
      <c r="WDI165" s="61"/>
      <c r="WDM165" s="61"/>
      <c r="WDQ165" s="61"/>
      <c r="WDU165" s="61"/>
      <c r="WDY165" s="61"/>
      <c r="WEC165" s="61"/>
      <c r="WEG165" s="61"/>
      <c r="WEK165" s="61"/>
      <c r="WEO165" s="61"/>
      <c r="WES165" s="61"/>
      <c r="WEW165" s="61"/>
      <c r="WFA165" s="61"/>
      <c r="WFE165" s="61"/>
      <c r="WFI165" s="61"/>
      <c r="WFM165" s="61"/>
      <c r="WFQ165" s="61"/>
      <c r="WFU165" s="61"/>
      <c r="WFY165" s="61"/>
      <c r="WGC165" s="61"/>
      <c r="WGG165" s="61"/>
      <c r="WGK165" s="61"/>
      <c r="WGO165" s="61"/>
      <c r="WGS165" s="61"/>
      <c r="WGW165" s="61"/>
      <c r="WHA165" s="61"/>
      <c r="WHE165" s="61"/>
      <c r="WHI165" s="61"/>
      <c r="WHM165" s="61"/>
      <c r="WHQ165" s="61"/>
      <c r="WHU165" s="61"/>
      <c r="WHY165" s="61"/>
      <c r="WIC165" s="61"/>
      <c r="WIG165" s="61"/>
      <c r="WIK165" s="61"/>
      <c r="WIO165" s="61"/>
      <c r="WIS165" s="61"/>
      <c r="WIW165" s="61"/>
      <c r="WJA165" s="61"/>
      <c r="WJE165" s="61"/>
      <c r="WJI165" s="61"/>
      <c r="WJM165" s="61"/>
      <c r="WJQ165" s="61"/>
      <c r="WJU165" s="61"/>
      <c r="WJY165" s="61"/>
      <c r="WKC165" s="61"/>
      <c r="WKG165" s="61"/>
      <c r="WKK165" s="61"/>
      <c r="WKO165" s="61"/>
      <c r="WKS165" s="61"/>
      <c r="WKW165" s="61"/>
      <c r="WLA165" s="61"/>
      <c r="WLE165" s="61"/>
      <c r="WLI165" s="61"/>
      <c r="WLM165" s="61"/>
      <c r="WLQ165" s="61"/>
      <c r="WLU165" s="61"/>
      <c r="WLY165" s="61"/>
      <c r="WMC165" s="61"/>
      <c r="WMG165" s="61"/>
      <c r="WMK165" s="61"/>
      <c r="WMO165" s="61"/>
      <c r="WMS165" s="61"/>
      <c r="WMW165" s="61"/>
      <c r="WNA165" s="61"/>
      <c r="WNE165" s="61"/>
      <c r="WNI165" s="61"/>
      <c r="WNM165" s="61"/>
      <c r="WNQ165" s="61"/>
      <c r="WNU165" s="61"/>
      <c r="WNY165" s="61"/>
      <c r="WOC165" s="61"/>
      <c r="WOG165" s="61"/>
      <c r="WOK165" s="61"/>
      <c r="WOO165" s="61"/>
      <c r="WOS165" s="61"/>
      <c r="WOW165" s="61"/>
      <c r="WPA165" s="61"/>
      <c r="WPE165" s="61"/>
      <c r="WPI165" s="61"/>
      <c r="WPM165" s="61"/>
      <c r="WPQ165" s="61"/>
      <c r="WPU165" s="61"/>
      <c r="WPY165" s="61"/>
      <c r="WQC165" s="61"/>
      <c r="WQG165" s="61"/>
      <c r="WQK165" s="61"/>
      <c r="WQO165" s="61"/>
      <c r="WQS165" s="61"/>
      <c r="WQW165" s="61"/>
      <c r="WRA165" s="61"/>
      <c r="WRE165" s="61"/>
      <c r="WRI165" s="61"/>
      <c r="WRM165" s="61"/>
      <c r="WRQ165" s="61"/>
      <c r="WRU165" s="61"/>
      <c r="WRY165" s="61"/>
      <c r="WSC165" s="61"/>
      <c r="WSG165" s="61"/>
      <c r="WSK165" s="61"/>
      <c r="WSO165" s="61"/>
      <c r="WSS165" s="61"/>
      <c r="WSW165" s="61"/>
      <c r="WTA165" s="61"/>
      <c r="WTE165" s="61"/>
      <c r="WTI165" s="61"/>
      <c r="WTM165" s="61"/>
      <c r="WTQ165" s="61"/>
      <c r="WTU165" s="61"/>
      <c r="WTY165" s="61"/>
      <c r="WUC165" s="61"/>
      <c r="WUG165" s="61"/>
      <c r="WUK165" s="61"/>
      <c r="WUO165" s="61"/>
      <c r="WUS165" s="61"/>
      <c r="WUW165" s="61"/>
      <c r="WVA165" s="61"/>
      <c r="WVE165" s="61"/>
      <c r="WVI165" s="61"/>
      <c r="WVM165" s="61"/>
      <c r="WVQ165" s="61"/>
      <c r="WVU165" s="61"/>
      <c r="WVY165" s="61"/>
      <c r="WWC165" s="61"/>
      <c r="WWG165" s="61"/>
      <c r="WWK165" s="61"/>
      <c r="WWO165" s="61"/>
      <c r="WWS165" s="61"/>
      <c r="WWW165" s="61"/>
      <c r="WXA165" s="61"/>
      <c r="WXE165" s="61"/>
      <c r="WXI165" s="61"/>
      <c r="WXM165" s="61"/>
      <c r="WXQ165" s="61"/>
      <c r="WXU165" s="61"/>
      <c r="WXY165" s="61"/>
      <c r="WYC165" s="61"/>
      <c r="WYG165" s="61"/>
      <c r="WYK165" s="61"/>
      <c r="WYO165" s="61"/>
      <c r="WYS165" s="61"/>
      <c r="WYW165" s="61"/>
      <c r="WZA165" s="61"/>
      <c r="WZE165" s="61"/>
      <c r="WZI165" s="61"/>
      <c r="WZM165" s="61"/>
      <c r="WZQ165" s="61"/>
      <c r="WZU165" s="61"/>
      <c r="WZY165" s="61"/>
      <c r="XAC165" s="61"/>
      <c r="XAG165" s="61"/>
      <c r="XAK165" s="61"/>
      <c r="XAO165" s="61"/>
      <c r="XAS165" s="61"/>
      <c r="XAW165" s="61"/>
      <c r="XBA165" s="61"/>
      <c r="XBE165" s="61"/>
      <c r="XBI165" s="61"/>
      <c r="XBM165" s="61"/>
      <c r="XBQ165" s="61"/>
      <c r="XBU165" s="61"/>
      <c r="XBY165" s="61"/>
      <c r="XCC165" s="61"/>
      <c r="XCG165" s="61"/>
      <c r="XCK165" s="61"/>
      <c r="XCO165" s="61"/>
      <c r="XCS165" s="61"/>
      <c r="XCW165" s="61"/>
      <c r="XDA165" s="61"/>
      <c r="XDE165" s="61"/>
      <c r="XDI165" s="61"/>
      <c r="XDM165" s="61"/>
      <c r="XDQ165" s="61"/>
      <c r="XDU165" s="61"/>
      <c r="XDY165" s="61"/>
      <c r="XEC165" s="61"/>
      <c r="XEG165" s="61"/>
      <c r="XEK165" s="61"/>
      <c r="XEO165" s="61"/>
      <c r="XES165" s="61"/>
      <c r="XEW165" s="61"/>
      <c r="XFA165" s="61"/>
    </row>
    <row r="166" spans="1:16384" customFormat="1" x14ac:dyDescent="0.25">
      <c r="A166" s="13" t="s">
        <v>274</v>
      </c>
      <c r="B166" s="18" t="s">
        <v>275</v>
      </c>
      <c r="C166" s="18"/>
      <c r="D166" s="18"/>
      <c r="E166" s="25">
        <f>VLOOKUP(A166,'[1]BALANCE DE COMPROBACION'!$A$6:$G$221,7,FALSE)</f>
        <v>-400</v>
      </c>
      <c r="F166" s="42"/>
      <c r="G166" s="33"/>
      <c r="I166" s="1">
        <v>-2439635.1700000004</v>
      </c>
    </row>
    <row r="167" spans="1:16384" customFormat="1" x14ac:dyDescent="0.25">
      <c r="A167" s="13" t="s">
        <v>276</v>
      </c>
      <c r="B167" s="14" t="s">
        <v>277</v>
      </c>
      <c r="C167" s="14"/>
      <c r="D167" s="14"/>
      <c r="E167" s="25">
        <f>VLOOKUP(A167,'[1]BALANCE DE COMPROBACION'!$A$6:$G$221,7,FALSE)</f>
        <v>0</v>
      </c>
      <c r="F167" s="42"/>
      <c r="G167" s="33"/>
      <c r="I167" s="1"/>
    </row>
    <row r="168" spans="1:16384" customFormat="1" ht="27" customHeight="1" x14ac:dyDescent="0.25">
      <c r="A168" s="5" t="s">
        <v>278</v>
      </c>
      <c r="B168" s="27" t="s">
        <v>279</v>
      </c>
      <c r="C168" s="27"/>
      <c r="D168" s="27"/>
      <c r="E168" s="55">
        <f>+E169</f>
        <v>0</v>
      </c>
      <c r="F168" s="42"/>
      <c r="G168" s="33"/>
      <c r="I168" s="1"/>
    </row>
    <row r="169" spans="1:16384" customFormat="1" ht="24.75" customHeight="1" x14ac:dyDescent="0.25">
      <c r="A169" s="13" t="s">
        <v>280</v>
      </c>
      <c r="B169" s="24" t="s">
        <v>281</v>
      </c>
      <c r="C169" s="24"/>
      <c r="D169" s="24"/>
      <c r="E169" s="25">
        <f>VLOOKUP(A169,'[1]BALANCE DE COMPROBACION'!$A$6:$G$221,7,FALSE)</f>
        <v>0</v>
      </c>
      <c r="F169" s="42"/>
      <c r="G169" s="33"/>
      <c r="I169" s="1"/>
    </row>
    <row r="170" spans="1:16384" customFormat="1" x14ac:dyDescent="0.25">
      <c r="A170" s="5" t="s">
        <v>282</v>
      </c>
      <c r="B170" s="10" t="s">
        <v>283</v>
      </c>
      <c r="C170" s="10"/>
      <c r="D170" s="10"/>
      <c r="E170" s="42">
        <f>SUM(E171:E177)</f>
        <v>-589323.73808962794</v>
      </c>
      <c r="F170" s="42"/>
      <c r="G170" s="33"/>
      <c r="I170" s="1">
        <v>-193935.84</v>
      </c>
    </row>
    <row r="171" spans="1:16384" customFormat="1" x14ac:dyDescent="0.25">
      <c r="A171" s="13" t="s">
        <v>284</v>
      </c>
      <c r="B171" s="18" t="s">
        <v>285</v>
      </c>
      <c r="C171" s="18"/>
      <c r="D171" s="18"/>
      <c r="E171" s="25">
        <f>VLOOKUP(A171,'[1]BALANCE DE COMPROBACION'!$A$6:$G$221,7,FALSE)</f>
        <v>-220377.03259913018</v>
      </c>
      <c r="F171" s="42"/>
      <c r="G171" s="33"/>
      <c r="I171" s="1">
        <v>-1197437.69</v>
      </c>
    </row>
    <row r="172" spans="1:16384" customFormat="1" x14ac:dyDescent="0.25">
      <c r="A172" s="13" t="s">
        <v>286</v>
      </c>
      <c r="B172" s="18" t="s">
        <v>287</v>
      </c>
      <c r="C172" s="18"/>
      <c r="D172" s="18"/>
      <c r="E172" s="25">
        <f>VLOOKUP(A172,'[1]BALANCE DE COMPROBACION'!$A$6:$G$221,7,FALSE)</f>
        <v>-301897.13666736049</v>
      </c>
      <c r="F172" s="42"/>
      <c r="G172" s="33"/>
      <c r="I172" s="1">
        <v>-4366.82</v>
      </c>
    </row>
    <row r="173" spans="1:16384" customFormat="1" x14ac:dyDescent="0.25">
      <c r="A173" s="13" t="s">
        <v>288</v>
      </c>
      <c r="B173" s="14" t="s">
        <v>289</v>
      </c>
      <c r="C173" s="14"/>
      <c r="D173" s="14"/>
      <c r="E173" s="25">
        <f>VLOOKUP(A173,'[1]BALANCE DE COMPROBACION'!$A$6:$G$221,7,FALSE)</f>
        <v>0</v>
      </c>
      <c r="F173" s="42"/>
      <c r="G173" s="33"/>
      <c r="I173" s="1"/>
    </row>
    <row r="174" spans="1:16384" customFormat="1" x14ac:dyDescent="0.25">
      <c r="A174" s="13" t="s">
        <v>290</v>
      </c>
      <c r="B174" s="18" t="s">
        <v>291</v>
      </c>
      <c r="C174" s="18"/>
      <c r="D174" s="18"/>
      <c r="E174" s="25">
        <f>VLOOKUP(A174,'[1]BALANCE DE COMPROBACION'!$A$6:$G$221,7,FALSE)</f>
        <v>-38805.044169469191</v>
      </c>
      <c r="F174" s="42"/>
      <c r="G174" s="33"/>
      <c r="I174" s="1">
        <v>-3437.95</v>
      </c>
    </row>
    <row r="175" spans="1:16384" customFormat="1" x14ac:dyDescent="0.25">
      <c r="A175" s="13" t="s">
        <v>292</v>
      </c>
      <c r="B175" s="20" t="s">
        <v>293</v>
      </c>
      <c r="C175" s="20"/>
      <c r="D175" s="20"/>
      <c r="E175" s="25">
        <f>VLOOKUP(A175,'[1]BALANCE DE COMPROBACION'!$A$6:$G$221,7,FALSE)</f>
        <v>-11287.874653668005</v>
      </c>
      <c r="F175" s="42"/>
      <c r="G175" s="33"/>
      <c r="I175" s="1">
        <v>-186885.29</v>
      </c>
      <c r="L175" s="1"/>
    </row>
    <row r="176" spans="1:16384" customFormat="1" x14ac:dyDescent="0.25">
      <c r="A176" s="13" t="s">
        <v>294</v>
      </c>
      <c r="B176" s="20" t="s">
        <v>295</v>
      </c>
      <c r="C176" s="20"/>
      <c r="D176" s="20"/>
      <c r="E176" s="25">
        <f>VLOOKUP(A176,'[1]BALANCE DE COMPROBACION'!$A$6:$G$221,7,FALSE)</f>
        <v>-13055.02</v>
      </c>
      <c r="F176" s="42"/>
      <c r="G176" s="33"/>
      <c r="I176" s="1"/>
      <c r="L176" s="1"/>
    </row>
    <row r="177" spans="1:33" x14ac:dyDescent="0.25">
      <c r="A177" s="13" t="s">
        <v>296</v>
      </c>
      <c r="B177" s="14" t="s">
        <v>297</v>
      </c>
      <c r="C177" s="14"/>
      <c r="D177" s="14"/>
      <c r="E177" s="25">
        <f>VLOOKUP(A177,'[1]BALANCE DE COMPROBACION'!$A$6:$G$221,7,FALSE)</f>
        <v>-3901.63</v>
      </c>
      <c r="F177" s="42"/>
      <c r="G177" s="33"/>
      <c r="L177" s="1"/>
    </row>
    <row r="178" spans="1:33" x14ac:dyDescent="0.25">
      <c r="A178" s="13"/>
      <c r="B178" s="14"/>
      <c r="C178" s="14"/>
      <c r="D178" s="14"/>
      <c r="E178" s="46"/>
      <c r="F178" s="42"/>
      <c r="G178" s="33"/>
      <c r="I178" s="1">
        <v>-3135.57</v>
      </c>
      <c r="L178" s="1"/>
    </row>
    <row r="179" spans="1:33" x14ac:dyDescent="0.25">
      <c r="A179" s="13"/>
      <c r="B179" s="14"/>
      <c r="C179" s="14"/>
      <c r="D179" s="14"/>
      <c r="E179" s="46"/>
      <c r="F179" s="42"/>
      <c r="G179" s="33"/>
      <c r="L179" s="1"/>
    </row>
    <row r="180" spans="1:33" x14ac:dyDescent="0.25">
      <c r="A180" s="13"/>
      <c r="B180" s="14"/>
      <c r="C180" s="14"/>
      <c r="D180" s="14"/>
      <c r="E180" s="46"/>
      <c r="F180" s="42"/>
      <c r="G180" s="33"/>
      <c r="L180" s="1"/>
    </row>
    <row r="181" spans="1:33" x14ac:dyDescent="0.25">
      <c r="A181" s="13"/>
      <c r="B181" s="14"/>
      <c r="C181" s="14"/>
      <c r="D181" s="14"/>
      <c r="E181" s="46"/>
      <c r="F181" s="42"/>
      <c r="G181" s="33"/>
      <c r="L181" s="1"/>
    </row>
    <row r="182" spans="1:33" x14ac:dyDescent="0.25">
      <c r="A182" s="13"/>
      <c r="B182" s="14"/>
      <c r="C182" s="14"/>
      <c r="D182" s="14"/>
      <c r="E182" s="46"/>
      <c r="F182" s="42"/>
      <c r="G182" s="33"/>
      <c r="L182" s="1"/>
    </row>
    <row r="183" spans="1:33" x14ac:dyDescent="0.25">
      <c r="A183" s="5" t="s">
        <v>298</v>
      </c>
      <c r="B183" s="10" t="s">
        <v>299</v>
      </c>
      <c r="C183" s="10"/>
      <c r="D183" s="10"/>
      <c r="E183" s="42">
        <f>+E184</f>
        <v>-3669195.9091166621</v>
      </c>
      <c r="F183" s="42"/>
      <c r="G183" s="33"/>
      <c r="I183" s="1">
        <v>-75243.37</v>
      </c>
      <c r="L183" s="1"/>
    </row>
    <row r="184" spans="1:33" x14ac:dyDescent="0.25">
      <c r="A184" s="5" t="s">
        <v>300</v>
      </c>
      <c r="B184" s="27" t="s">
        <v>301</v>
      </c>
      <c r="C184" s="27"/>
      <c r="D184" s="27"/>
      <c r="E184" s="46">
        <f>+E185+E202</f>
        <v>-3669195.9091166621</v>
      </c>
      <c r="F184" s="42"/>
      <c r="G184" s="33"/>
      <c r="I184" s="1">
        <v>-24747.7</v>
      </c>
      <c r="L184" s="1"/>
      <c r="AG184" s="9"/>
    </row>
    <row r="185" spans="1:33" x14ac:dyDescent="0.25">
      <c r="A185" s="5" t="s">
        <v>302</v>
      </c>
      <c r="B185" s="27" t="s">
        <v>303</v>
      </c>
      <c r="C185" s="27"/>
      <c r="D185" s="27"/>
      <c r="E185" s="42">
        <f>SUM(E186:E201)</f>
        <v>-3039006.6391166644</v>
      </c>
      <c r="F185" s="42"/>
      <c r="G185" s="64"/>
      <c r="H185" s="9"/>
      <c r="I185" s="1">
        <v>-1233.1200000000001</v>
      </c>
      <c r="L185" s="1"/>
    </row>
    <row r="186" spans="1:33" x14ac:dyDescent="0.25">
      <c r="A186" s="13" t="s">
        <v>304</v>
      </c>
      <c r="B186" s="18" t="s">
        <v>305</v>
      </c>
      <c r="C186" s="18"/>
      <c r="D186" s="18"/>
      <c r="E186" s="25">
        <f>VLOOKUP(A186,'[1]BALANCE DE COMPROBACION'!$A$6:$G$221,7,FALSE)</f>
        <v>-257235.7991166666</v>
      </c>
      <c r="F186" s="42"/>
      <c r="G186" s="64"/>
      <c r="I186" s="1">
        <v>-2943.4399999999996</v>
      </c>
      <c r="L186" s="1"/>
      <c r="AF186" s="26"/>
      <c r="AG186" s="9"/>
    </row>
    <row r="187" spans="1:33" ht="15.75" x14ac:dyDescent="0.25">
      <c r="A187" s="13" t="s">
        <v>306</v>
      </c>
      <c r="B187" s="18" t="s">
        <v>307</v>
      </c>
      <c r="C187" s="18"/>
      <c r="D187" s="18"/>
      <c r="E187" s="25">
        <f>VLOOKUP(A187,'[1]BALANCE DE COMPROBACION'!$A$6:$G$221,7,FALSE)</f>
        <v>-1443505.6300000001</v>
      </c>
      <c r="F187" s="62"/>
      <c r="G187" s="62"/>
      <c r="H187" s="62"/>
      <c r="I187" s="1">
        <v>-1389.89</v>
      </c>
      <c r="L187" s="1"/>
      <c r="AF187" s="26"/>
      <c r="AG187" s="9"/>
    </row>
    <row r="188" spans="1:33" ht="15.75" x14ac:dyDescent="0.25">
      <c r="A188" s="13" t="s">
        <v>308</v>
      </c>
      <c r="B188" s="18" t="s">
        <v>309</v>
      </c>
      <c r="C188" s="18"/>
      <c r="D188" s="18"/>
      <c r="E188" s="25">
        <f>VLOOKUP(A188,'[1]BALANCE DE COMPROBACION'!$A$6:$G$221,7,FALSE)</f>
        <v>-4605.4099999999908</v>
      </c>
      <c r="F188" s="63"/>
      <c r="G188" s="63"/>
      <c r="H188" s="63"/>
      <c r="I188" s="1">
        <v>-3002.2</v>
      </c>
      <c r="K188" s="1"/>
      <c r="L188" s="1"/>
      <c r="AF188" s="26"/>
      <c r="AG188" s="9"/>
    </row>
    <row r="189" spans="1:33" ht="15.75" customHeight="1" x14ac:dyDescent="0.25">
      <c r="A189" s="13" t="s">
        <v>310</v>
      </c>
      <c r="B189" s="18" t="s">
        <v>311</v>
      </c>
      <c r="C189" s="18"/>
      <c r="D189" s="18"/>
      <c r="E189" s="25">
        <f>VLOOKUP(A189,'[1]BALANCE DE COMPROBACION'!$A$6:$G$221,7,FALSE)</f>
        <v>-4038.2199999999893</v>
      </c>
      <c r="F189" s="42"/>
      <c r="G189" s="64"/>
      <c r="I189" s="1">
        <v>-486425.98</v>
      </c>
      <c r="K189" s="1"/>
      <c r="L189" s="1"/>
      <c r="AF189" s="26"/>
      <c r="AG189" s="9"/>
    </row>
    <row r="190" spans="1:33" x14ac:dyDescent="0.25">
      <c r="A190" s="13" t="s">
        <v>312</v>
      </c>
      <c r="B190" s="18" t="s">
        <v>313</v>
      </c>
      <c r="C190" s="18"/>
      <c r="D190" s="18"/>
      <c r="E190" s="25">
        <f>VLOOKUP(A190,'[1]BALANCE DE COMPROBACION'!$A$6:$G$221,7,FALSE)</f>
        <v>-354827.17999999702</v>
      </c>
      <c r="F190" s="42"/>
      <c r="G190" s="64"/>
      <c r="I190" s="1">
        <v>-486425.98</v>
      </c>
      <c r="L190" s="1"/>
      <c r="AF190" s="26"/>
      <c r="AG190" s="9"/>
    </row>
    <row r="191" spans="1:33" x14ac:dyDescent="0.25">
      <c r="A191" s="13" t="s">
        <v>314</v>
      </c>
      <c r="B191" s="14" t="s">
        <v>315</v>
      </c>
      <c r="C191" s="14"/>
      <c r="D191" s="14"/>
      <c r="E191" s="25">
        <f>VLOOKUP(A191,'[1]BALANCE DE COMPROBACION'!$A$6:$G$221,7,FALSE)</f>
        <v>-37556.050000000701</v>
      </c>
      <c r="F191" s="42"/>
      <c r="G191" s="64"/>
      <c r="I191" s="1">
        <v>0</v>
      </c>
      <c r="L191" s="1"/>
      <c r="AF191" s="26"/>
      <c r="AG191" s="9"/>
    </row>
    <row r="192" spans="1:33" x14ac:dyDescent="0.25">
      <c r="A192" s="13" t="s">
        <v>316</v>
      </c>
      <c r="B192" s="14" t="s">
        <v>317</v>
      </c>
      <c r="C192" s="14"/>
      <c r="D192" s="14"/>
      <c r="E192" s="25">
        <f>VLOOKUP(A192,'[1]BALANCE DE COMPROBACION'!$A$6:$G$221,7,FALSE)</f>
        <v>0</v>
      </c>
      <c r="F192" s="42"/>
      <c r="G192" s="64"/>
      <c r="I192" s="1">
        <v>0</v>
      </c>
      <c r="L192" s="1"/>
      <c r="AF192" s="26"/>
      <c r="AG192" s="9"/>
    </row>
    <row r="193" spans="1:33" x14ac:dyDescent="0.25">
      <c r="A193" s="13" t="s">
        <v>318</v>
      </c>
      <c r="B193" s="18" t="s">
        <v>319</v>
      </c>
      <c r="C193" s="18"/>
      <c r="D193" s="18"/>
      <c r="E193" s="25">
        <f>VLOOKUP(A193,'[1]BALANCE DE COMPROBACION'!$A$6:$G$221,7,FALSE)</f>
        <v>-491374.45999999897</v>
      </c>
      <c r="F193" s="42"/>
      <c r="G193" s="64"/>
      <c r="L193" s="1"/>
      <c r="AF193" s="26"/>
      <c r="AG193" s="9"/>
    </row>
    <row r="194" spans="1:33" x14ac:dyDescent="0.25">
      <c r="A194" s="13" t="s">
        <v>320</v>
      </c>
      <c r="B194" s="14" t="s">
        <v>321</v>
      </c>
      <c r="C194" s="14"/>
      <c r="D194" s="14"/>
      <c r="E194" s="25">
        <f>VLOOKUP(A194,'[1]BALANCE DE COMPROBACION'!$A$6:$G$221,7,FALSE)</f>
        <v>-203958.26000000059</v>
      </c>
      <c r="F194" s="42"/>
      <c r="G194" s="64"/>
      <c r="I194" s="1">
        <v>0</v>
      </c>
      <c r="L194" s="1"/>
      <c r="AF194" s="26"/>
      <c r="AG194" s="9"/>
    </row>
    <row r="195" spans="1:33" x14ac:dyDescent="0.25">
      <c r="A195" s="13" t="s">
        <v>322</v>
      </c>
      <c r="B195" s="14" t="s">
        <v>323</v>
      </c>
      <c r="C195" s="14"/>
      <c r="D195" s="14"/>
      <c r="E195" s="25">
        <f>VLOOKUP(A195,'[1]BALANCE DE COMPROBACION'!$A$6:$G$221,7,FALSE)</f>
        <v>-3327.3500000000295</v>
      </c>
      <c r="F195" s="42"/>
      <c r="G195" s="64"/>
      <c r="I195" s="1">
        <v>0</v>
      </c>
      <c r="L195" s="1"/>
      <c r="AF195" s="26"/>
      <c r="AG195" s="9"/>
    </row>
    <row r="196" spans="1:33" x14ac:dyDescent="0.25">
      <c r="A196" s="13" t="s">
        <v>324</v>
      </c>
      <c r="B196" s="14" t="s">
        <v>325</v>
      </c>
      <c r="C196" s="14"/>
      <c r="D196" s="14"/>
      <c r="E196" s="25">
        <f>VLOOKUP(A196,'[1]BALANCE DE COMPROBACION'!$A$6:$G$221,7,FALSE)</f>
        <v>-74505.989999999991</v>
      </c>
      <c r="F196" s="42"/>
      <c r="G196" s="64"/>
      <c r="I196" s="1">
        <v>0</v>
      </c>
      <c r="L196" s="1"/>
      <c r="AF196" s="26"/>
      <c r="AG196" s="9"/>
    </row>
    <row r="197" spans="1:33" x14ac:dyDescent="0.25">
      <c r="A197" s="13" t="s">
        <v>326</v>
      </c>
      <c r="B197" s="14" t="s">
        <v>327</v>
      </c>
      <c r="C197" s="14"/>
      <c r="D197" s="14"/>
      <c r="E197" s="25">
        <f>VLOOKUP(A197,'[1]BALANCE DE COMPROBACION'!$A$6:$G$221,7,FALSE)</f>
        <v>-72013.440000000002</v>
      </c>
      <c r="F197" s="42"/>
      <c r="G197" s="64"/>
      <c r="I197" s="1">
        <v>0</v>
      </c>
      <c r="AF197" s="26"/>
      <c r="AG197" s="9"/>
    </row>
    <row r="198" spans="1:33" x14ac:dyDescent="0.25">
      <c r="A198" s="13" t="s">
        <v>328</v>
      </c>
      <c r="B198" s="24" t="s">
        <v>329</v>
      </c>
      <c r="C198" s="24"/>
      <c r="D198" s="24"/>
      <c r="E198" s="25">
        <f>VLOOKUP(A198,'[1]BALANCE DE COMPROBACION'!$A$6:$G$221,7,FALSE)</f>
        <v>-1656.809999999997</v>
      </c>
      <c r="F198" s="42"/>
      <c r="G198" s="64"/>
      <c r="I198" s="1">
        <v>0</v>
      </c>
      <c r="AF198" s="26"/>
      <c r="AG198" s="9"/>
    </row>
    <row r="199" spans="1:33" x14ac:dyDescent="0.25">
      <c r="A199" s="13" t="s">
        <v>330</v>
      </c>
      <c r="B199" s="24" t="s">
        <v>331</v>
      </c>
      <c r="C199" s="24"/>
      <c r="D199" s="24"/>
      <c r="E199" s="25">
        <f>VLOOKUP(A199,'[1]BALANCE DE COMPROBACION'!$A$6:$G$221,7,FALSE)</f>
        <v>-86423.790000000008</v>
      </c>
      <c r="F199" s="42"/>
      <c r="G199" s="64"/>
      <c r="I199" s="1">
        <v>0</v>
      </c>
      <c r="AF199" s="26"/>
      <c r="AG199" s="9"/>
    </row>
    <row r="200" spans="1:33" x14ac:dyDescent="0.25">
      <c r="A200" s="13" t="s">
        <v>332</v>
      </c>
      <c r="B200" s="24" t="s">
        <v>333</v>
      </c>
      <c r="C200" s="24"/>
      <c r="D200" s="24"/>
      <c r="E200" s="25">
        <f>VLOOKUP(A200,'[1]BALANCE DE COMPROBACION'!$A$6:$G$221,7,FALSE)</f>
        <v>-1535.5199999999979</v>
      </c>
      <c r="F200" s="49"/>
      <c r="G200" s="64"/>
      <c r="AF200" s="26"/>
      <c r="AG200" s="9"/>
    </row>
    <row r="201" spans="1:33" x14ac:dyDescent="0.25">
      <c r="A201" s="13" t="s">
        <v>334</v>
      </c>
      <c r="B201" s="18" t="s">
        <v>335</v>
      </c>
      <c r="C201" s="18"/>
      <c r="D201" s="18"/>
      <c r="E201" s="65">
        <f>VLOOKUP(A201,'[1]BALANCE DE COMPROBACION'!$A$6:$G$221,7,FALSE)</f>
        <v>-2442.7299999999723</v>
      </c>
      <c r="F201" s="49"/>
      <c r="G201" s="64"/>
      <c r="I201" s="1">
        <v>-4</v>
      </c>
      <c r="AF201" s="26"/>
      <c r="AG201" s="9"/>
    </row>
    <row r="202" spans="1:33" x14ac:dyDescent="0.25">
      <c r="A202" s="5" t="s">
        <v>336</v>
      </c>
      <c r="B202" s="10" t="s">
        <v>337</v>
      </c>
      <c r="C202" s="10"/>
      <c r="D202" s="10"/>
      <c r="E202" s="42">
        <f>SUM(E203:E205)</f>
        <v>-630189.26999999792</v>
      </c>
      <c r="F202" s="49"/>
      <c r="G202" s="64"/>
      <c r="I202" s="1">
        <v>-4</v>
      </c>
      <c r="AF202" s="26"/>
      <c r="AG202" s="9"/>
    </row>
    <row r="203" spans="1:33" x14ac:dyDescent="0.25">
      <c r="A203" s="13" t="s">
        <v>338</v>
      </c>
      <c r="B203" s="14" t="s">
        <v>339</v>
      </c>
      <c r="C203" s="66"/>
      <c r="D203" s="67"/>
      <c r="E203" s="25">
        <f>VLOOKUP(A203,'[1]BALANCE DE COMPROBACION'!$A$6:$G$221,7,FALSE)</f>
        <v>-630189.26999999792</v>
      </c>
      <c r="F203" s="49"/>
      <c r="G203" s="64"/>
      <c r="AF203" s="26"/>
      <c r="AG203" s="9"/>
    </row>
    <row r="204" spans="1:33" hidden="1" x14ac:dyDescent="0.25">
      <c r="A204" s="13" t="s">
        <v>340</v>
      </c>
      <c r="B204" s="14" t="s">
        <v>341</v>
      </c>
      <c r="C204" s="66"/>
      <c r="D204" s="67"/>
      <c r="E204" s="46"/>
      <c r="F204" s="49"/>
      <c r="G204" s="64"/>
    </row>
    <row r="205" spans="1:33" hidden="1" x14ac:dyDescent="0.25">
      <c r="A205" s="13" t="s">
        <v>342</v>
      </c>
      <c r="B205" s="14" t="s">
        <v>343</v>
      </c>
      <c r="C205" s="66"/>
      <c r="D205" s="67"/>
      <c r="E205" s="46">
        <v>0</v>
      </c>
      <c r="F205" s="49"/>
      <c r="G205" s="64"/>
      <c r="I205" s="1">
        <v>-20000</v>
      </c>
    </row>
    <row r="206" spans="1:33" x14ac:dyDescent="0.25">
      <c r="A206" s="13"/>
      <c r="B206" s="14"/>
      <c r="C206" s="66"/>
      <c r="D206" s="67"/>
      <c r="E206" s="68"/>
      <c r="F206" s="49"/>
      <c r="G206" s="64"/>
      <c r="I206" s="1">
        <v>-20000</v>
      </c>
    </row>
    <row r="207" spans="1:33" hidden="1" x14ac:dyDescent="0.25">
      <c r="A207" s="5" t="s">
        <v>344</v>
      </c>
      <c r="B207" s="10" t="s">
        <v>345</v>
      </c>
      <c r="C207" s="10"/>
      <c r="D207" s="10"/>
      <c r="E207" s="42">
        <f>+E208</f>
        <v>0</v>
      </c>
      <c r="F207" s="42"/>
      <c r="G207" s="64"/>
    </row>
    <row r="208" spans="1:33" s="58" customFormat="1" hidden="1" x14ac:dyDescent="0.25">
      <c r="A208" s="5" t="s">
        <v>346</v>
      </c>
      <c r="B208" s="27" t="s">
        <v>347</v>
      </c>
      <c r="C208" s="27"/>
      <c r="D208" s="27"/>
      <c r="E208" s="46">
        <f>SUM(E209:E212)</f>
        <v>0</v>
      </c>
      <c r="F208" s="49"/>
      <c r="G208" s="64"/>
      <c r="H208"/>
      <c r="I208" s="59">
        <v>-4130.6000000000004</v>
      </c>
    </row>
    <row r="209" spans="1:9" hidden="1" x14ac:dyDescent="0.25">
      <c r="A209" s="13" t="s">
        <v>348</v>
      </c>
      <c r="B209" s="18" t="s">
        <v>349</v>
      </c>
      <c r="C209" s="18"/>
      <c r="D209" s="18"/>
      <c r="E209" s="46">
        <f>+'[2]Estado resultado mes MARZO'!E145</f>
        <v>0</v>
      </c>
      <c r="F209" s="42"/>
      <c r="G209" s="64"/>
      <c r="I209" s="1">
        <v>-4130.6000000000004</v>
      </c>
    </row>
    <row r="210" spans="1:9" hidden="1" x14ac:dyDescent="0.25">
      <c r="A210" s="13" t="s">
        <v>350</v>
      </c>
      <c r="B210" s="18" t="s">
        <v>351</v>
      </c>
      <c r="C210" s="18"/>
      <c r="D210" s="18"/>
      <c r="E210" s="46">
        <f>+'[2]Estado resultado mes MARZO'!E146</f>
        <v>0</v>
      </c>
      <c r="F210" s="49"/>
      <c r="G210" s="64"/>
      <c r="I210" s="1">
        <v>-4130.6000000000004</v>
      </c>
    </row>
    <row r="211" spans="1:9" hidden="1" x14ac:dyDescent="0.25">
      <c r="A211" s="13" t="s">
        <v>352</v>
      </c>
      <c r="B211" s="14" t="s">
        <v>353</v>
      </c>
      <c r="C211" s="66"/>
      <c r="D211" s="67"/>
      <c r="E211" s="46">
        <f>+'[2]Estado resultado mes MARZO'!E147</f>
        <v>0</v>
      </c>
      <c r="F211" s="49"/>
      <c r="G211" s="64"/>
      <c r="H211" s="26"/>
    </row>
    <row r="212" spans="1:9" hidden="1" x14ac:dyDescent="0.25">
      <c r="A212" s="13" t="s">
        <v>354</v>
      </c>
      <c r="B212" s="69" t="s">
        <v>355</v>
      </c>
      <c r="C212" s="66"/>
      <c r="D212" s="67"/>
      <c r="E212" s="46">
        <f>+'[2]Estado resultado mes MARZO'!E148</f>
        <v>0</v>
      </c>
      <c r="F212" s="49"/>
      <c r="G212" s="64"/>
      <c r="H212" s="26"/>
    </row>
    <row r="213" spans="1:9" hidden="1" x14ac:dyDescent="0.25">
      <c r="A213" s="13"/>
      <c r="B213" s="69"/>
      <c r="C213" s="66"/>
      <c r="D213" s="67"/>
      <c r="E213" s="46"/>
      <c r="F213" s="49"/>
      <c r="G213" s="64"/>
      <c r="H213" s="26"/>
    </row>
    <row r="214" spans="1:9" x14ac:dyDescent="0.25">
      <c r="A214" s="5" t="s">
        <v>356</v>
      </c>
      <c r="B214" s="12" t="s">
        <v>357</v>
      </c>
      <c r="C214" s="66"/>
      <c r="D214" s="70"/>
      <c r="E214" s="42">
        <f>+E215</f>
        <v>0</v>
      </c>
      <c r="F214" s="49"/>
      <c r="G214" s="64"/>
    </row>
    <row r="215" spans="1:9" x14ac:dyDescent="0.25">
      <c r="A215" s="13" t="s">
        <v>358</v>
      </c>
      <c r="B215" s="14" t="s">
        <v>359</v>
      </c>
      <c r="C215" s="66"/>
      <c r="D215" s="67"/>
      <c r="E215" s="25">
        <f>VLOOKUP(A215,'[1]BALANCE DE COMPROBACION'!$A$6:$G$221,7,FALSE)</f>
        <v>0</v>
      </c>
      <c r="F215" s="49"/>
      <c r="G215" s="64"/>
    </row>
    <row r="216" spans="1:9" x14ac:dyDescent="0.25">
      <c r="A216" s="13"/>
      <c r="B216" s="14"/>
      <c r="C216" s="66"/>
      <c r="D216" s="67"/>
      <c r="E216" s="56"/>
      <c r="F216" s="49"/>
      <c r="G216" s="64"/>
    </row>
    <row r="217" spans="1:9" x14ac:dyDescent="0.25">
      <c r="A217" s="5">
        <v>5.2</v>
      </c>
      <c r="B217" s="10" t="s">
        <v>13</v>
      </c>
      <c r="C217" s="10"/>
      <c r="D217" s="10"/>
      <c r="E217" s="46"/>
      <c r="F217" s="49"/>
      <c r="G217" s="64"/>
    </row>
    <row r="218" spans="1:9" s="38" customFormat="1" x14ac:dyDescent="0.25">
      <c r="A218" s="5" t="s">
        <v>360</v>
      </c>
      <c r="B218" s="10" t="s">
        <v>15</v>
      </c>
      <c r="C218" s="10"/>
      <c r="D218" s="10"/>
      <c r="E218" s="42">
        <f>SUM(E219:E222)</f>
        <v>-447100</v>
      </c>
      <c r="F218" s="49"/>
      <c r="G218" s="71" t="s">
        <v>361</v>
      </c>
      <c r="I218" s="39"/>
    </row>
    <row r="219" spans="1:9" s="38" customFormat="1" x14ac:dyDescent="0.25">
      <c r="A219" s="13" t="s">
        <v>362</v>
      </c>
      <c r="B219" s="14" t="s">
        <v>363</v>
      </c>
      <c r="C219" s="12"/>
      <c r="D219" s="12"/>
      <c r="E219" s="21">
        <f>VLOOKUP(A219,'[1]BALANCE DE COMPROBACION'!$A$6:$G$221,7,FALSE)</f>
        <v>-447100</v>
      </c>
      <c r="F219" s="49"/>
      <c r="G219" s="71"/>
      <c r="I219" s="39"/>
    </row>
    <row r="220" spans="1:9" s="38" customFormat="1" x14ac:dyDescent="0.25">
      <c r="A220" s="30" t="s">
        <v>364</v>
      </c>
      <c r="B220" t="s">
        <v>365</v>
      </c>
      <c r="C220" s="12"/>
      <c r="D220" s="12"/>
      <c r="E220" s="21">
        <f>VLOOKUP(A220,'[1]BALANCE DE COMPROBACION'!$A$6:$G$221,7,FALSE)</f>
        <v>0</v>
      </c>
      <c r="F220" s="49"/>
      <c r="G220" s="71"/>
      <c r="I220" s="39"/>
    </row>
    <row r="221" spans="1:9" s="38" customFormat="1" x14ac:dyDescent="0.25">
      <c r="A221" s="13" t="s">
        <v>366</v>
      </c>
      <c r="B221" s="24" t="s">
        <v>367</v>
      </c>
      <c r="C221" s="24"/>
      <c r="D221" s="24"/>
      <c r="E221" s="21">
        <f>VLOOKUP(A221,'[1]BALANCE DE COMPROBACION'!$A$6:$G$221,7,FALSE)</f>
        <v>0</v>
      </c>
      <c r="F221" s="49"/>
      <c r="G221" s="71"/>
      <c r="I221" s="39"/>
    </row>
    <row r="222" spans="1:9" x14ac:dyDescent="0.25">
      <c r="A222" s="13" t="s">
        <v>368</v>
      </c>
      <c r="B222" s="24" t="s">
        <v>369</v>
      </c>
      <c r="C222" s="24"/>
      <c r="D222" s="24"/>
      <c r="E222" s="25">
        <f>VLOOKUP(A222,'[1]BALANCE DE COMPROBACION'!$A$6:$G$221,7,FALSE)</f>
        <v>0</v>
      </c>
      <c r="F222" s="49"/>
      <c r="G222" s="64"/>
    </row>
    <row r="223" spans="1:9" ht="16.5" x14ac:dyDescent="0.35">
      <c r="A223" s="13"/>
      <c r="B223" s="14" t="s">
        <v>370</v>
      </c>
      <c r="C223" s="66"/>
      <c r="D223" s="67"/>
      <c r="E223" s="46"/>
      <c r="F223" s="72"/>
    </row>
    <row r="224" spans="1:9" s="38" customFormat="1" ht="16.5" x14ac:dyDescent="0.35">
      <c r="A224" s="13">
        <v>5.4</v>
      </c>
      <c r="B224" s="6" t="s">
        <v>371</v>
      </c>
      <c r="C224" s="6"/>
      <c r="D224" s="73"/>
      <c r="E224" s="74">
        <f>E226+E225</f>
        <v>-9821.3999999999978</v>
      </c>
      <c r="F224" s="72"/>
      <c r="G224" s="75"/>
      <c r="I224" s="39"/>
    </row>
    <row r="225" spans="1:33" s="38" customFormat="1" ht="16.5" x14ac:dyDescent="0.35">
      <c r="A225" s="13" t="s">
        <v>372</v>
      </c>
      <c r="B225" s="69" t="s">
        <v>373</v>
      </c>
      <c r="C225" s="76"/>
      <c r="D225" s="73"/>
      <c r="E225" s="25">
        <f>VLOOKUP(A225,'[1]BALANCE DE COMPROBACION'!$A$6:$G$221,7,FALSE)</f>
        <v>0</v>
      </c>
      <c r="F225" s="72"/>
      <c r="G225" s="75"/>
      <c r="I225" s="39"/>
    </row>
    <row r="226" spans="1:33" ht="15.75" x14ac:dyDescent="0.25">
      <c r="A226" s="5" t="s">
        <v>374</v>
      </c>
      <c r="B226" s="77" t="s">
        <v>375</v>
      </c>
      <c r="C226" s="77"/>
      <c r="D226" s="77"/>
      <c r="E226" s="74">
        <f>E227</f>
        <v>-9821.3999999999978</v>
      </c>
      <c r="G226" s="9"/>
      <c r="I226"/>
    </row>
    <row r="227" spans="1:33" ht="16.5" x14ac:dyDescent="0.35">
      <c r="A227" s="13" t="s">
        <v>376</v>
      </c>
      <c r="B227" s="62" t="s">
        <v>377</v>
      </c>
      <c r="C227" s="62"/>
      <c r="D227" s="62"/>
      <c r="E227" s="25">
        <f>VLOOKUP(A227,'[1]BALANCE DE COMPROBACION'!$A$6:$G$221,7,FALSE)</f>
        <v>-9821.3999999999978</v>
      </c>
      <c r="F227" s="72"/>
      <c r="G227" s="9"/>
    </row>
    <row r="228" spans="1:33" ht="16.5" x14ac:dyDescent="0.35">
      <c r="A228" s="13"/>
      <c r="B228" s="63"/>
      <c r="C228" s="63"/>
      <c r="D228" s="63"/>
      <c r="E228" s="21"/>
      <c r="F228" s="72"/>
      <c r="G228" s="9"/>
    </row>
    <row r="229" spans="1:33" ht="16.5" x14ac:dyDescent="0.35">
      <c r="A229" s="5" t="s">
        <v>378</v>
      </c>
      <c r="B229" s="77" t="s">
        <v>379</v>
      </c>
      <c r="C229" s="77"/>
      <c r="D229" s="77"/>
      <c r="E229" s="29">
        <f>+E230</f>
        <v>-15100</v>
      </c>
      <c r="F229" s="72"/>
      <c r="G229" s="9"/>
    </row>
    <row r="230" spans="1:33" ht="16.5" x14ac:dyDescent="0.35">
      <c r="A230" s="13" t="s">
        <v>380</v>
      </c>
      <c r="B230" s="63" t="s">
        <v>381</v>
      </c>
      <c r="C230" s="63"/>
      <c r="D230" s="63"/>
      <c r="E230" s="25">
        <f>VLOOKUP(A230,'[1]BALANCE DE COMPROBACION'!$A$6:$G$222,7,FALSE)</f>
        <v>-15100</v>
      </c>
      <c r="F230" s="72"/>
      <c r="G230" s="9"/>
    </row>
    <row r="231" spans="1:33" ht="17.25" thickBot="1" x14ac:dyDescent="0.4">
      <c r="A231" s="13"/>
      <c r="B231" s="7" t="s">
        <v>382</v>
      </c>
      <c r="C231" s="78"/>
      <c r="D231" s="73"/>
      <c r="E231" s="79"/>
      <c r="F231" s="80">
        <f>+F15+F36</f>
        <v>9729053.7836048156</v>
      </c>
      <c r="G231" s="9" t="s">
        <v>370</v>
      </c>
      <c r="H231" s="9"/>
      <c r="J231" s="9">
        <f>+F231-'[1]Balance General '!D185</f>
        <v>0</v>
      </c>
    </row>
    <row r="232" spans="1:33" ht="17.25" thickTop="1" x14ac:dyDescent="0.35">
      <c r="A232" s="13"/>
      <c r="B232" s="7"/>
      <c r="C232" s="78"/>
      <c r="D232" s="73"/>
      <c r="E232" s="79"/>
      <c r="F232" s="72"/>
      <c r="G232" s="9"/>
      <c r="H232" s="9"/>
      <c r="J232" s="26"/>
    </row>
    <row r="233" spans="1:33" s="58" customFormat="1" ht="16.5" hidden="1" x14ac:dyDescent="0.35">
      <c r="A233" s="22"/>
      <c r="B233" s="7"/>
      <c r="E233" s="79"/>
      <c r="F233" s="72">
        <f>SUM(F231:F232)</f>
        <v>9729053.7836048156</v>
      </c>
      <c r="G233" s="9">
        <f>+F233-'[1]Balance General '!D185</f>
        <v>0</v>
      </c>
      <c r="H233" s="26"/>
      <c r="I233" s="59"/>
      <c r="J233" s="59"/>
    </row>
    <row r="234" spans="1:33" s="58" customFormat="1" ht="16.5" x14ac:dyDescent="0.35">
      <c r="A234" s="22"/>
      <c r="B234" s="7"/>
      <c r="E234" s="79"/>
      <c r="F234" s="72"/>
      <c r="G234" s="9"/>
      <c r="H234" s="26"/>
      <c r="I234" s="59"/>
      <c r="J234" s="59"/>
    </row>
    <row r="235" spans="1:33" s="58" customFormat="1" ht="16.5" x14ac:dyDescent="0.35">
      <c r="A235" s="22"/>
      <c r="B235" s="7"/>
      <c r="E235" s="79"/>
      <c r="F235" s="72"/>
      <c r="G235" s="9"/>
      <c r="H235" s="26"/>
      <c r="I235" s="59"/>
      <c r="J235" s="59"/>
    </row>
    <row r="236" spans="1:33" s="58" customFormat="1" ht="16.5" x14ac:dyDescent="0.35">
      <c r="A236" s="22"/>
      <c r="B236" s="7"/>
      <c r="E236" s="79"/>
      <c r="F236" s="72"/>
      <c r="G236" s="9"/>
      <c r="H236" s="26"/>
      <c r="I236" s="59"/>
      <c r="J236" s="59"/>
    </row>
    <row r="237" spans="1:33" x14ac:dyDescent="0.25">
      <c r="A237" s="22"/>
      <c r="B237" s="7"/>
      <c r="E237" s="79"/>
      <c r="H237" s="9"/>
    </row>
    <row r="238" spans="1:33" x14ac:dyDescent="0.25">
      <c r="F238" s="9"/>
      <c r="G238" s="9"/>
      <c r="H238" s="26"/>
      <c r="AG238" s="26"/>
    </row>
    <row r="239" spans="1:33" ht="18.75" x14ac:dyDescent="0.5">
      <c r="A239" s="81" t="s">
        <v>383</v>
      </c>
      <c r="B239" s="82"/>
      <c r="C239" s="83"/>
      <c r="D239" s="84" t="s">
        <v>384</v>
      </c>
      <c r="E239" s="84"/>
      <c r="F239" s="85"/>
      <c r="G239" s="85"/>
      <c r="H239" s="85"/>
      <c r="I239" s="82"/>
      <c r="L239" s="1"/>
    </row>
    <row r="240" spans="1:33" x14ac:dyDescent="0.25">
      <c r="A240" s="86" t="s">
        <v>385</v>
      </c>
      <c r="B240" s="82"/>
      <c r="C240" s="87"/>
      <c r="D240" s="88" t="s">
        <v>386</v>
      </c>
      <c r="E240" s="88"/>
      <c r="F240" s="87"/>
      <c r="G240" s="87"/>
      <c r="H240" s="87"/>
      <c r="I240" s="82"/>
      <c r="L240" s="1"/>
    </row>
  </sheetData>
  <autoFilter ref="A13:H240" xr:uid="{00000000-0009-0000-0000-000009000000}"/>
  <mergeCells count="4243">
    <mergeCell ref="D240:E240"/>
    <mergeCell ref="B222:D222"/>
    <mergeCell ref="B224:C224"/>
    <mergeCell ref="B226:D226"/>
    <mergeCell ref="B227:D227"/>
    <mergeCell ref="B229:D229"/>
    <mergeCell ref="D239:E239"/>
    <mergeCell ref="B208:D208"/>
    <mergeCell ref="B209:D209"/>
    <mergeCell ref="B210:D210"/>
    <mergeCell ref="B217:D217"/>
    <mergeCell ref="B218:D218"/>
    <mergeCell ref="B221:D221"/>
    <mergeCell ref="B198:D198"/>
    <mergeCell ref="B199:D199"/>
    <mergeCell ref="B200:D200"/>
    <mergeCell ref="B201:D201"/>
    <mergeCell ref="B202:D202"/>
    <mergeCell ref="B207:D207"/>
    <mergeCell ref="B187:D187"/>
    <mergeCell ref="F187:H187"/>
    <mergeCell ref="B188:D188"/>
    <mergeCell ref="B189:D189"/>
    <mergeCell ref="B190:D190"/>
    <mergeCell ref="B193:D193"/>
    <mergeCell ref="B172:D172"/>
    <mergeCell ref="B174:D174"/>
    <mergeCell ref="B183:D183"/>
    <mergeCell ref="B184:D184"/>
    <mergeCell ref="B185:D185"/>
    <mergeCell ref="B186:D186"/>
    <mergeCell ref="B165:D165"/>
    <mergeCell ref="B166:D166"/>
    <mergeCell ref="B168:D168"/>
    <mergeCell ref="B169:D169"/>
    <mergeCell ref="B170:D170"/>
    <mergeCell ref="B171:D171"/>
    <mergeCell ref="XEH164:XEJ164"/>
    <mergeCell ref="XEL164:XEN164"/>
    <mergeCell ref="XEP164:XER164"/>
    <mergeCell ref="XET164:XEV164"/>
    <mergeCell ref="XEX164:XEZ164"/>
    <mergeCell ref="XFB164:XFD164"/>
    <mergeCell ref="XDJ164:XDL164"/>
    <mergeCell ref="XDN164:XDP164"/>
    <mergeCell ref="XDR164:XDT164"/>
    <mergeCell ref="XDV164:XDX164"/>
    <mergeCell ref="XDZ164:XEB164"/>
    <mergeCell ref="XED164:XEF164"/>
    <mergeCell ref="XCL164:XCN164"/>
    <mergeCell ref="XCP164:XCR164"/>
    <mergeCell ref="XCT164:XCV164"/>
    <mergeCell ref="XCX164:XCZ164"/>
    <mergeCell ref="XDB164:XDD164"/>
    <mergeCell ref="XDF164:XDH164"/>
    <mergeCell ref="XBN164:XBP164"/>
    <mergeCell ref="XBR164:XBT164"/>
    <mergeCell ref="XBV164:XBX164"/>
    <mergeCell ref="XBZ164:XCB164"/>
    <mergeCell ref="XCD164:XCF164"/>
    <mergeCell ref="XCH164:XCJ164"/>
    <mergeCell ref="XAP164:XAR164"/>
    <mergeCell ref="XAT164:XAV164"/>
    <mergeCell ref="XAX164:XAZ164"/>
    <mergeCell ref="XBB164:XBD164"/>
    <mergeCell ref="XBF164:XBH164"/>
    <mergeCell ref="XBJ164:XBL164"/>
    <mergeCell ref="WZR164:WZT164"/>
    <mergeCell ref="WZV164:WZX164"/>
    <mergeCell ref="WZZ164:XAB164"/>
    <mergeCell ref="XAD164:XAF164"/>
    <mergeCell ref="XAH164:XAJ164"/>
    <mergeCell ref="XAL164:XAN164"/>
    <mergeCell ref="WYT164:WYV164"/>
    <mergeCell ref="WYX164:WYZ164"/>
    <mergeCell ref="WZB164:WZD164"/>
    <mergeCell ref="WZF164:WZH164"/>
    <mergeCell ref="WZJ164:WZL164"/>
    <mergeCell ref="WZN164:WZP164"/>
    <mergeCell ref="WXV164:WXX164"/>
    <mergeCell ref="WXZ164:WYB164"/>
    <mergeCell ref="WYD164:WYF164"/>
    <mergeCell ref="WYH164:WYJ164"/>
    <mergeCell ref="WYL164:WYN164"/>
    <mergeCell ref="WYP164:WYR164"/>
    <mergeCell ref="WWX164:WWZ164"/>
    <mergeCell ref="WXB164:WXD164"/>
    <mergeCell ref="WXF164:WXH164"/>
    <mergeCell ref="WXJ164:WXL164"/>
    <mergeCell ref="WXN164:WXP164"/>
    <mergeCell ref="WXR164:WXT164"/>
    <mergeCell ref="WVZ164:WWB164"/>
    <mergeCell ref="WWD164:WWF164"/>
    <mergeCell ref="WWH164:WWJ164"/>
    <mergeCell ref="WWL164:WWN164"/>
    <mergeCell ref="WWP164:WWR164"/>
    <mergeCell ref="WWT164:WWV164"/>
    <mergeCell ref="WVB164:WVD164"/>
    <mergeCell ref="WVF164:WVH164"/>
    <mergeCell ref="WVJ164:WVL164"/>
    <mergeCell ref="WVN164:WVP164"/>
    <mergeCell ref="WVR164:WVT164"/>
    <mergeCell ref="WVV164:WVX164"/>
    <mergeCell ref="WUD164:WUF164"/>
    <mergeCell ref="WUH164:WUJ164"/>
    <mergeCell ref="WUL164:WUN164"/>
    <mergeCell ref="WUP164:WUR164"/>
    <mergeCell ref="WUT164:WUV164"/>
    <mergeCell ref="WUX164:WUZ164"/>
    <mergeCell ref="WTF164:WTH164"/>
    <mergeCell ref="WTJ164:WTL164"/>
    <mergeCell ref="WTN164:WTP164"/>
    <mergeCell ref="WTR164:WTT164"/>
    <mergeCell ref="WTV164:WTX164"/>
    <mergeCell ref="WTZ164:WUB164"/>
    <mergeCell ref="WSH164:WSJ164"/>
    <mergeCell ref="WSL164:WSN164"/>
    <mergeCell ref="WSP164:WSR164"/>
    <mergeCell ref="WST164:WSV164"/>
    <mergeCell ref="WSX164:WSZ164"/>
    <mergeCell ref="WTB164:WTD164"/>
    <mergeCell ref="WRJ164:WRL164"/>
    <mergeCell ref="WRN164:WRP164"/>
    <mergeCell ref="WRR164:WRT164"/>
    <mergeCell ref="WRV164:WRX164"/>
    <mergeCell ref="WRZ164:WSB164"/>
    <mergeCell ref="WSD164:WSF164"/>
    <mergeCell ref="WQL164:WQN164"/>
    <mergeCell ref="WQP164:WQR164"/>
    <mergeCell ref="WQT164:WQV164"/>
    <mergeCell ref="WQX164:WQZ164"/>
    <mergeCell ref="WRB164:WRD164"/>
    <mergeCell ref="WRF164:WRH164"/>
    <mergeCell ref="WPN164:WPP164"/>
    <mergeCell ref="WPR164:WPT164"/>
    <mergeCell ref="WPV164:WPX164"/>
    <mergeCell ref="WPZ164:WQB164"/>
    <mergeCell ref="WQD164:WQF164"/>
    <mergeCell ref="WQH164:WQJ164"/>
    <mergeCell ref="WOP164:WOR164"/>
    <mergeCell ref="WOT164:WOV164"/>
    <mergeCell ref="WOX164:WOZ164"/>
    <mergeCell ref="WPB164:WPD164"/>
    <mergeCell ref="WPF164:WPH164"/>
    <mergeCell ref="WPJ164:WPL164"/>
    <mergeCell ref="WNR164:WNT164"/>
    <mergeCell ref="WNV164:WNX164"/>
    <mergeCell ref="WNZ164:WOB164"/>
    <mergeCell ref="WOD164:WOF164"/>
    <mergeCell ref="WOH164:WOJ164"/>
    <mergeCell ref="WOL164:WON164"/>
    <mergeCell ref="WMT164:WMV164"/>
    <mergeCell ref="WMX164:WMZ164"/>
    <mergeCell ref="WNB164:WND164"/>
    <mergeCell ref="WNF164:WNH164"/>
    <mergeCell ref="WNJ164:WNL164"/>
    <mergeCell ref="WNN164:WNP164"/>
    <mergeCell ref="WLV164:WLX164"/>
    <mergeCell ref="WLZ164:WMB164"/>
    <mergeCell ref="WMD164:WMF164"/>
    <mergeCell ref="WMH164:WMJ164"/>
    <mergeCell ref="WML164:WMN164"/>
    <mergeCell ref="WMP164:WMR164"/>
    <mergeCell ref="WKX164:WKZ164"/>
    <mergeCell ref="WLB164:WLD164"/>
    <mergeCell ref="WLF164:WLH164"/>
    <mergeCell ref="WLJ164:WLL164"/>
    <mergeCell ref="WLN164:WLP164"/>
    <mergeCell ref="WLR164:WLT164"/>
    <mergeCell ref="WJZ164:WKB164"/>
    <mergeCell ref="WKD164:WKF164"/>
    <mergeCell ref="WKH164:WKJ164"/>
    <mergeCell ref="WKL164:WKN164"/>
    <mergeCell ref="WKP164:WKR164"/>
    <mergeCell ref="WKT164:WKV164"/>
    <mergeCell ref="WJB164:WJD164"/>
    <mergeCell ref="WJF164:WJH164"/>
    <mergeCell ref="WJJ164:WJL164"/>
    <mergeCell ref="WJN164:WJP164"/>
    <mergeCell ref="WJR164:WJT164"/>
    <mergeCell ref="WJV164:WJX164"/>
    <mergeCell ref="WID164:WIF164"/>
    <mergeCell ref="WIH164:WIJ164"/>
    <mergeCell ref="WIL164:WIN164"/>
    <mergeCell ref="WIP164:WIR164"/>
    <mergeCell ref="WIT164:WIV164"/>
    <mergeCell ref="WIX164:WIZ164"/>
    <mergeCell ref="WHF164:WHH164"/>
    <mergeCell ref="WHJ164:WHL164"/>
    <mergeCell ref="WHN164:WHP164"/>
    <mergeCell ref="WHR164:WHT164"/>
    <mergeCell ref="WHV164:WHX164"/>
    <mergeCell ref="WHZ164:WIB164"/>
    <mergeCell ref="WGH164:WGJ164"/>
    <mergeCell ref="WGL164:WGN164"/>
    <mergeCell ref="WGP164:WGR164"/>
    <mergeCell ref="WGT164:WGV164"/>
    <mergeCell ref="WGX164:WGZ164"/>
    <mergeCell ref="WHB164:WHD164"/>
    <mergeCell ref="WFJ164:WFL164"/>
    <mergeCell ref="WFN164:WFP164"/>
    <mergeCell ref="WFR164:WFT164"/>
    <mergeCell ref="WFV164:WFX164"/>
    <mergeCell ref="WFZ164:WGB164"/>
    <mergeCell ref="WGD164:WGF164"/>
    <mergeCell ref="WEL164:WEN164"/>
    <mergeCell ref="WEP164:WER164"/>
    <mergeCell ref="WET164:WEV164"/>
    <mergeCell ref="WEX164:WEZ164"/>
    <mergeCell ref="WFB164:WFD164"/>
    <mergeCell ref="WFF164:WFH164"/>
    <mergeCell ref="WDN164:WDP164"/>
    <mergeCell ref="WDR164:WDT164"/>
    <mergeCell ref="WDV164:WDX164"/>
    <mergeCell ref="WDZ164:WEB164"/>
    <mergeCell ref="WED164:WEF164"/>
    <mergeCell ref="WEH164:WEJ164"/>
    <mergeCell ref="WCP164:WCR164"/>
    <mergeCell ref="WCT164:WCV164"/>
    <mergeCell ref="WCX164:WCZ164"/>
    <mergeCell ref="WDB164:WDD164"/>
    <mergeCell ref="WDF164:WDH164"/>
    <mergeCell ref="WDJ164:WDL164"/>
    <mergeCell ref="WBR164:WBT164"/>
    <mergeCell ref="WBV164:WBX164"/>
    <mergeCell ref="WBZ164:WCB164"/>
    <mergeCell ref="WCD164:WCF164"/>
    <mergeCell ref="WCH164:WCJ164"/>
    <mergeCell ref="WCL164:WCN164"/>
    <mergeCell ref="WAT164:WAV164"/>
    <mergeCell ref="WAX164:WAZ164"/>
    <mergeCell ref="WBB164:WBD164"/>
    <mergeCell ref="WBF164:WBH164"/>
    <mergeCell ref="WBJ164:WBL164"/>
    <mergeCell ref="WBN164:WBP164"/>
    <mergeCell ref="VZV164:VZX164"/>
    <mergeCell ref="VZZ164:WAB164"/>
    <mergeCell ref="WAD164:WAF164"/>
    <mergeCell ref="WAH164:WAJ164"/>
    <mergeCell ref="WAL164:WAN164"/>
    <mergeCell ref="WAP164:WAR164"/>
    <mergeCell ref="VYX164:VYZ164"/>
    <mergeCell ref="VZB164:VZD164"/>
    <mergeCell ref="VZF164:VZH164"/>
    <mergeCell ref="VZJ164:VZL164"/>
    <mergeCell ref="VZN164:VZP164"/>
    <mergeCell ref="VZR164:VZT164"/>
    <mergeCell ref="VXZ164:VYB164"/>
    <mergeCell ref="VYD164:VYF164"/>
    <mergeCell ref="VYH164:VYJ164"/>
    <mergeCell ref="VYL164:VYN164"/>
    <mergeCell ref="VYP164:VYR164"/>
    <mergeCell ref="VYT164:VYV164"/>
    <mergeCell ref="VXB164:VXD164"/>
    <mergeCell ref="VXF164:VXH164"/>
    <mergeCell ref="VXJ164:VXL164"/>
    <mergeCell ref="VXN164:VXP164"/>
    <mergeCell ref="VXR164:VXT164"/>
    <mergeCell ref="VXV164:VXX164"/>
    <mergeCell ref="VWD164:VWF164"/>
    <mergeCell ref="VWH164:VWJ164"/>
    <mergeCell ref="VWL164:VWN164"/>
    <mergeCell ref="VWP164:VWR164"/>
    <mergeCell ref="VWT164:VWV164"/>
    <mergeCell ref="VWX164:VWZ164"/>
    <mergeCell ref="VVF164:VVH164"/>
    <mergeCell ref="VVJ164:VVL164"/>
    <mergeCell ref="VVN164:VVP164"/>
    <mergeCell ref="VVR164:VVT164"/>
    <mergeCell ref="VVV164:VVX164"/>
    <mergeCell ref="VVZ164:VWB164"/>
    <mergeCell ref="VUH164:VUJ164"/>
    <mergeCell ref="VUL164:VUN164"/>
    <mergeCell ref="VUP164:VUR164"/>
    <mergeCell ref="VUT164:VUV164"/>
    <mergeCell ref="VUX164:VUZ164"/>
    <mergeCell ref="VVB164:VVD164"/>
    <mergeCell ref="VTJ164:VTL164"/>
    <mergeCell ref="VTN164:VTP164"/>
    <mergeCell ref="VTR164:VTT164"/>
    <mergeCell ref="VTV164:VTX164"/>
    <mergeCell ref="VTZ164:VUB164"/>
    <mergeCell ref="VUD164:VUF164"/>
    <mergeCell ref="VSL164:VSN164"/>
    <mergeCell ref="VSP164:VSR164"/>
    <mergeCell ref="VST164:VSV164"/>
    <mergeCell ref="VSX164:VSZ164"/>
    <mergeCell ref="VTB164:VTD164"/>
    <mergeCell ref="VTF164:VTH164"/>
    <mergeCell ref="VRN164:VRP164"/>
    <mergeCell ref="VRR164:VRT164"/>
    <mergeCell ref="VRV164:VRX164"/>
    <mergeCell ref="VRZ164:VSB164"/>
    <mergeCell ref="VSD164:VSF164"/>
    <mergeCell ref="VSH164:VSJ164"/>
    <mergeCell ref="VQP164:VQR164"/>
    <mergeCell ref="VQT164:VQV164"/>
    <mergeCell ref="VQX164:VQZ164"/>
    <mergeCell ref="VRB164:VRD164"/>
    <mergeCell ref="VRF164:VRH164"/>
    <mergeCell ref="VRJ164:VRL164"/>
    <mergeCell ref="VPR164:VPT164"/>
    <mergeCell ref="VPV164:VPX164"/>
    <mergeCell ref="VPZ164:VQB164"/>
    <mergeCell ref="VQD164:VQF164"/>
    <mergeCell ref="VQH164:VQJ164"/>
    <mergeCell ref="VQL164:VQN164"/>
    <mergeCell ref="VOT164:VOV164"/>
    <mergeCell ref="VOX164:VOZ164"/>
    <mergeCell ref="VPB164:VPD164"/>
    <mergeCell ref="VPF164:VPH164"/>
    <mergeCell ref="VPJ164:VPL164"/>
    <mergeCell ref="VPN164:VPP164"/>
    <mergeCell ref="VNV164:VNX164"/>
    <mergeCell ref="VNZ164:VOB164"/>
    <mergeCell ref="VOD164:VOF164"/>
    <mergeCell ref="VOH164:VOJ164"/>
    <mergeCell ref="VOL164:VON164"/>
    <mergeCell ref="VOP164:VOR164"/>
    <mergeCell ref="VMX164:VMZ164"/>
    <mergeCell ref="VNB164:VND164"/>
    <mergeCell ref="VNF164:VNH164"/>
    <mergeCell ref="VNJ164:VNL164"/>
    <mergeCell ref="VNN164:VNP164"/>
    <mergeCell ref="VNR164:VNT164"/>
    <mergeCell ref="VLZ164:VMB164"/>
    <mergeCell ref="VMD164:VMF164"/>
    <mergeCell ref="VMH164:VMJ164"/>
    <mergeCell ref="VML164:VMN164"/>
    <mergeCell ref="VMP164:VMR164"/>
    <mergeCell ref="VMT164:VMV164"/>
    <mergeCell ref="VLB164:VLD164"/>
    <mergeCell ref="VLF164:VLH164"/>
    <mergeCell ref="VLJ164:VLL164"/>
    <mergeCell ref="VLN164:VLP164"/>
    <mergeCell ref="VLR164:VLT164"/>
    <mergeCell ref="VLV164:VLX164"/>
    <mergeCell ref="VKD164:VKF164"/>
    <mergeCell ref="VKH164:VKJ164"/>
    <mergeCell ref="VKL164:VKN164"/>
    <mergeCell ref="VKP164:VKR164"/>
    <mergeCell ref="VKT164:VKV164"/>
    <mergeCell ref="VKX164:VKZ164"/>
    <mergeCell ref="VJF164:VJH164"/>
    <mergeCell ref="VJJ164:VJL164"/>
    <mergeCell ref="VJN164:VJP164"/>
    <mergeCell ref="VJR164:VJT164"/>
    <mergeCell ref="VJV164:VJX164"/>
    <mergeCell ref="VJZ164:VKB164"/>
    <mergeCell ref="VIH164:VIJ164"/>
    <mergeCell ref="VIL164:VIN164"/>
    <mergeCell ref="VIP164:VIR164"/>
    <mergeCell ref="VIT164:VIV164"/>
    <mergeCell ref="VIX164:VIZ164"/>
    <mergeCell ref="VJB164:VJD164"/>
    <mergeCell ref="VHJ164:VHL164"/>
    <mergeCell ref="VHN164:VHP164"/>
    <mergeCell ref="VHR164:VHT164"/>
    <mergeCell ref="VHV164:VHX164"/>
    <mergeCell ref="VHZ164:VIB164"/>
    <mergeCell ref="VID164:VIF164"/>
    <mergeCell ref="VGL164:VGN164"/>
    <mergeCell ref="VGP164:VGR164"/>
    <mergeCell ref="VGT164:VGV164"/>
    <mergeCell ref="VGX164:VGZ164"/>
    <mergeCell ref="VHB164:VHD164"/>
    <mergeCell ref="VHF164:VHH164"/>
    <mergeCell ref="VFN164:VFP164"/>
    <mergeCell ref="VFR164:VFT164"/>
    <mergeCell ref="VFV164:VFX164"/>
    <mergeCell ref="VFZ164:VGB164"/>
    <mergeCell ref="VGD164:VGF164"/>
    <mergeCell ref="VGH164:VGJ164"/>
    <mergeCell ref="VEP164:VER164"/>
    <mergeCell ref="VET164:VEV164"/>
    <mergeCell ref="VEX164:VEZ164"/>
    <mergeCell ref="VFB164:VFD164"/>
    <mergeCell ref="VFF164:VFH164"/>
    <mergeCell ref="VFJ164:VFL164"/>
    <mergeCell ref="VDR164:VDT164"/>
    <mergeCell ref="VDV164:VDX164"/>
    <mergeCell ref="VDZ164:VEB164"/>
    <mergeCell ref="VED164:VEF164"/>
    <mergeCell ref="VEH164:VEJ164"/>
    <mergeCell ref="VEL164:VEN164"/>
    <mergeCell ref="VCT164:VCV164"/>
    <mergeCell ref="VCX164:VCZ164"/>
    <mergeCell ref="VDB164:VDD164"/>
    <mergeCell ref="VDF164:VDH164"/>
    <mergeCell ref="VDJ164:VDL164"/>
    <mergeCell ref="VDN164:VDP164"/>
    <mergeCell ref="VBV164:VBX164"/>
    <mergeCell ref="VBZ164:VCB164"/>
    <mergeCell ref="VCD164:VCF164"/>
    <mergeCell ref="VCH164:VCJ164"/>
    <mergeCell ref="VCL164:VCN164"/>
    <mergeCell ref="VCP164:VCR164"/>
    <mergeCell ref="VAX164:VAZ164"/>
    <mergeCell ref="VBB164:VBD164"/>
    <mergeCell ref="VBF164:VBH164"/>
    <mergeCell ref="VBJ164:VBL164"/>
    <mergeCell ref="VBN164:VBP164"/>
    <mergeCell ref="VBR164:VBT164"/>
    <mergeCell ref="UZZ164:VAB164"/>
    <mergeCell ref="VAD164:VAF164"/>
    <mergeCell ref="VAH164:VAJ164"/>
    <mergeCell ref="VAL164:VAN164"/>
    <mergeCell ref="VAP164:VAR164"/>
    <mergeCell ref="VAT164:VAV164"/>
    <mergeCell ref="UZB164:UZD164"/>
    <mergeCell ref="UZF164:UZH164"/>
    <mergeCell ref="UZJ164:UZL164"/>
    <mergeCell ref="UZN164:UZP164"/>
    <mergeCell ref="UZR164:UZT164"/>
    <mergeCell ref="UZV164:UZX164"/>
    <mergeCell ref="UYD164:UYF164"/>
    <mergeCell ref="UYH164:UYJ164"/>
    <mergeCell ref="UYL164:UYN164"/>
    <mergeCell ref="UYP164:UYR164"/>
    <mergeCell ref="UYT164:UYV164"/>
    <mergeCell ref="UYX164:UYZ164"/>
    <mergeCell ref="UXF164:UXH164"/>
    <mergeCell ref="UXJ164:UXL164"/>
    <mergeCell ref="UXN164:UXP164"/>
    <mergeCell ref="UXR164:UXT164"/>
    <mergeCell ref="UXV164:UXX164"/>
    <mergeCell ref="UXZ164:UYB164"/>
    <mergeCell ref="UWH164:UWJ164"/>
    <mergeCell ref="UWL164:UWN164"/>
    <mergeCell ref="UWP164:UWR164"/>
    <mergeCell ref="UWT164:UWV164"/>
    <mergeCell ref="UWX164:UWZ164"/>
    <mergeCell ref="UXB164:UXD164"/>
    <mergeCell ref="UVJ164:UVL164"/>
    <mergeCell ref="UVN164:UVP164"/>
    <mergeCell ref="UVR164:UVT164"/>
    <mergeCell ref="UVV164:UVX164"/>
    <mergeCell ref="UVZ164:UWB164"/>
    <mergeCell ref="UWD164:UWF164"/>
    <mergeCell ref="UUL164:UUN164"/>
    <mergeCell ref="UUP164:UUR164"/>
    <mergeCell ref="UUT164:UUV164"/>
    <mergeCell ref="UUX164:UUZ164"/>
    <mergeCell ref="UVB164:UVD164"/>
    <mergeCell ref="UVF164:UVH164"/>
    <mergeCell ref="UTN164:UTP164"/>
    <mergeCell ref="UTR164:UTT164"/>
    <mergeCell ref="UTV164:UTX164"/>
    <mergeCell ref="UTZ164:UUB164"/>
    <mergeCell ref="UUD164:UUF164"/>
    <mergeCell ref="UUH164:UUJ164"/>
    <mergeCell ref="USP164:USR164"/>
    <mergeCell ref="UST164:USV164"/>
    <mergeCell ref="USX164:USZ164"/>
    <mergeCell ref="UTB164:UTD164"/>
    <mergeCell ref="UTF164:UTH164"/>
    <mergeCell ref="UTJ164:UTL164"/>
    <mergeCell ref="URR164:URT164"/>
    <mergeCell ref="URV164:URX164"/>
    <mergeCell ref="URZ164:USB164"/>
    <mergeCell ref="USD164:USF164"/>
    <mergeCell ref="USH164:USJ164"/>
    <mergeCell ref="USL164:USN164"/>
    <mergeCell ref="UQT164:UQV164"/>
    <mergeCell ref="UQX164:UQZ164"/>
    <mergeCell ref="URB164:URD164"/>
    <mergeCell ref="URF164:URH164"/>
    <mergeCell ref="URJ164:URL164"/>
    <mergeCell ref="URN164:URP164"/>
    <mergeCell ref="UPV164:UPX164"/>
    <mergeCell ref="UPZ164:UQB164"/>
    <mergeCell ref="UQD164:UQF164"/>
    <mergeCell ref="UQH164:UQJ164"/>
    <mergeCell ref="UQL164:UQN164"/>
    <mergeCell ref="UQP164:UQR164"/>
    <mergeCell ref="UOX164:UOZ164"/>
    <mergeCell ref="UPB164:UPD164"/>
    <mergeCell ref="UPF164:UPH164"/>
    <mergeCell ref="UPJ164:UPL164"/>
    <mergeCell ref="UPN164:UPP164"/>
    <mergeCell ref="UPR164:UPT164"/>
    <mergeCell ref="UNZ164:UOB164"/>
    <mergeCell ref="UOD164:UOF164"/>
    <mergeCell ref="UOH164:UOJ164"/>
    <mergeCell ref="UOL164:UON164"/>
    <mergeCell ref="UOP164:UOR164"/>
    <mergeCell ref="UOT164:UOV164"/>
    <mergeCell ref="UNB164:UND164"/>
    <mergeCell ref="UNF164:UNH164"/>
    <mergeCell ref="UNJ164:UNL164"/>
    <mergeCell ref="UNN164:UNP164"/>
    <mergeCell ref="UNR164:UNT164"/>
    <mergeCell ref="UNV164:UNX164"/>
    <mergeCell ref="UMD164:UMF164"/>
    <mergeCell ref="UMH164:UMJ164"/>
    <mergeCell ref="UML164:UMN164"/>
    <mergeCell ref="UMP164:UMR164"/>
    <mergeCell ref="UMT164:UMV164"/>
    <mergeCell ref="UMX164:UMZ164"/>
    <mergeCell ref="ULF164:ULH164"/>
    <mergeCell ref="ULJ164:ULL164"/>
    <mergeCell ref="ULN164:ULP164"/>
    <mergeCell ref="ULR164:ULT164"/>
    <mergeCell ref="ULV164:ULX164"/>
    <mergeCell ref="ULZ164:UMB164"/>
    <mergeCell ref="UKH164:UKJ164"/>
    <mergeCell ref="UKL164:UKN164"/>
    <mergeCell ref="UKP164:UKR164"/>
    <mergeCell ref="UKT164:UKV164"/>
    <mergeCell ref="UKX164:UKZ164"/>
    <mergeCell ref="ULB164:ULD164"/>
    <mergeCell ref="UJJ164:UJL164"/>
    <mergeCell ref="UJN164:UJP164"/>
    <mergeCell ref="UJR164:UJT164"/>
    <mergeCell ref="UJV164:UJX164"/>
    <mergeCell ref="UJZ164:UKB164"/>
    <mergeCell ref="UKD164:UKF164"/>
    <mergeCell ref="UIL164:UIN164"/>
    <mergeCell ref="UIP164:UIR164"/>
    <mergeCell ref="UIT164:UIV164"/>
    <mergeCell ref="UIX164:UIZ164"/>
    <mergeCell ref="UJB164:UJD164"/>
    <mergeCell ref="UJF164:UJH164"/>
    <mergeCell ref="UHN164:UHP164"/>
    <mergeCell ref="UHR164:UHT164"/>
    <mergeCell ref="UHV164:UHX164"/>
    <mergeCell ref="UHZ164:UIB164"/>
    <mergeCell ref="UID164:UIF164"/>
    <mergeCell ref="UIH164:UIJ164"/>
    <mergeCell ref="UGP164:UGR164"/>
    <mergeCell ref="UGT164:UGV164"/>
    <mergeCell ref="UGX164:UGZ164"/>
    <mergeCell ref="UHB164:UHD164"/>
    <mergeCell ref="UHF164:UHH164"/>
    <mergeCell ref="UHJ164:UHL164"/>
    <mergeCell ref="UFR164:UFT164"/>
    <mergeCell ref="UFV164:UFX164"/>
    <mergeCell ref="UFZ164:UGB164"/>
    <mergeCell ref="UGD164:UGF164"/>
    <mergeCell ref="UGH164:UGJ164"/>
    <mergeCell ref="UGL164:UGN164"/>
    <mergeCell ref="UET164:UEV164"/>
    <mergeCell ref="UEX164:UEZ164"/>
    <mergeCell ref="UFB164:UFD164"/>
    <mergeCell ref="UFF164:UFH164"/>
    <mergeCell ref="UFJ164:UFL164"/>
    <mergeCell ref="UFN164:UFP164"/>
    <mergeCell ref="UDV164:UDX164"/>
    <mergeCell ref="UDZ164:UEB164"/>
    <mergeCell ref="UED164:UEF164"/>
    <mergeCell ref="UEH164:UEJ164"/>
    <mergeCell ref="UEL164:UEN164"/>
    <mergeCell ref="UEP164:UER164"/>
    <mergeCell ref="UCX164:UCZ164"/>
    <mergeCell ref="UDB164:UDD164"/>
    <mergeCell ref="UDF164:UDH164"/>
    <mergeCell ref="UDJ164:UDL164"/>
    <mergeCell ref="UDN164:UDP164"/>
    <mergeCell ref="UDR164:UDT164"/>
    <mergeCell ref="UBZ164:UCB164"/>
    <mergeCell ref="UCD164:UCF164"/>
    <mergeCell ref="UCH164:UCJ164"/>
    <mergeCell ref="UCL164:UCN164"/>
    <mergeCell ref="UCP164:UCR164"/>
    <mergeCell ref="UCT164:UCV164"/>
    <mergeCell ref="UBB164:UBD164"/>
    <mergeCell ref="UBF164:UBH164"/>
    <mergeCell ref="UBJ164:UBL164"/>
    <mergeCell ref="UBN164:UBP164"/>
    <mergeCell ref="UBR164:UBT164"/>
    <mergeCell ref="UBV164:UBX164"/>
    <mergeCell ref="UAD164:UAF164"/>
    <mergeCell ref="UAH164:UAJ164"/>
    <mergeCell ref="UAL164:UAN164"/>
    <mergeCell ref="UAP164:UAR164"/>
    <mergeCell ref="UAT164:UAV164"/>
    <mergeCell ref="UAX164:UAZ164"/>
    <mergeCell ref="TZF164:TZH164"/>
    <mergeCell ref="TZJ164:TZL164"/>
    <mergeCell ref="TZN164:TZP164"/>
    <mergeCell ref="TZR164:TZT164"/>
    <mergeCell ref="TZV164:TZX164"/>
    <mergeCell ref="TZZ164:UAB164"/>
    <mergeCell ref="TYH164:TYJ164"/>
    <mergeCell ref="TYL164:TYN164"/>
    <mergeCell ref="TYP164:TYR164"/>
    <mergeCell ref="TYT164:TYV164"/>
    <mergeCell ref="TYX164:TYZ164"/>
    <mergeCell ref="TZB164:TZD164"/>
    <mergeCell ref="TXJ164:TXL164"/>
    <mergeCell ref="TXN164:TXP164"/>
    <mergeCell ref="TXR164:TXT164"/>
    <mergeCell ref="TXV164:TXX164"/>
    <mergeCell ref="TXZ164:TYB164"/>
    <mergeCell ref="TYD164:TYF164"/>
    <mergeCell ref="TWL164:TWN164"/>
    <mergeCell ref="TWP164:TWR164"/>
    <mergeCell ref="TWT164:TWV164"/>
    <mergeCell ref="TWX164:TWZ164"/>
    <mergeCell ref="TXB164:TXD164"/>
    <mergeCell ref="TXF164:TXH164"/>
    <mergeCell ref="TVN164:TVP164"/>
    <mergeCell ref="TVR164:TVT164"/>
    <mergeCell ref="TVV164:TVX164"/>
    <mergeCell ref="TVZ164:TWB164"/>
    <mergeCell ref="TWD164:TWF164"/>
    <mergeCell ref="TWH164:TWJ164"/>
    <mergeCell ref="TUP164:TUR164"/>
    <mergeCell ref="TUT164:TUV164"/>
    <mergeCell ref="TUX164:TUZ164"/>
    <mergeCell ref="TVB164:TVD164"/>
    <mergeCell ref="TVF164:TVH164"/>
    <mergeCell ref="TVJ164:TVL164"/>
    <mergeCell ref="TTR164:TTT164"/>
    <mergeCell ref="TTV164:TTX164"/>
    <mergeCell ref="TTZ164:TUB164"/>
    <mergeCell ref="TUD164:TUF164"/>
    <mergeCell ref="TUH164:TUJ164"/>
    <mergeCell ref="TUL164:TUN164"/>
    <mergeCell ref="TST164:TSV164"/>
    <mergeCell ref="TSX164:TSZ164"/>
    <mergeCell ref="TTB164:TTD164"/>
    <mergeCell ref="TTF164:TTH164"/>
    <mergeCell ref="TTJ164:TTL164"/>
    <mergeCell ref="TTN164:TTP164"/>
    <mergeCell ref="TRV164:TRX164"/>
    <mergeCell ref="TRZ164:TSB164"/>
    <mergeCell ref="TSD164:TSF164"/>
    <mergeCell ref="TSH164:TSJ164"/>
    <mergeCell ref="TSL164:TSN164"/>
    <mergeCell ref="TSP164:TSR164"/>
    <mergeCell ref="TQX164:TQZ164"/>
    <mergeCell ref="TRB164:TRD164"/>
    <mergeCell ref="TRF164:TRH164"/>
    <mergeCell ref="TRJ164:TRL164"/>
    <mergeCell ref="TRN164:TRP164"/>
    <mergeCell ref="TRR164:TRT164"/>
    <mergeCell ref="TPZ164:TQB164"/>
    <mergeCell ref="TQD164:TQF164"/>
    <mergeCell ref="TQH164:TQJ164"/>
    <mergeCell ref="TQL164:TQN164"/>
    <mergeCell ref="TQP164:TQR164"/>
    <mergeCell ref="TQT164:TQV164"/>
    <mergeCell ref="TPB164:TPD164"/>
    <mergeCell ref="TPF164:TPH164"/>
    <mergeCell ref="TPJ164:TPL164"/>
    <mergeCell ref="TPN164:TPP164"/>
    <mergeCell ref="TPR164:TPT164"/>
    <mergeCell ref="TPV164:TPX164"/>
    <mergeCell ref="TOD164:TOF164"/>
    <mergeCell ref="TOH164:TOJ164"/>
    <mergeCell ref="TOL164:TON164"/>
    <mergeCell ref="TOP164:TOR164"/>
    <mergeCell ref="TOT164:TOV164"/>
    <mergeCell ref="TOX164:TOZ164"/>
    <mergeCell ref="TNF164:TNH164"/>
    <mergeCell ref="TNJ164:TNL164"/>
    <mergeCell ref="TNN164:TNP164"/>
    <mergeCell ref="TNR164:TNT164"/>
    <mergeCell ref="TNV164:TNX164"/>
    <mergeCell ref="TNZ164:TOB164"/>
    <mergeCell ref="TMH164:TMJ164"/>
    <mergeCell ref="TML164:TMN164"/>
    <mergeCell ref="TMP164:TMR164"/>
    <mergeCell ref="TMT164:TMV164"/>
    <mergeCell ref="TMX164:TMZ164"/>
    <mergeCell ref="TNB164:TND164"/>
    <mergeCell ref="TLJ164:TLL164"/>
    <mergeCell ref="TLN164:TLP164"/>
    <mergeCell ref="TLR164:TLT164"/>
    <mergeCell ref="TLV164:TLX164"/>
    <mergeCell ref="TLZ164:TMB164"/>
    <mergeCell ref="TMD164:TMF164"/>
    <mergeCell ref="TKL164:TKN164"/>
    <mergeCell ref="TKP164:TKR164"/>
    <mergeCell ref="TKT164:TKV164"/>
    <mergeCell ref="TKX164:TKZ164"/>
    <mergeCell ref="TLB164:TLD164"/>
    <mergeCell ref="TLF164:TLH164"/>
    <mergeCell ref="TJN164:TJP164"/>
    <mergeCell ref="TJR164:TJT164"/>
    <mergeCell ref="TJV164:TJX164"/>
    <mergeCell ref="TJZ164:TKB164"/>
    <mergeCell ref="TKD164:TKF164"/>
    <mergeCell ref="TKH164:TKJ164"/>
    <mergeCell ref="TIP164:TIR164"/>
    <mergeCell ref="TIT164:TIV164"/>
    <mergeCell ref="TIX164:TIZ164"/>
    <mergeCell ref="TJB164:TJD164"/>
    <mergeCell ref="TJF164:TJH164"/>
    <mergeCell ref="TJJ164:TJL164"/>
    <mergeCell ref="THR164:THT164"/>
    <mergeCell ref="THV164:THX164"/>
    <mergeCell ref="THZ164:TIB164"/>
    <mergeCell ref="TID164:TIF164"/>
    <mergeCell ref="TIH164:TIJ164"/>
    <mergeCell ref="TIL164:TIN164"/>
    <mergeCell ref="TGT164:TGV164"/>
    <mergeCell ref="TGX164:TGZ164"/>
    <mergeCell ref="THB164:THD164"/>
    <mergeCell ref="THF164:THH164"/>
    <mergeCell ref="THJ164:THL164"/>
    <mergeCell ref="THN164:THP164"/>
    <mergeCell ref="TFV164:TFX164"/>
    <mergeCell ref="TFZ164:TGB164"/>
    <mergeCell ref="TGD164:TGF164"/>
    <mergeCell ref="TGH164:TGJ164"/>
    <mergeCell ref="TGL164:TGN164"/>
    <mergeCell ref="TGP164:TGR164"/>
    <mergeCell ref="TEX164:TEZ164"/>
    <mergeCell ref="TFB164:TFD164"/>
    <mergeCell ref="TFF164:TFH164"/>
    <mergeCell ref="TFJ164:TFL164"/>
    <mergeCell ref="TFN164:TFP164"/>
    <mergeCell ref="TFR164:TFT164"/>
    <mergeCell ref="TDZ164:TEB164"/>
    <mergeCell ref="TED164:TEF164"/>
    <mergeCell ref="TEH164:TEJ164"/>
    <mergeCell ref="TEL164:TEN164"/>
    <mergeCell ref="TEP164:TER164"/>
    <mergeCell ref="TET164:TEV164"/>
    <mergeCell ref="TDB164:TDD164"/>
    <mergeCell ref="TDF164:TDH164"/>
    <mergeCell ref="TDJ164:TDL164"/>
    <mergeCell ref="TDN164:TDP164"/>
    <mergeCell ref="TDR164:TDT164"/>
    <mergeCell ref="TDV164:TDX164"/>
    <mergeCell ref="TCD164:TCF164"/>
    <mergeCell ref="TCH164:TCJ164"/>
    <mergeCell ref="TCL164:TCN164"/>
    <mergeCell ref="TCP164:TCR164"/>
    <mergeCell ref="TCT164:TCV164"/>
    <mergeCell ref="TCX164:TCZ164"/>
    <mergeCell ref="TBF164:TBH164"/>
    <mergeCell ref="TBJ164:TBL164"/>
    <mergeCell ref="TBN164:TBP164"/>
    <mergeCell ref="TBR164:TBT164"/>
    <mergeCell ref="TBV164:TBX164"/>
    <mergeCell ref="TBZ164:TCB164"/>
    <mergeCell ref="TAH164:TAJ164"/>
    <mergeCell ref="TAL164:TAN164"/>
    <mergeCell ref="TAP164:TAR164"/>
    <mergeCell ref="TAT164:TAV164"/>
    <mergeCell ref="TAX164:TAZ164"/>
    <mergeCell ref="TBB164:TBD164"/>
    <mergeCell ref="SZJ164:SZL164"/>
    <mergeCell ref="SZN164:SZP164"/>
    <mergeCell ref="SZR164:SZT164"/>
    <mergeCell ref="SZV164:SZX164"/>
    <mergeCell ref="SZZ164:TAB164"/>
    <mergeCell ref="TAD164:TAF164"/>
    <mergeCell ref="SYL164:SYN164"/>
    <mergeCell ref="SYP164:SYR164"/>
    <mergeCell ref="SYT164:SYV164"/>
    <mergeCell ref="SYX164:SYZ164"/>
    <mergeCell ref="SZB164:SZD164"/>
    <mergeCell ref="SZF164:SZH164"/>
    <mergeCell ref="SXN164:SXP164"/>
    <mergeCell ref="SXR164:SXT164"/>
    <mergeCell ref="SXV164:SXX164"/>
    <mergeCell ref="SXZ164:SYB164"/>
    <mergeCell ref="SYD164:SYF164"/>
    <mergeCell ref="SYH164:SYJ164"/>
    <mergeCell ref="SWP164:SWR164"/>
    <mergeCell ref="SWT164:SWV164"/>
    <mergeCell ref="SWX164:SWZ164"/>
    <mergeCell ref="SXB164:SXD164"/>
    <mergeCell ref="SXF164:SXH164"/>
    <mergeCell ref="SXJ164:SXL164"/>
    <mergeCell ref="SVR164:SVT164"/>
    <mergeCell ref="SVV164:SVX164"/>
    <mergeCell ref="SVZ164:SWB164"/>
    <mergeCell ref="SWD164:SWF164"/>
    <mergeCell ref="SWH164:SWJ164"/>
    <mergeCell ref="SWL164:SWN164"/>
    <mergeCell ref="SUT164:SUV164"/>
    <mergeCell ref="SUX164:SUZ164"/>
    <mergeCell ref="SVB164:SVD164"/>
    <mergeCell ref="SVF164:SVH164"/>
    <mergeCell ref="SVJ164:SVL164"/>
    <mergeCell ref="SVN164:SVP164"/>
    <mergeCell ref="STV164:STX164"/>
    <mergeCell ref="STZ164:SUB164"/>
    <mergeCell ref="SUD164:SUF164"/>
    <mergeCell ref="SUH164:SUJ164"/>
    <mergeCell ref="SUL164:SUN164"/>
    <mergeCell ref="SUP164:SUR164"/>
    <mergeCell ref="SSX164:SSZ164"/>
    <mergeCell ref="STB164:STD164"/>
    <mergeCell ref="STF164:STH164"/>
    <mergeCell ref="STJ164:STL164"/>
    <mergeCell ref="STN164:STP164"/>
    <mergeCell ref="STR164:STT164"/>
    <mergeCell ref="SRZ164:SSB164"/>
    <mergeCell ref="SSD164:SSF164"/>
    <mergeCell ref="SSH164:SSJ164"/>
    <mergeCell ref="SSL164:SSN164"/>
    <mergeCell ref="SSP164:SSR164"/>
    <mergeCell ref="SST164:SSV164"/>
    <mergeCell ref="SRB164:SRD164"/>
    <mergeCell ref="SRF164:SRH164"/>
    <mergeCell ref="SRJ164:SRL164"/>
    <mergeCell ref="SRN164:SRP164"/>
    <mergeCell ref="SRR164:SRT164"/>
    <mergeCell ref="SRV164:SRX164"/>
    <mergeCell ref="SQD164:SQF164"/>
    <mergeCell ref="SQH164:SQJ164"/>
    <mergeCell ref="SQL164:SQN164"/>
    <mergeCell ref="SQP164:SQR164"/>
    <mergeCell ref="SQT164:SQV164"/>
    <mergeCell ref="SQX164:SQZ164"/>
    <mergeCell ref="SPF164:SPH164"/>
    <mergeCell ref="SPJ164:SPL164"/>
    <mergeCell ref="SPN164:SPP164"/>
    <mergeCell ref="SPR164:SPT164"/>
    <mergeCell ref="SPV164:SPX164"/>
    <mergeCell ref="SPZ164:SQB164"/>
    <mergeCell ref="SOH164:SOJ164"/>
    <mergeCell ref="SOL164:SON164"/>
    <mergeCell ref="SOP164:SOR164"/>
    <mergeCell ref="SOT164:SOV164"/>
    <mergeCell ref="SOX164:SOZ164"/>
    <mergeCell ref="SPB164:SPD164"/>
    <mergeCell ref="SNJ164:SNL164"/>
    <mergeCell ref="SNN164:SNP164"/>
    <mergeCell ref="SNR164:SNT164"/>
    <mergeCell ref="SNV164:SNX164"/>
    <mergeCell ref="SNZ164:SOB164"/>
    <mergeCell ref="SOD164:SOF164"/>
    <mergeCell ref="SML164:SMN164"/>
    <mergeCell ref="SMP164:SMR164"/>
    <mergeCell ref="SMT164:SMV164"/>
    <mergeCell ref="SMX164:SMZ164"/>
    <mergeCell ref="SNB164:SND164"/>
    <mergeCell ref="SNF164:SNH164"/>
    <mergeCell ref="SLN164:SLP164"/>
    <mergeCell ref="SLR164:SLT164"/>
    <mergeCell ref="SLV164:SLX164"/>
    <mergeCell ref="SLZ164:SMB164"/>
    <mergeCell ref="SMD164:SMF164"/>
    <mergeCell ref="SMH164:SMJ164"/>
    <mergeCell ref="SKP164:SKR164"/>
    <mergeCell ref="SKT164:SKV164"/>
    <mergeCell ref="SKX164:SKZ164"/>
    <mergeCell ref="SLB164:SLD164"/>
    <mergeCell ref="SLF164:SLH164"/>
    <mergeCell ref="SLJ164:SLL164"/>
    <mergeCell ref="SJR164:SJT164"/>
    <mergeCell ref="SJV164:SJX164"/>
    <mergeCell ref="SJZ164:SKB164"/>
    <mergeCell ref="SKD164:SKF164"/>
    <mergeCell ref="SKH164:SKJ164"/>
    <mergeCell ref="SKL164:SKN164"/>
    <mergeCell ref="SIT164:SIV164"/>
    <mergeCell ref="SIX164:SIZ164"/>
    <mergeCell ref="SJB164:SJD164"/>
    <mergeCell ref="SJF164:SJH164"/>
    <mergeCell ref="SJJ164:SJL164"/>
    <mergeCell ref="SJN164:SJP164"/>
    <mergeCell ref="SHV164:SHX164"/>
    <mergeCell ref="SHZ164:SIB164"/>
    <mergeCell ref="SID164:SIF164"/>
    <mergeCell ref="SIH164:SIJ164"/>
    <mergeCell ref="SIL164:SIN164"/>
    <mergeCell ref="SIP164:SIR164"/>
    <mergeCell ref="SGX164:SGZ164"/>
    <mergeCell ref="SHB164:SHD164"/>
    <mergeCell ref="SHF164:SHH164"/>
    <mergeCell ref="SHJ164:SHL164"/>
    <mergeCell ref="SHN164:SHP164"/>
    <mergeCell ref="SHR164:SHT164"/>
    <mergeCell ref="SFZ164:SGB164"/>
    <mergeCell ref="SGD164:SGF164"/>
    <mergeCell ref="SGH164:SGJ164"/>
    <mergeCell ref="SGL164:SGN164"/>
    <mergeCell ref="SGP164:SGR164"/>
    <mergeCell ref="SGT164:SGV164"/>
    <mergeCell ref="SFB164:SFD164"/>
    <mergeCell ref="SFF164:SFH164"/>
    <mergeCell ref="SFJ164:SFL164"/>
    <mergeCell ref="SFN164:SFP164"/>
    <mergeCell ref="SFR164:SFT164"/>
    <mergeCell ref="SFV164:SFX164"/>
    <mergeCell ref="SED164:SEF164"/>
    <mergeCell ref="SEH164:SEJ164"/>
    <mergeCell ref="SEL164:SEN164"/>
    <mergeCell ref="SEP164:SER164"/>
    <mergeCell ref="SET164:SEV164"/>
    <mergeCell ref="SEX164:SEZ164"/>
    <mergeCell ref="SDF164:SDH164"/>
    <mergeCell ref="SDJ164:SDL164"/>
    <mergeCell ref="SDN164:SDP164"/>
    <mergeCell ref="SDR164:SDT164"/>
    <mergeCell ref="SDV164:SDX164"/>
    <mergeCell ref="SDZ164:SEB164"/>
    <mergeCell ref="SCH164:SCJ164"/>
    <mergeCell ref="SCL164:SCN164"/>
    <mergeCell ref="SCP164:SCR164"/>
    <mergeCell ref="SCT164:SCV164"/>
    <mergeCell ref="SCX164:SCZ164"/>
    <mergeCell ref="SDB164:SDD164"/>
    <mergeCell ref="SBJ164:SBL164"/>
    <mergeCell ref="SBN164:SBP164"/>
    <mergeCell ref="SBR164:SBT164"/>
    <mergeCell ref="SBV164:SBX164"/>
    <mergeCell ref="SBZ164:SCB164"/>
    <mergeCell ref="SCD164:SCF164"/>
    <mergeCell ref="SAL164:SAN164"/>
    <mergeCell ref="SAP164:SAR164"/>
    <mergeCell ref="SAT164:SAV164"/>
    <mergeCell ref="SAX164:SAZ164"/>
    <mergeCell ref="SBB164:SBD164"/>
    <mergeCell ref="SBF164:SBH164"/>
    <mergeCell ref="RZN164:RZP164"/>
    <mergeCell ref="RZR164:RZT164"/>
    <mergeCell ref="RZV164:RZX164"/>
    <mergeCell ref="RZZ164:SAB164"/>
    <mergeCell ref="SAD164:SAF164"/>
    <mergeCell ref="SAH164:SAJ164"/>
    <mergeCell ref="RYP164:RYR164"/>
    <mergeCell ref="RYT164:RYV164"/>
    <mergeCell ref="RYX164:RYZ164"/>
    <mergeCell ref="RZB164:RZD164"/>
    <mergeCell ref="RZF164:RZH164"/>
    <mergeCell ref="RZJ164:RZL164"/>
    <mergeCell ref="RXR164:RXT164"/>
    <mergeCell ref="RXV164:RXX164"/>
    <mergeCell ref="RXZ164:RYB164"/>
    <mergeCell ref="RYD164:RYF164"/>
    <mergeCell ref="RYH164:RYJ164"/>
    <mergeCell ref="RYL164:RYN164"/>
    <mergeCell ref="RWT164:RWV164"/>
    <mergeCell ref="RWX164:RWZ164"/>
    <mergeCell ref="RXB164:RXD164"/>
    <mergeCell ref="RXF164:RXH164"/>
    <mergeCell ref="RXJ164:RXL164"/>
    <mergeCell ref="RXN164:RXP164"/>
    <mergeCell ref="RVV164:RVX164"/>
    <mergeCell ref="RVZ164:RWB164"/>
    <mergeCell ref="RWD164:RWF164"/>
    <mergeCell ref="RWH164:RWJ164"/>
    <mergeCell ref="RWL164:RWN164"/>
    <mergeCell ref="RWP164:RWR164"/>
    <mergeCell ref="RUX164:RUZ164"/>
    <mergeCell ref="RVB164:RVD164"/>
    <mergeCell ref="RVF164:RVH164"/>
    <mergeCell ref="RVJ164:RVL164"/>
    <mergeCell ref="RVN164:RVP164"/>
    <mergeCell ref="RVR164:RVT164"/>
    <mergeCell ref="RTZ164:RUB164"/>
    <mergeCell ref="RUD164:RUF164"/>
    <mergeCell ref="RUH164:RUJ164"/>
    <mergeCell ref="RUL164:RUN164"/>
    <mergeCell ref="RUP164:RUR164"/>
    <mergeCell ref="RUT164:RUV164"/>
    <mergeCell ref="RTB164:RTD164"/>
    <mergeCell ref="RTF164:RTH164"/>
    <mergeCell ref="RTJ164:RTL164"/>
    <mergeCell ref="RTN164:RTP164"/>
    <mergeCell ref="RTR164:RTT164"/>
    <mergeCell ref="RTV164:RTX164"/>
    <mergeCell ref="RSD164:RSF164"/>
    <mergeCell ref="RSH164:RSJ164"/>
    <mergeCell ref="RSL164:RSN164"/>
    <mergeCell ref="RSP164:RSR164"/>
    <mergeCell ref="RST164:RSV164"/>
    <mergeCell ref="RSX164:RSZ164"/>
    <mergeCell ref="RRF164:RRH164"/>
    <mergeCell ref="RRJ164:RRL164"/>
    <mergeCell ref="RRN164:RRP164"/>
    <mergeCell ref="RRR164:RRT164"/>
    <mergeCell ref="RRV164:RRX164"/>
    <mergeCell ref="RRZ164:RSB164"/>
    <mergeCell ref="RQH164:RQJ164"/>
    <mergeCell ref="RQL164:RQN164"/>
    <mergeCell ref="RQP164:RQR164"/>
    <mergeCell ref="RQT164:RQV164"/>
    <mergeCell ref="RQX164:RQZ164"/>
    <mergeCell ref="RRB164:RRD164"/>
    <mergeCell ref="RPJ164:RPL164"/>
    <mergeCell ref="RPN164:RPP164"/>
    <mergeCell ref="RPR164:RPT164"/>
    <mergeCell ref="RPV164:RPX164"/>
    <mergeCell ref="RPZ164:RQB164"/>
    <mergeCell ref="RQD164:RQF164"/>
    <mergeCell ref="ROL164:RON164"/>
    <mergeCell ref="ROP164:ROR164"/>
    <mergeCell ref="ROT164:ROV164"/>
    <mergeCell ref="ROX164:ROZ164"/>
    <mergeCell ref="RPB164:RPD164"/>
    <mergeCell ref="RPF164:RPH164"/>
    <mergeCell ref="RNN164:RNP164"/>
    <mergeCell ref="RNR164:RNT164"/>
    <mergeCell ref="RNV164:RNX164"/>
    <mergeCell ref="RNZ164:ROB164"/>
    <mergeCell ref="ROD164:ROF164"/>
    <mergeCell ref="ROH164:ROJ164"/>
    <mergeCell ref="RMP164:RMR164"/>
    <mergeCell ref="RMT164:RMV164"/>
    <mergeCell ref="RMX164:RMZ164"/>
    <mergeCell ref="RNB164:RND164"/>
    <mergeCell ref="RNF164:RNH164"/>
    <mergeCell ref="RNJ164:RNL164"/>
    <mergeCell ref="RLR164:RLT164"/>
    <mergeCell ref="RLV164:RLX164"/>
    <mergeCell ref="RLZ164:RMB164"/>
    <mergeCell ref="RMD164:RMF164"/>
    <mergeCell ref="RMH164:RMJ164"/>
    <mergeCell ref="RML164:RMN164"/>
    <mergeCell ref="RKT164:RKV164"/>
    <mergeCell ref="RKX164:RKZ164"/>
    <mergeCell ref="RLB164:RLD164"/>
    <mergeCell ref="RLF164:RLH164"/>
    <mergeCell ref="RLJ164:RLL164"/>
    <mergeCell ref="RLN164:RLP164"/>
    <mergeCell ref="RJV164:RJX164"/>
    <mergeCell ref="RJZ164:RKB164"/>
    <mergeCell ref="RKD164:RKF164"/>
    <mergeCell ref="RKH164:RKJ164"/>
    <mergeCell ref="RKL164:RKN164"/>
    <mergeCell ref="RKP164:RKR164"/>
    <mergeCell ref="RIX164:RIZ164"/>
    <mergeCell ref="RJB164:RJD164"/>
    <mergeCell ref="RJF164:RJH164"/>
    <mergeCell ref="RJJ164:RJL164"/>
    <mergeCell ref="RJN164:RJP164"/>
    <mergeCell ref="RJR164:RJT164"/>
    <mergeCell ref="RHZ164:RIB164"/>
    <mergeCell ref="RID164:RIF164"/>
    <mergeCell ref="RIH164:RIJ164"/>
    <mergeCell ref="RIL164:RIN164"/>
    <mergeCell ref="RIP164:RIR164"/>
    <mergeCell ref="RIT164:RIV164"/>
    <mergeCell ref="RHB164:RHD164"/>
    <mergeCell ref="RHF164:RHH164"/>
    <mergeCell ref="RHJ164:RHL164"/>
    <mergeCell ref="RHN164:RHP164"/>
    <mergeCell ref="RHR164:RHT164"/>
    <mergeCell ref="RHV164:RHX164"/>
    <mergeCell ref="RGD164:RGF164"/>
    <mergeCell ref="RGH164:RGJ164"/>
    <mergeCell ref="RGL164:RGN164"/>
    <mergeCell ref="RGP164:RGR164"/>
    <mergeCell ref="RGT164:RGV164"/>
    <mergeCell ref="RGX164:RGZ164"/>
    <mergeCell ref="RFF164:RFH164"/>
    <mergeCell ref="RFJ164:RFL164"/>
    <mergeCell ref="RFN164:RFP164"/>
    <mergeCell ref="RFR164:RFT164"/>
    <mergeCell ref="RFV164:RFX164"/>
    <mergeCell ref="RFZ164:RGB164"/>
    <mergeCell ref="REH164:REJ164"/>
    <mergeCell ref="REL164:REN164"/>
    <mergeCell ref="REP164:RER164"/>
    <mergeCell ref="RET164:REV164"/>
    <mergeCell ref="REX164:REZ164"/>
    <mergeCell ref="RFB164:RFD164"/>
    <mergeCell ref="RDJ164:RDL164"/>
    <mergeCell ref="RDN164:RDP164"/>
    <mergeCell ref="RDR164:RDT164"/>
    <mergeCell ref="RDV164:RDX164"/>
    <mergeCell ref="RDZ164:REB164"/>
    <mergeCell ref="RED164:REF164"/>
    <mergeCell ref="RCL164:RCN164"/>
    <mergeCell ref="RCP164:RCR164"/>
    <mergeCell ref="RCT164:RCV164"/>
    <mergeCell ref="RCX164:RCZ164"/>
    <mergeCell ref="RDB164:RDD164"/>
    <mergeCell ref="RDF164:RDH164"/>
    <mergeCell ref="RBN164:RBP164"/>
    <mergeCell ref="RBR164:RBT164"/>
    <mergeCell ref="RBV164:RBX164"/>
    <mergeCell ref="RBZ164:RCB164"/>
    <mergeCell ref="RCD164:RCF164"/>
    <mergeCell ref="RCH164:RCJ164"/>
    <mergeCell ref="RAP164:RAR164"/>
    <mergeCell ref="RAT164:RAV164"/>
    <mergeCell ref="RAX164:RAZ164"/>
    <mergeCell ref="RBB164:RBD164"/>
    <mergeCell ref="RBF164:RBH164"/>
    <mergeCell ref="RBJ164:RBL164"/>
    <mergeCell ref="QZR164:QZT164"/>
    <mergeCell ref="QZV164:QZX164"/>
    <mergeCell ref="QZZ164:RAB164"/>
    <mergeCell ref="RAD164:RAF164"/>
    <mergeCell ref="RAH164:RAJ164"/>
    <mergeCell ref="RAL164:RAN164"/>
    <mergeCell ref="QYT164:QYV164"/>
    <mergeCell ref="QYX164:QYZ164"/>
    <mergeCell ref="QZB164:QZD164"/>
    <mergeCell ref="QZF164:QZH164"/>
    <mergeCell ref="QZJ164:QZL164"/>
    <mergeCell ref="QZN164:QZP164"/>
    <mergeCell ref="QXV164:QXX164"/>
    <mergeCell ref="QXZ164:QYB164"/>
    <mergeCell ref="QYD164:QYF164"/>
    <mergeCell ref="QYH164:QYJ164"/>
    <mergeCell ref="QYL164:QYN164"/>
    <mergeCell ref="QYP164:QYR164"/>
    <mergeCell ref="QWX164:QWZ164"/>
    <mergeCell ref="QXB164:QXD164"/>
    <mergeCell ref="QXF164:QXH164"/>
    <mergeCell ref="QXJ164:QXL164"/>
    <mergeCell ref="QXN164:QXP164"/>
    <mergeCell ref="QXR164:QXT164"/>
    <mergeCell ref="QVZ164:QWB164"/>
    <mergeCell ref="QWD164:QWF164"/>
    <mergeCell ref="QWH164:QWJ164"/>
    <mergeCell ref="QWL164:QWN164"/>
    <mergeCell ref="QWP164:QWR164"/>
    <mergeCell ref="QWT164:QWV164"/>
    <mergeCell ref="QVB164:QVD164"/>
    <mergeCell ref="QVF164:QVH164"/>
    <mergeCell ref="QVJ164:QVL164"/>
    <mergeCell ref="QVN164:QVP164"/>
    <mergeCell ref="QVR164:QVT164"/>
    <mergeCell ref="QVV164:QVX164"/>
    <mergeCell ref="QUD164:QUF164"/>
    <mergeCell ref="QUH164:QUJ164"/>
    <mergeCell ref="QUL164:QUN164"/>
    <mergeCell ref="QUP164:QUR164"/>
    <mergeCell ref="QUT164:QUV164"/>
    <mergeCell ref="QUX164:QUZ164"/>
    <mergeCell ref="QTF164:QTH164"/>
    <mergeCell ref="QTJ164:QTL164"/>
    <mergeCell ref="QTN164:QTP164"/>
    <mergeCell ref="QTR164:QTT164"/>
    <mergeCell ref="QTV164:QTX164"/>
    <mergeCell ref="QTZ164:QUB164"/>
    <mergeCell ref="QSH164:QSJ164"/>
    <mergeCell ref="QSL164:QSN164"/>
    <mergeCell ref="QSP164:QSR164"/>
    <mergeCell ref="QST164:QSV164"/>
    <mergeCell ref="QSX164:QSZ164"/>
    <mergeCell ref="QTB164:QTD164"/>
    <mergeCell ref="QRJ164:QRL164"/>
    <mergeCell ref="QRN164:QRP164"/>
    <mergeCell ref="QRR164:QRT164"/>
    <mergeCell ref="QRV164:QRX164"/>
    <mergeCell ref="QRZ164:QSB164"/>
    <mergeCell ref="QSD164:QSF164"/>
    <mergeCell ref="QQL164:QQN164"/>
    <mergeCell ref="QQP164:QQR164"/>
    <mergeCell ref="QQT164:QQV164"/>
    <mergeCell ref="QQX164:QQZ164"/>
    <mergeCell ref="QRB164:QRD164"/>
    <mergeCell ref="QRF164:QRH164"/>
    <mergeCell ref="QPN164:QPP164"/>
    <mergeCell ref="QPR164:QPT164"/>
    <mergeCell ref="QPV164:QPX164"/>
    <mergeCell ref="QPZ164:QQB164"/>
    <mergeCell ref="QQD164:QQF164"/>
    <mergeCell ref="QQH164:QQJ164"/>
    <mergeCell ref="QOP164:QOR164"/>
    <mergeCell ref="QOT164:QOV164"/>
    <mergeCell ref="QOX164:QOZ164"/>
    <mergeCell ref="QPB164:QPD164"/>
    <mergeCell ref="QPF164:QPH164"/>
    <mergeCell ref="QPJ164:QPL164"/>
    <mergeCell ref="QNR164:QNT164"/>
    <mergeCell ref="QNV164:QNX164"/>
    <mergeCell ref="QNZ164:QOB164"/>
    <mergeCell ref="QOD164:QOF164"/>
    <mergeCell ref="QOH164:QOJ164"/>
    <mergeCell ref="QOL164:QON164"/>
    <mergeCell ref="QMT164:QMV164"/>
    <mergeCell ref="QMX164:QMZ164"/>
    <mergeCell ref="QNB164:QND164"/>
    <mergeCell ref="QNF164:QNH164"/>
    <mergeCell ref="QNJ164:QNL164"/>
    <mergeCell ref="QNN164:QNP164"/>
    <mergeCell ref="QLV164:QLX164"/>
    <mergeCell ref="QLZ164:QMB164"/>
    <mergeCell ref="QMD164:QMF164"/>
    <mergeCell ref="QMH164:QMJ164"/>
    <mergeCell ref="QML164:QMN164"/>
    <mergeCell ref="QMP164:QMR164"/>
    <mergeCell ref="QKX164:QKZ164"/>
    <mergeCell ref="QLB164:QLD164"/>
    <mergeCell ref="QLF164:QLH164"/>
    <mergeCell ref="QLJ164:QLL164"/>
    <mergeCell ref="QLN164:QLP164"/>
    <mergeCell ref="QLR164:QLT164"/>
    <mergeCell ref="QJZ164:QKB164"/>
    <mergeCell ref="QKD164:QKF164"/>
    <mergeCell ref="QKH164:QKJ164"/>
    <mergeCell ref="QKL164:QKN164"/>
    <mergeCell ref="QKP164:QKR164"/>
    <mergeCell ref="QKT164:QKV164"/>
    <mergeCell ref="QJB164:QJD164"/>
    <mergeCell ref="QJF164:QJH164"/>
    <mergeCell ref="QJJ164:QJL164"/>
    <mergeCell ref="QJN164:QJP164"/>
    <mergeCell ref="QJR164:QJT164"/>
    <mergeCell ref="QJV164:QJX164"/>
    <mergeCell ref="QID164:QIF164"/>
    <mergeCell ref="QIH164:QIJ164"/>
    <mergeCell ref="QIL164:QIN164"/>
    <mergeCell ref="QIP164:QIR164"/>
    <mergeCell ref="QIT164:QIV164"/>
    <mergeCell ref="QIX164:QIZ164"/>
    <mergeCell ref="QHF164:QHH164"/>
    <mergeCell ref="QHJ164:QHL164"/>
    <mergeCell ref="QHN164:QHP164"/>
    <mergeCell ref="QHR164:QHT164"/>
    <mergeCell ref="QHV164:QHX164"/>
    <mergeCell ref="QHZ164:QIB164"/>
    <mergeCell ref="QGH164:QGJ164"/>
    <mergeCell ref="QGL164:QGN164"/>
    <mergeCell ref="QGP164:QGR164"/>
    <mergeCell ref="QGT164:QGV164"/>
    <mergeCell ref="QGX164:QGZ164"/>
    <mergeCell ref="QHB164:QHD164"/>
    <mergeCell ref="QFJ164:QFL164"/>
    <mergeCell ref="QFN164:QFP164"/>
    <mergeCell ref="QFR164:QFT164"/>
    <mergeCell ref="QFV164:QFX164"/>
    <mergeCell ref="QFZ164:QGB164"/>
    <mergeCell ref="QGD164:QGF164"/>
    <mergeCell ref="QEL164:QEN164"/>
    <mergeCell ref="QEP164:QER164"/>
    <mergeCell ref="QET164:QEV164"/>
    <mergeCell ref="QEX164:QEZ164"/>
    <mergeCell ref="QFB164:QFD164"/>
    <mergeCell ref="QFF164:QFH164"/>
    <mergeCell ref="QDN164:QDP164"/>
    <mergeCell ref="QDR164:QDT164"/>
    <mergeCell ref="QDV164:QDX164"/>
    <mergeCell ref="QDZ164:QEB164"/>
    <mergeCell ref="QED164:QEF164"/>
    <mergeCell ref="QEH164:QEJ164"/>
    <mergeCell ref="QCP164:QCR164"/>
    <mergeCell ref="QCT164:QCV164"/>
    <mergeCell ref="QCX164:QCZ164"/>
    <mergeCell ref="QDB164:QDD164"/>
    <mergeCell ref="QDF164:QDH164"/>
    <mergeCell ref="QDJ164:QDL164"/>
    <mergeCell ref="QBR164:QBT164"/>
    <mergeCell ref="QBV164:QBX164"/>
    <mergeCell ref="QBZ164:QCB164"/>
    <mergeCell ref="QCD164:QCF164"/>
    <mergeCell ref="QCH164:QCJ164"/>
    <mergeCell ref="QCL164:QCN164"/>
    <mergeCell ref="QAT164:QAV164"/>
    <mergeCell ref="QAX164:QAZ164"/>
    <mergeCell ref="QBB164:QBD164"/>
    <mergeCell ref="QBF164:QBH164"/>
    <mergeCell ref="QBJ164:QBL164"/>
    <mergeCell ref="QBN164:QBP164"/>
    <mergeCell ref="PZV164:PZX164"/>
    <mergeCell ref="PZZ164:QAB164"/>
    <mergeCell ref="QAD164:QAF164"/>
    <mergeCell ref="QAH164:QAJ164"/>
    <mergeCell ref="QAL164:QAN164"/>
    <mergeCell ref="QAP164:QAR164"/>
    <mergeCell ref="PYX164:PYZ164"/>
    <mergeCell ref="PZB164:PZD164"/>
    <mergeCell ref="PZF164:PZH164"/>
    <mergeCell ref="PZJ164:PZL164"/>
    <mergeCell ref="PZN164:PZP164"/>
    <mergeCell ref="PZR164:PZT164"/>
    <mergeCell ref="PXZ164:PYB164"/>
    <mergeCell ref="PYD164:PYF164"/>
    <mergeCell ref="PYH164:PYJ164"/>
    <mergeCell ref="PYL164:PYN164"/>
    <mergeCell ref="PYP164:PYR164"/>
    <mergeCell ref="PYT164:PYV164"/>
    <mergeCell ref="PXB164:PXD164"/>
    <mergeCell ref="PXF164:PXH164"/>
    <mergeCell ref="PXJ164:PXL164"/>
    <mergeCell ref="PXN164:PXP164"/>
    <mergeCell ref="PXR164:PXT164"/>
    <mergeCell ref="PXV164:PXX164"/>
    <mergeCell ref="PWD164:PWF164"/>
    <mergeCell ref="PWH164:PWJ164"/>
    <mergeCell ref="PWL164:PWN164"/>
    <mergeCell ref="PWP164:PWR164"/>
    <mergeCell ref="PWT164:PWV164"/>
    <mergeCell ref="PWX164:PWZ164"/>
    <mergeCell ref="PVF164:PVH164"/>
    <mergeCell ref="PVJ164:PVL164"/>
    <mergeCell ref="PVN164:PVP164"/>
    <mergeCell ref="PVR164:PVT164"/>
    <mergeCell ref="PVV164:PVX164"/>
    <mergeCell ref="PVZ164:PWB164"/>
    <mergeCell ref="PUH164:PUJ164"/>
    <mergeCell ref="PUL164:PUN164"/>
    <mergeCell ref="PUP164:PUR164"/>
    <mergeCell ref="PUT164:PUV164"/>
    <mergeCell ref="PUX164:PUZ164"/>
    <mergeCell ref="PVB164:PVD164"/>
    <mergeCell ref="PTJ164:PTL164"/>
    <mergeCell ref="PTN164:PTP164"/>
    <mergeCell ref="PTR164:PTT164"/>
    <mergeCell ref="PTV164:PTX164"/>
    <mergeCell ref="PTZ164:PUB164"/>
    <mergeCell ref="PUD164:PUF164"/>
    <mergeCell ref="PSL164:PSN164"/>
    <mergeCell ref="PSP164:PSR164"/>
    <mergeCell ref="PST164:PSV164"/>
    <mergeCell ref="PSX164:PSZ164"/>
    <mergeCell ref="PTB164:PTD164"/>
    <mergeCell ref="PTF164:PTH164"/>
    <mergeCell ref="PRN164:PRP164"/>
    <mergeCell ref="PRR164:PRT164"/>
    <mergeCell ref="PRV164:PRX164"/>
    <mergeCell ref="PRZ164:PSB164"/>
    <mergeCell ref="PSD164:PSF164"/>
    <mergeCell ref="PSH164:PSJ164"/>
    <mergeCell ref="PQP164:PQR164"/>
    <mergeCell ref="PQT164:PQV164"/>
    <mergeCell ref="PQX164:PQZ164"/>
    <mergeCell ref="PRB164:PRD164"/>
    <mergeCell ref="PRF164:PRH164"/>
    <mergeCell ref="PRJ164:PRL164"/>
    <mergeCell ref="PPR164:PPT164"/>
    <mergeCell ref="PPV164:PPX164"/>
    <mergeCell ref="PPZ164:PQB164"/>
    <mergeCell ref="PQD164:PQF164"/>
    <mergeCell ref="PQH164:PQJ164"/>
    <mergeCell ref="PQL164:PQN164"/>
    <mergeCell ref="POT164:POV164"/>
    <mergeCell ref="POX164:POZ164"/>
    <mergeCell ref="PPB164:PPD164"/>
    <mergeCell ref="PPF164:PPH164"/>
    <mergeCell ref="PPJ164:PPL164"/>
    <mergeCell ref="PPN164:PPP164"/>
    <mergeCell ref="PNV164:PNX164"/>
    <mergeCell ref="PNZ164:POB164"/>
    <mergeCell ref="POD164:POF164"/>
    <mergeCell ref="POH164:POJ164"/>
    <mergeCell ref="POL164:PON164"/>
    <mergeCell ref="POP164:POR164"/>
    <mergeCell ref="PMX164:PMZ164"/>
    <mergeCell ref="PNB164:PND164"/>
    <mergeCell ref="PNF164:PNH164"/>
    <mergeCell ref="PNJ164:PNL164"/>
    <mergeCell ref="PNN164:PNP164"/>
    <mergeCell ref="PNR164:PNT164"/>
    <mergeCell ref="PLZ164:PMB164"/>
    <mergeCell ref="PMD164:PMF164"/>
    <mergeCell ref="PMH164:PMJ164"/>
    <mergeCell ref="PML164:PMN164"/>
    <mergeCell ref="PMP164:PMR164"/>
    <mergeCell ref="PMT164:PMV164"/>
    <mergeCell ref="PLB164:PLD164"/>
    <mergeCell ref="PLF164:PLH164"/>
    <mergeCell ref="PLJ164:PLL164"/>
    <mergeCell ref="PLN164:PLP164"/>
    <mergeCell ref="PLR164:PLT164"/>
    <mergeCell ref="PLV164:PLX164"/>
    <mergeCell ref="PKD164:PKF164"/>
    <mergeCell ref="PKH164:PKJ164"/>
    <mergeCell ref="PKL164:PKN164"/>
    <mergeCell ref="PKP164:PKR164"/>
    <mergeCell ref="PKT164:PKV164"/>
    <mergeCell ref="PKX164:PKZ164"/>
    <mergeCell ref="PJF164:PJH164"/>
    <mergeCell ref="PJJ164:PJL164"/>
    <mergeCell ref="PJN164:PJP164"/>
    <mergeCell ref="PJR164:PJT164"/>
    <mergeCell ref="PJV164:PJX164"/>
    <mergeCell ref="PJZ164:PKB164"/>
    <mergeCell ref="PIH164:PIJ164"/>
    <mergeCell ref="PIL164:PIN164"/>
    <mergeCell ref="PIP164:PIR164"/>
    <mergeCell ref="PIT164:PIV164"/>
    <mergeCell ref="PIX164:PIZ164"/>
    <mergeCell ref="PJB164:PJD164"/>
    <mergeCell ref="PHJ164:PHL164"/>
    <mergeCell ref="PHN164:PHP164"/>
    <mergeCell ref="PHR164:PHT164"/>
    <mergeCell ref="PHV164:PHX164"/>
    <mergeCell ref="PHZ164:PIB164"/>
    <mergeCell ref="PID164:PIF164"/>
    <mergeCell ref="PGL164:PGN164"/>
    <mergeCell ref="PGP164:PGR164"/>
    <mergeCell ref="PGT164:PGV164"/>
    <mergeCell ref="PGX164:PGZ164"/>
    <mergeCell ref="PHB164:PHD164"/>
    <mergeCell ref="PHF164:PHH164"/>
    <mergeCell ref="PFN164:PFP164"/>
    <mergeCell ref="PFR164:PFT164"/>
    <mergeCell ref="PFV164:PFX164"/>
    <mergeCell ref="PFZ164:PGB164"/>
    <mergeCell ref="PGD164:PGF164"/>
    <mergeCell ref="PGH164:PGJ164"/>
    <mergeCell ref="PEP164:PER164"/>
    <mergeCell ref="PET164:PEV164"/>
    <mergeCell ref="PEX164:PEZ164"/>
    <mergeCell ref="PFB164:PFD164"/>
    <mergeCell ref="PFF164:PFH164"/>
    <mergeCell ref="PFJ164:PFL164"/>
    <mergeCell ref="PDR164:PDT164"/>
    <mergeCell ref="PDV164:PDX164"/>
    <mergeCell ref="PDZ164:PEB164"/>
    <mergeCell ref="PED164:PEF164"/>
    <mergeCell ref="PEH164:PEJ164"/>
    <mergeCell ref="PEL164:PEN164"/>
    <mergeCell ref="PCT164:PCV164"/>
    <mergeCell ref="PCX164:PCZ164"/>
    <mergeCell ref="PDB164:PDD164"/>
    <mergeCell ref="PDF164:PDH164"/>
    <mergeCell ref="PDJ164:PDL164"/>
    <mergeCell ref="PDN164:PDP164"/>
    <mergeCell ref="PBV164:PBX164"/>
    <mergeCell ref="PBZ164:PCB164"/>
    <mergeCell ref="PCD164:PCF164"/>
    <mergeCell ref="PCH164:PCJ164"/>
    <mergeCell ref="PCL164:PCN164"/>
    <mergeCell ref="PCP164:PCR164"/>
    <mergeCell ref="PAX164:PAZ164"/>
    <mergeCell ref="PBB164:PBD164"/>
    <mergeCell ref="PBF164:PBH164"/>
    <mergeCell ref="PBJ164:PBL164"/>
    <mergeCell ref="PBN164:PBP164"/>
    <mergeCell ref="PBR164:PBT164"/>
    <mergeCell ref="OZZ164:PAB164"/>
    <mergeCell ref="PAD164:PAF164"/>
    <mergeCell ref="PAH164:PAJ164"/>
    <mergeCell ref="PAL164:PAN164"/>
    <mergeCell ref="PAP164:PAR164"/>
    <mergeCell ref="PAT164:PAV164"/>
    <mergeCell ref="OZB164:OZD164"/>
    <mergeCell ref="OZF164:OZH164"/>
    <mergeCell ref="OZJ164:OZL164"/>
    <mergeCell ref="OZN164:OZP164"/>
    <mergeCell ref="OZR164:OZT164"/>
    <mergeCell ref="OZV164:OZX164"/>
    <mergeCell ref="OYD164:OYF164"/>
    <mergeCell ref="OYH164:OYJ164"/>
    <mergeCell ref="OYL164:OYN164"/>
    <mergeCell ref="OYP164:OYR164"/>
    <mergeCell ref="OYT164:OYV164"/>
    <mergeCell ref="OYX164:OYZ164"/>
    <mergeCell ref="OXF164:OXH164"/>
    <mergeCell ref="OXJ164:OXL164"/>
    <mergeCell ref="OXN164:OXP164"/>
    <mergeCell ref="OXR164:OXT164"/>
    <mergeCell ref="OXV164:OXX164"/>
    <mergeCell ref="OXZ164:OYB164"/>
    <mergeCell ref="OWH164:OWJ164"/>
    <mergeCell ref="OWL164:OWN164"/>
    <mergeCell ref="OWP164:OWR164"/>
    <mergeCell ref="OWT164:OWV164"/>
    <mergeCell ref="OWX164:OWZ164"/>
    <mergeCell ref="OXB164:OXD164"/>
    <mergeCell ref="OVJ164:OVL164"/>
    <mergeCell ref="OVN164:OVP164"/>
    <mergeCell ref="OVR164:OVT164"/>
    <mergeCell ref="OVV164:OVX164"/>
    <mergeCell ref="OVZ164:OWB164"/>
    <mergeCell ref="OWD164:OWF164"/>
    <mergeCell ref="OUL164:OUN164"/>
    <mergeCell ref="OUP164:OUR164"/>
    <mergeCell ref="OUT164:OUV164"/>
    <mergeCell ref="OUX164:OUZ164"/>
    <mergeCell ref="OVB164:OVD164"/>
    <mergeCell ref="OVF164:OVH164"/>
    <mergeCell ref="OTN164:OTP164"/>
    <mergeCell ref="OTR164:OTT164"/>
    <mergeCell ref="OTV164:OTX164"/>
    <mergeCell ref="OTZ164:OUB164"/>
    <mergeCell ref="OUD164:OUF164"/>
    <mergeCell ref="OUH164:OUJ164"/>
    <mergeCell ref="OSP164:OSR164"/>
    <mergeCell ref="OST164:OSV164"/>
    <mergeCell ref="OSX164:OSZ164"/>
    <mergeCell ref="OTB164:OTD164"/>
    <mergeCell ref="OTF164:OTH164"/>
    <mergeCell ref="OTJ164:OTL164"/>
    <mergeCell ref="ORR164:ORT164"/>
    <mergeCell ref="ORV164:ORX164"/>
    <mergeCell ref="ORZ164:OSB164"/>
    <mergeCell ref="OSD164:OSF164"/>
    <mergeCell ref="OSH164:OSJ164"/>
    <mergeCell ref="OSL164:OSN164"/>
    <mergeCell ref="OQT164:OQV164"/>
    <mergeCell ref="OQX164:OQZ164"/>
    <mergeCell ref="ORB164:ORD164"/>
    <mergeCell ref="ORF164:ORH164"/>
    <mergeCell ref="ORJ164:ORL164"/>
    <mergeCell ref="ORN164:ORP164"/>
    <mergeCell ref="OPV164:OPX164"/>
    <mergeCell ref="OPZ164:OQB164"/>
    <mergeCell ref="OQD164:OQF164"/>
    <mergeCell ref="OQH164:OQJ164"/>
    <mergeCell ref="OQL164:OQN164"/>
    <mergeCell ref="OQP164:OQR164"/>
    <mergeCell ref="OOX164:OOZ164"/>
    <mergeCell ref="OPB164:OPD164"/>
    <mergeCell ref="OPF164:OPH164"/>
    <mergeCell ref="OPJ164:OPL164"/>
    <mergeCell ref="OPN164:OPP164"/>
    <mergeCell ref="OPR164:OPT164"/>
    <mergeCell ref="ONZ164:OOB164"/>
    <mergeCell ref="OOD164:OOF164"/>
    <mergeCell ref="OOH164:OOJ164"/>
    <mergeCell ref="OOL164:OON164"/>
    <mergeCell ref="OOP164:OOR164"/>
    <mergeCell ref="OOT164:OOV164"/>
    <mergeCell ref="ONB164:OND164"/>
    <mergeCell ref="ONF164:ONH164"/>
    <mergeCell ref="ONJ164:ONL164"/>
    <mergeCell ref="ONN164:ONP164"/>
    <mergeCell ref="ONR164:ONT164"/>
    <mergeCell ref="ONV164:ONX164"/>
    <mergeCell ref="OMD164:OMF164"/>
    <mergeCell ref="OMH164:OMJ164"/>
    <mergeCell ref="OML164:OMN164"/>
    <mergeCell ref="OMP164:OMR164"/>
    <mergeCell ref="OMT164:OMV164"/>
    <mergeCell ref="OMX164:OMZ164"/>
    <mergeCell ref="OLF164:OLH164"/>
    <mergeCell ref="OLJ164:OLL164"/>
    <mergeCell ref="OLN164:OLP164"/>
    <mergeCell ref="OLR164:OLT164"/>
    <mergeCell ref="OLV164:OLX164"/>
    <mergeCell ref="OLZ164:OMB164"/>
    <mergeCell ref="OKH164:OKJ164"/>
    <mergeCell ref="OKL164:OKN164"/>
    <mergeCell ref="OKP164:OKR164"/>
    <mergeCell ref="OKT164:OKV164"/>
    <mergeCell ref="OKX164:OKZ164"/>
    <mergeCell ref="OLB164:OLD164"/>
    <mergeCell ref="OJJ164:OJL164"/>
    <mergeCell ref="OJN164:OJP164"/>
    <mergeCell ref="OJR164:OJT164"/>
    <mergeCell ref="OJV164:OJX164"/>
    <mergeCell ref="OJZ164:OKB164"/>
    <mergeCell ref="OKD164:OKF164"/>
    <mergeCell ref="OIL164:OIN164"/>
    <mergeCell ref="OIP164:OIR164"/>
    <mergeCell ref="OIT164:OIV164"/>
    <mergeCell ref="OIX164:OIZ164"/>
    <mergeCell ref="OJB164:OJD164"/>
    <mergeCell ref="OJF164:OJH164"/>
    <mergeCell ref="OHN164:OHP164"/>
    <mergeCell ref="OHR164:OHT164"/>
    <mergeCell ref="OHV164:OHX164"/>
    <mergeCell ref="OHZ164:OIB164"/>
    <mergeCell ref="OID164:OIF164"/>
    <mergeCell ref="OIH164:OIJ164"/>
    <mergeCell ref="OGP164:OGR164"/>
    <mergeCell ref="OGT164:OGV164"/>
    <mergeCell ref="OGX164:OGZ164"/>
    <mergeCell ref="OHB164:OHD164"/>
    <mergeCell ref="OHF164:OHH164"/>
    <mergeCell ref="OHJ164:OHL164"/>
    <mergeCell ref="OFR164:OFT164"/>
    <mergeCell ref="OFV164:OFX164"/>
    <mergeCell ref="OFZ164:OGB164"/>
    <mergeCell ref="OGD164:OGF164"/>
    <mergeCell ref="OGH164:OGJ164"/>
    <mergeCell ref="OGL164:OGN164"/>
    <mergeCell ref="OET164:OEV164"/>
    <mergeCell ref="OEX164:OEZ164"/>
    <mergeCell ref="OFB164:OFD164"/>
    <mergeCell ref="OFF164:OFH164"/>
    <mergeCell ref="OFJ164:OFL164"/>
    <mergeCell ref="OFN164:OFP164"/>
    <mergeCell ref="ODV164:ODX164"/>
    <mergeCell ref="ODZ164:OEB164"/>
    <mergeCell ref="OED164:OEF164"/>
    <mergeCell ref="OEH164:OEJ164"/>
    <mergeCell ref="OEL164:OEN164"/>
    <mergeCell ref="OEP164:OER164"/>
    <mergeCell ref="OCX164:OCZ164"/>
    <mergeCell ref="ODB164:ODD164"/>
    <mergeCell ref="ODF164:ODH164"/>
    <mergeCell ref="ODJ164:ODL164"/>
    <mergeCell ref="ODN164:ODP164"/>
    <mergeCell ref="ODR164:ODT164"/>
    <mergeCell ref="OBZ164:OCB164"/>
    <mergeCell ref="OCD164:OCF164"/>
    <mergeCell ref="OCH164:OCJ164"/>
    <mergeCell ref="OCL164:OCN164"/>
    <mergeCell ref="OCP164:OCR164"/>
    <mergeCell ref="OCT164:OCV164"/>
    <mergeCell ref="OBB164:OBD164"/>
    <mergeCell ref="OBF164:OBH164"/>
    <mergeCell ref="OBJ164:OBL164"/>
    <mergeCell ref="OBN164:OBP164"/>
    <mergeCell ref="OBR164:OBT164"/>
    <mergeCell ref="OBV164:OBX164"/>
    <mergeCell ref="OAD164:OAF164"/>
    <mergeCell ref="OAH164:OAJ164"/>
    <mergeCell ref="OAL164:OAN164"/>
    <mergeCell ref="OAP164:OAR164"/>
    <mergeCell ref="OAT164:OAV164"/>
    <mergeCell ref="OAX164:OAZ164"/>
    <mergeCell ref="NZF164:NZH164"/>
    <mergeCell ref="NZJ164:NZL164"/>
    <mergeCell ref="NZN164:NZP164"/>
    <mergeCell ref="NZR164:NZT164"/>
    <mergeCell ref="NZV164:NZX164"/>
    <mergeCell ref="NZZ164:OAB164"/>
    <mergeCell ref="NYH164:NYJ164"/>
    <mergeCell ref="NYL164:NYN164"/>
    <mergeCell ref="NYP164:NYR164"/>
    <mergeCell ref="NYT164:NYV164"/>
    <mergeCell ref="NYX164:NYZ164"/>
    <mergeCell ref="NZB164:NZD164"/>
    <mergeCell ref="NXJ164:NXL164"/>
    <mergeCell ref="NXN164:NXP164"/>
    <mergeCell ref="NXR164:NXT164"/>
    <mergeCell ref="NXV164:NXX164"/>
    <mergeCell ref="NXZ164:NYB164"/>
    <mergeCell ref="NYD164:NYF164"/>
    <mergeCell ref="NWL164:NWN164"/>
    <mergeCell ref="NWP164:NWR164"/>
    <mergeCell ref="NWT164:NWV164"/>
    <mergeCell ref="NWX164:NWZ164"/>
    <mergeCell ref="NXB164:NXD164"/>
    <mergeCell ref="NXF164:NXH164"/>
    <mergeCell ref="NVN164:NVP164"/>
    <mergeCell ref="NVR164:NVT164"/>
    <mergeCell ref="NVV164:NVX164"/>
    <mergeCell ref="NVZ164:NWB164"/>
    <mergeCell ref="NWD164:NWF164"/>
    <mergeCell ref="NWH164:NWJ164"/>
    <mergeCell ref="NUP164:NUR164"/>
    <mergeCell ref="NUT164:NUV164"/>
    <mergeCell ref="NUX164:NUZ164"/>
    <mergeCell ref="NVB164:NVD164"/>
    <mergeCell ref="NVF164:NVH164"/>
    <mergeCell ref="NVJ164:NVL164"/>
    <mergeCell ref="NTR164:NTT164"/>
    <mergeCell ref="NTV164:NTX164"/>
    <mergeCell ref="NTZ164:NUB164"/>
    <mergeCell ref="NUD164:NUF164"/>
    <mergeCell ref="NUH164:NUJ164"/>
    <mergeCell ref="NUL164:NUN164"/>
    <mergeCell ref="NST164:NSV164"/>
    <mergeCell ref="NSX164:NSZ164"/>
    <mergeCell ref="NTB164:NTD164"/>
    <mergeCell ref="NTF164:NTH164"/>
    <mergeCell ref="NTJ164:NTL164"/>
    <mergeCell ref="NTN164:NTP164"/>
    <mergeCell ref="NRV164:NRX164"/>
    <mergeCell ref="NRZ164:NSB164"/>
    <mergeCell ref="NSD164:NSF164"/>
    <mergeCell ref="NSH164:NSJ164"/>
    <mergeCell ref="NSL164:NSN164"/>
    <mergeCell ref="NSP164:NSR164"/>
    <mergeCell ref="NQX164:NQZ164"/>
    <mergeCell ref="NRB164:NRD164"/>
    <mergeCell ref="NRF164:NRH164"/>
    <mergeCell ref="NRJ164:NRL164"/>
    <mergeCell ref="NRN164:NRP164"/>
    <mergeCell ref="NRR164:NRT164"/>
    <mergeCell ref="NPZ164:NQB164"/>
    <mergeCell ref="NQD164:NQF164"/>
    <mergeCell ref="NQH164:NQJ164"/>
    <mergeCell ref="NQL164:NQN164"/>
    <mergeCell ref="NQP164:NQR164"/>
    <mergeCell ref="NQT164:NQV164"/>
    <mergeCell ref="NPB164:NPD164"/>
    <mergeCell ref="NPF164:NPH164"/>
    <mergeCell ref="NPJ164:NPL164"/>
    <mergeCell ref="NPN164:NPP164"/>
    <mergeCell ref="NPR164:NPT164"/>
    <mergeCell ref="NPV164:NPX164"/>
    <mergeCell ref="NOD164:NOF164"/>
    <mergeCell ref="NOH164:NOJ164"/>
    <mergeCell ref="NOL164:NON164"/>
    <mergeCell ref="NOP164:NOR164"/>
    <mergeCell ref="NOT164:NOV164"/>
    <mergeCell ref="NOX164:NOZ164"/>
    <mergeCell ref="NNF164:NNH164"/>
    <mergeCell ref="NNJ164:NNL164"/>
    <mergeCell ref="NNN164:NNP164"/>
    <mergeCell ref="NNR164:NNT164"/>
    <mergeCell ref="NNV164:NNX164"/>
    <mergeCell ref="NNZ164:NOB164"/>
    <mergeCell ref="NMH164:NMJ164"/>
    <mergeCell ref="NML164:NMN164"/>
    <mergeCell ref="NMP164:NMR164"/>
    <mergeCell ref="NMT164:NMV164"/>
    <mergeCell ref="NMX164:NMZ164"/>
    <mergeCell ref="NNB164:NND164"/>
    <mergeCell ref="NLJ164:NLL164"/>
    <mergeCell ref="NLN164:NLP164"/>
    <mergeCell ref="NLR164:NLT164"/>
    <mergeCell ref="NLV164:NLX164"/>
    <mergeCell ref="NLZ164:NMB164"/>
    <mergeCell ref="NMD164:NMF164"/>
    <mergeCell ref="NKL164:NKN164"/>
    <mergeCell ref="NKP164:NKR164"/>
    <mergeCell ref="NKT164:NKV164"/>
    <mergeCell ref="NKX164:NKZ164"/>
    <mergeCell ref="NLB164:NLD164"/>
    <mergeCell ref="NLF164:NLH164"/>
    <mergeCell ref="NJN164:NJP164"/>
    <mergeCell ref="NJR164:NJT164"/>
    <mergeCell ref="NJV164:NJX164"/>
    <mergeCell ref="NJZ164:NKB164"/>
    <mergeCell ref="NKD164:NKF164"/>
    <mergeCell ref="NKH164:NKJ164"/>
    <mergeCell ref="NIP164:NIR164"/>
    <mergeCell ref="NIT164:NIV164"/>
    <mergeCell ref="NIX164:NIZ164"/>
    <mergeCell ref="NJB164:NJD164"/>
    <mergeCell ref="NJF164:NJH164"/>
    <mergeCell ref="NJJ164:NJL164"/>
    <mergeCell ref="NHR164:NHT164"/>
    <mergeCell ref="NHV164:NHX164"/>
    <mergeCell ref="NHZ164:NIB164"/>
    <mergeCell ref="NID164:NIF164"/>
    <mergeCell ref="NIH164:NIJ164"/>
    <mergeCell ref="NIL164:NIN164"/>
    <mergeCell ref="NGT164:NGV164"/>
    <mergeCell ref="NGX164:NGZ164"/>
    <mergeCell ref="NHB164:NHD164"/>
    <mergeCell ref="NHF164:NHH164"/>
    <mergeCell ref="NHJ164:NHL164"/>
    <mergeCell ref="NHN164:NHP164"/>
    <mergeCell ref="NFV164:NFX164"/>
    <mergeCell ref="NFZ164:NGB164"/>
    <mergeCell ref="NGD164:NGF164"/>
    <mergeCell ref="NGH164:NGJ164"/>
    <mergeCell ref="NGL164:NGN164"/>
    <mergeCell ref="NGP164:NGR164"/>
    <mergeCell ref="NEX164:NEZ164"/>
    <mergeCell ref="NFB164:NFD164"/>
    <mergeCell ref="NFF164:NFH164"/>
    <mergeCell ref="NFJ164:NFL164"/>
    <mergeCell ref="NFN164:NFP164"/>
    <mergeCell ref="NFR164:NFT164"/>
    <mergeCell ref="NDZ164:NEB164"/>
    <mergeCell ref="NED164:NEF164"/>
    <mergeCell ref="NEH164:NEJ164"/>
    <mergeCell ref="NEL164:NEN164"/>
    <mergeCell ref="NEP164:NER164"/>
    <mergeCell ref="NET164:NEV164"/>
    <mergeCell ref="NDB164:NDD164"/>
    <mergeCell ref="NDF164:NDH164"/>
    <mergeCell ref="NDJ164:NDL164"/>
    <mergeCell ref="NDN164:NDP164"/>
    <mergeCell ref="NDR164:NDT164"/>
    <mergeCell ref="NDV164:NDX164"/>
    <mergeCell ref="NCD164:NCF164"/>
    <mergeCell ref="NCH164:NCJ164"/>
    <mergeCell ref="NCL164:NCN164"/>
    <mergeCell ref="NCP164:NCR164"/>
    <mergeCell ref="NCT164:NCV164"/>
    <mergeCell ref="NCX164:NCZ164"/>
    <mergeCell ref="NBF164:NBH164"/>
    <mergeCell ref="NBJ164:NBL164"/>
    <mergeCell ref="NBN164:NBP164"/>
    <mergeCell ref="NBR164:NBT164"/>
    <mergeCell ref="NBV164:NBX164"/>
    <mergeCell ref="NBZ164:NCB164"/>
    <mergeCell ref="NAH164:NAJ164"/>
    <mergeCell ref="NAL164:NAN164"/>
    <mergeCell ref="NAP164:NAR164"/>
    <mergeCell ref="NAT164:NAV164"/>
    <mergeCell ref="NAX164:NAZ164"/>
    <mergeCell ref="NBB164:NBD164"/>
    <mergeCell ref="MZJ164:MZL164"/>
    <mergeCell ref="MZN164:MZP164"/>
    <mergeCell ref="MZR164:MZT164"/>
    <mergeCell ref="MZV164:MZX164"/>
    <mergeCell ref="MZZ164:NAB164"/>
    <mergeCell ref="NAD164:NAF164"/>
    <mergeCell ref="MYL164:MYN164"/>
    <mergeCell ref="MYP164:MYR164"/>
    <mergeCell ref="MYT164:MYV164"/>
    <mergeCell ref="MYX164:MYZ164"/>
    <mergeCell ref="MZB164:MZD164"/>
    <mergeCell ref="MZF164:MZH164"/>
    <mergeCell ref="MXN164:MXP164"/>
    <mergeCell ref="MXR164:MXT164"/>
    <mergeCell ref="MXV164:MXX164"/>
    <mergeCell ref="MXZ164:MYB164"/>
    <mergeCell ref="MYD164:MYF164"/>
    <mergeCell ref="MYH164:MYJ164"/>
    <mergeCell ref="MWP164:MWR164"/>
    <mergeCell ref="MWT164:MWV164"/>
    <mergeCell ref="MWX164:MWZ164"/>
    <mergeCell ref="MXB164:MXD164"/>
    <mergeCell ref="MXF164:MXH164"/>
    <mergeCell ref="MXJ164:MXL164"/>
    <mergeCell ref="MVR164:MVT164"/>
    <mergeCell ref="MVV164:MVX164"/>
    <mergeCell ref="MVZ164:MWB164"/>
    <mergeCell ref="MWD164:MWF164"/>
    <mergeCell ref="MWH164:MWJ164"/>
    <mergeCell ref="MWL164:MWN164"/>
    <mergeCell ref="MUT164:MUV164"/>
    <mergeCell ref="MUX164:MUZ164"/>
    <mergeCell ref="MVB164:MVD164"/>
    <mergeCell ref="MVF164:MVH164"/>
    <mergeCell ref="MVJ164:MVL164"/>
    <mergeCell ref="MVN164:MVP164"/>
    <mergeCell ref="MTV164:MTX164"/>
    <mergeCell ref="MTZ164:MUB164"/>
    <mergeCell ref="MUD164:MUF164"/>
    <mergeCell ref="MUH164:MUJ164"/>
    <mergeCell ref="MUL164:MUN164"/>
    <mergeCell ref="MUP164:MUR164"/>
    <mergeCell ref="MSX164:MSZ164"/>
    <mergeCell ref="MTB164:MTD164"/>
    <mergeCell ref="MTF164:MTH164"/>
    <mergeCell ref="MTJ164:MTL164"/>
    <mergeCell ref="MTN164:MTP164"/>
    <mergeCell ref="MTR164:MTT164"/>
    <mergeCell ref="MRZ164:MSB164"/>
    <mergeCell ref="MSD164:MSF164"/>
    <mergeCell ref="MSH164:MSJ164"/>
    <mergeCell ref="MSL164:MSN164"/>
    <mergeCell ref="MSP164:MSR164"/>
    <mergeCell ref="MST164:MSV164"/>
    <mergeCell ref="MRB164:MRD164"/>
    <mergeCell ref="MRF164:MRH164"/>
    <mergeCell ref="MRJ164:MRL164"/>
    <mergeCell ref="MRN164:MRP164"/>
    <mergeCell ref="MRR164:MRT164"/>
    <mergeCell ref="MRV164:MRX164"/>
    <mergeCell ref="MQD164:MQF164"/>
    <mergeCell ref="MQH164:MQJ164"/>
    <mergeCell ref="MQL164:MQN164"/>
    <mergeCell ref="MQP164:MQR164"/>
    <mergeCell ref="MQT164:MQV164"/>
    <mergeCell ref="MQX164:MQZ164"/>
    <mergeCell ref="MPF164:MPH164"/>
    <mergeCell ref="MPJ164:MPL164"/>
    <mergeCell ref="MPN164:MPP164"/>
    <mergeCell ref="MPR164:MPT164"/>
    <mergeCell ref="MPV164:MPX164"/>
    <mergeCell ref="MPZ164:MQB164"/>
    <mergeCell ref="MOH164:MOJ164"/>
    <mergeCell ref="MOL164:MON164"/>
    <mergeCell ref="MOP164:MOR164"/>
    <mergeCell ref="MOT164:MOV164"/>
    <mergeCell ref="MOX164:MOZ164"/>
    <mergeCell ref="MPB164:MPD164"/>
    <mergeCell ref="MNJ164:MNL164"/>
    <mergeCell ref="MNN164:MNP164"/>
    <mergeCell ref="MNR164:MNT164"/>
    <mergeCell ref="MNV164:MNX164"/>
    <mergeCell ref="MNZ164:MOB164"/>
    <mergeCell ref="MOD164:MOF164"/>
    <mergeCell ref="MML164:MMN164"/>
    <mergeCell ref="MMP164:MMR164"/>
    <mergeCell ref="MMT164:MMV164"/>
    <mergeCell ref="MMX164:MMZ164"/>
    <mergeCell ref="MNB164:MND164"/>
    <mergeCell ref="MNF164:MNH164"/>
    <mergeCell ref="MLN164:MLP164"/>
    <mergeCell ref="MLR164:MLT164"/>
    <mergeCell ref="MLV164:MLX164"/>
    <mergeCell ref="MLZ164:MMB164"/>
    <mergeCell ref="MMD164:MMF164"/>
    <mergeCell ref="MMH164:MMJ164"/>
    <mergeCell ref="MKP164:MKR164"/>
    <mergeCell ref="MKT164:MKV164"/>
    <mergeCell ref="MKX164:MKZ164"/>
    <mergeCell ref="MLB164:MLD164"/>
    <mergeCell ref="MLF164:MLH164"/>
    <mergeCell ref="MLJ164:MLL164"/>
    <mergeCell ref="MJR164:MJT164"/>
    <mergeCell ref="MJV164:MJX164"/>
    <mergeCell ref="MJZ164:MKB164"/>
    <mergeCell ref="MKD164:MKF164"/>
    <mergeCell ref="MKH164:MKJ164"/>
    <mergeCell ref="MKL164:MKN164"/>
    <mergeCell ref="MIT164:MIV164"/>
    <mergeCell ref="MIX164:MIZ164"/>
    <mergeCell ref="MJB164:MJD164"/>
    <mergeCell ref="MJF164:MJH164"/>
    <mergeCell ref="MJJ164:MJL164"/>
    <mergeCell ref="MJN164:MJP164"/>
    <mergeCell ref="MHV164:MHX164"/>
    <mergeCell ref="MHZ164:MIB164"/>
    <mergeCell ref="MID164:MIF164"/>
    <mergeCell ref="MIH164:MIJ164"/>
    <mergeCell ref="MIL164:MIN164"/>
    <mergeCell ref="MIP164:MIR164"/>
    <mergeCell ref="MGX164:MGZ164"/>
    <mergeCell ref="MHB164:MHD164"/>
    <mergeCell ref="MHF164:MHH164"/>
    <mergeCell ref="MHJ164:MHL164"/>
    <mergeCell ref="MHN164:MHP164"/>
    <mergeCell ref="MHR164:MHT164"/>
    <mergeCell ref="MFZ164:MGB164"/>
    <mergeCell ref="MGD164:MGF164"/>
    <mergeCell ref="MGH164:MGJ164"/>
    <mergeCell ref="MGL164:MGN164"/>
    <mergeCell ref="MGP164:MGR164"/>
    <mergeCell ref="MGT164:MGV164"/>
    <mergeCell ref="MFB164:MFD164"/>
    <mergeCell ref="MFF164:MFH164"/>
    <mergeCell ref="MFJ164:MFL164"/>
    <mergeCell ref="MFN164:MFP164"/>
    <mergeCell ref="MFR164:MFT164"/>
    <mergeCell ref="MFV164:MFX164"/>
    <mergeCell ref="MED164:MEF164"/>
    <mergeCell ref="MEH164:MEJ164"/>
    <mergeCell ref="MEL164:MEN164"/>
    <mergeCell ref="MEP164:MER164"/>
    <mergeCell ref="MET164:MEV164"/>
    <mergeCell ref="MEX164:MEZ164"/>
    <mergeCell ref="MDF164:MDH164"/>
    <mergeCell ref="MDJ164:MDL164"/>
    <mergeCell ref="MDN164:MDP164"/>
    <mergeCell ref="MDR164:MDT164"/>
    <mergeCell ref="MDV164:MDX164"/>
    <mergeCell ref="MDZ164:MEB164"/>
    <mergeCell ref="MCH164:MCJ164"/>
    <mergeCell ref="MCL164:MCN164"/>
    <mergeCell ref="MCP164:MCR164"/>
    <mergeCell ref="MCT164:MCV164"/>
    <mergeCell ref="MCX164:MCZ164"/>
    <mergeCell ref="MDB164:MDD164"/>
    <mergeCell ref="MBJ164:MBL164"/>
    <mergeCell ref="MBN164:MBP164"/>
    <mergeCell ref="MBR164:MBT164"/>
    <mergeCell ref="MBV164:MBX164"/>
    <mergeCell ref="MBZ164:MCB164"/>
    <mergeCell ref="MCD164:MCF164"/>
    <mergeCell ref="MAL164:MAN164"/>
    <mergeCell ref="MAP164:MAR164"/>
    <mergeCell ref="MAT164:MAV164"/>
    <mergeCell ref="MAX164:MAZ164"/>
    <mergeCell ref="MBB164:MBD164"/>
    <mergeCell ref="MBF164:MBH164"/>
    <mergeCell ref="LZN164:LZP164"/>
    <mergeCell ref="LZR164:LZT164"/>
    <mergeCell ref="LZV164:LZX164"/>
    <mergeCell ref="LZZ164:MAB164"/>
    <mergeCell ref="MAD164:MAF164"/>
    <mergeCell ref="MAH164:MAJ164"/>
    <mergeCell ref="LYP164:LYR164"/>
    <mergeCell ref="LYT164:LYV164"/>
    <mergeCell ref="LYX164:LYZ164"/>
    <mergeCell ref="LZB164:LZD164"/>
    <mergeCell ref="LZF164:LZH164"/>
    <mergeCell ref="LZJ164:LZL164"/>
    <mergeCell ref="LXR164:LXT164"/>
    <mergeCell ref="LXV164:LXX164"/>
    <mergeCell ref="LXZ164:LYB164"/>
    <mergeCell ref="LYD164:LYF164"/>
    <mergeCell ref="LYH164:LYJ164"/>
    <mergeCell ref="LYL164:LYN164"/>
    <mergeCell ref="LWT164:LWV164"/>
    <mergeCell ref="LWX164:LWZ164"/>
    <mergeCell ref="LXB164:LXD164"/>
    <mergeCell ref="LXF164:LXH164"/>
    <mergeCell ref="LXJ164:LXL164"/>
    <mergeCell ref="LXN164:LXP164"/>
    <mergeCell ref="LVV164:LVX164"/>
    <mergeCell ref="LVZ164:LWB164"/>
    <mergeCell ref="LWD164:LWF164"/>
    <mergeCell ref="LWH164:LWJ164"/>
    <mergeCell ref="LWL164:LWN164"/>
    <mergeCell ref="LWP164:LWR164"/>
    <mergeCell ref="LUX164:LUZ164"/>
    <mergeCell ref="LVB164:LVD164"/>
    <mergeCell ref="LVF164:LVH164"/>
    <mergeCell ref="LVJ164:LVL164"/>
    <mergeCell ref="LVN164:LVP164"/>
    <mergeCell ref="LVR164:LVT164"/>
    <mergeCell ref="LTZ164:LUB164"/>
    <mergeCell ref="LUD164:LUF164"/>
    <mergeCell ref="LUH164:LUJ164"/>
    <mergeCell ref="LUL164:LUN164"/>
    <mergeCell ref="LUP164:LUR164"/>
    <mergeCell ref="LUT164:LUV164"/>
    <mergeCell ref="LTB164:LTD164"/>
    <mergeCell ref="LTF164:LTH164"/>
    <mergeCell ref="LTJ164:LTL164"/>
    <mergeCell ref="LTN164:LTP164"/>
    <mergeCell ref="LTR164:LTT164"/>
    <mergeCell ref="LTV164:LTX164"/>
    <mergeCell ref="LSD164:LSF164"/>
    <mergeCell ref="LSH164:LSJ164"/>
    <mergeCell ref="LSL164:LSN164"/>
    <mergeCell ref="LSP164:LSR164"/>
    <mergeCell ref="LST164:LSV164"/>
    <mergeCell ref="LSX164:LSZ164"/>
    <mergeCell ref="LRF164:LRH164"/>
    <mergeCell ref="LRJ164:LRL164"/>
    <mergeCell ref="LRN164:LRP164"/>
    <mergeCell ref="LRR164:LRT164"/>
    <mergeCell ref="LRV164:LRX164"/>
    <mergeCell ref="LRZ164:LSB164"/>
    <mergeCell ref="LQH164:LQJ164"/>
    <mergeCell ref="LQL164:LQN164"/>
    <mergeCell ref="LQP164:LQR164"/>
    <mergeCell ref="LQT164:LQV164"/>
    <mergeCell ref="LQX164:LQZ164"/>
    <mergeCell ref="LRB164:LRD164"/>
    <mergeCell ref="LPJ164:LPL164"/>
    <mergeCell ref="LPN164:LPP164"/>
    <mergeCell ref="LPR164:LPT164"/>
    <mergeCell ref="LPV164:LPX164"/>
    <mergeCell ref="LPZ164:LQB164"/>
    <mergeCell ref="LQD164:LQF164"/>
    <mergeCell ref="LOL164:LON164"/>
    <mergeCell ref="LOP164:LOR164"/>
    <mergeCell ref="LOT164:LOV164"/>
    <mergeCell ref="LOX164:LOZ164"/>
    <mergeCell ref="LPB164:LPD164"/>
    <mergeCell ref="LPF164:LPH164"/>
    <mergeCell ref="LNN164:LNP164"/>
    <mergeCell ref="LNR164:LNT164"/>
    <mergeCell ref="LNV164:LNX164"/>
    <mergeCell ref="LNZ164:LOB164"/>
    <mergeCell ref="LOD164:LOF164"/>
    <mergeCell ref="LOH164:LOJ164"/>
    <mergeCell ref="LMP164:LMR164"/>
    <mergeCell ref="LMT164:LMV164"/>
    <mergeCell ref="LMX164:LMZ164"/>
    <mergeCell ref="LNB164:LND164"/>
    <mergeCell ref="LNF164:LNH164"/>
    <mergeCell ref="LNJ164:LNL164"/>
    <mergeCell ref="LLR164:LLT164"/>
    <mergeCell ref="LLV164:LLX164"/>
    <mergeCell ref="LLZ164:LMB164"/>
    <mergeCell ref="LMD164:LMF164"/>
    <mergeCell ref="LMH164:LMJ164"/>
    <mergeCell ref="LML164:LMN164"/>
    <mergeCell ref="LKT164:LKV164"/>
    <mergeCell ref="LKX164:LKZ164"/>
    <mergeCell ref="LLB164:LLD164"/>
    <mergeCell ref="LLF164:LLH164"/>
    <mergeCell ref="LLJ164:LLL164"/>
    <mergeCell ref="LLN164:LLP164"/>
    <mergeCell ref="LJV164:LJX164"/>
    <mergeCell ref="LJZ164:LKB164"/>
    <mergeCell ref="LKD164:LKF164"/>
    <mergeCell ref="LKH164:LKJ164"/>
    <mergeCell ref="LKL164:LKN164"/>
    <mergeCell ref="LKP164:LKR164"/>
    <mergeCell ref="LIX164:LIZ164"/>
    <mergeCell ref="LJB164:LJD164"/>
    <mergeCell ref="LJF164:LJH164"/>
    <mergeCell ref="LJJ164:LJL164"/>
    <mergeCell ref="LJN164:LJP164"/>
    <mergeCell ref="LJR164:LJT164"/>
    <mergeCell ref="LHZ164:LIB164"/>
    <mergeCell ref="LID164:LIF164"/>
    <mergeCell ref="LIH164:LIJ164"/>
    <mergeCell ref="LIL164:LIN164"/>
    <mergeCell ref="LIP164:LIR164"/>
    <mergeCell ref="LIT164:LIV164"/>
    <mergeCell ref="LHB164:LHD164"/>
    <mergeCell ref="LHF164:LHH164"/>
    <mergeCell ref="LHJ164:LHL164"/>
    <mergeCell ref="LHN164:LHP164"/>
    <mergeCell ref="LHR164:LHT164"/>
    <mergeCell ref="LHV164:LHX164"/>
    <mergeCell ref="LGD164:LGF164"/>
    <mergeCell ref="LGH164:LGJ164"/>
    <mergeCell ref="LGL164:LGN164"/>
    <mergeCell ref="LGP164:LGR164"/>
    <mergeCell ref="LGT164:LGV164"/>
    <mergeCell ref="LGX164:LGZ164"/>
    <mergeCell ref="LFF164:LFH164"/>
    <mergeCell ref="LFJ164:LFL164"/>
    <mergeCell ref="LFN164:LFP164"/>
    <mergeCell ref="LFR164:LFT164"/>
    <mergeCell ref="LFV164:LFX164"/>
    <mergeCell ref="LFZ164:LGB164"/>
    <mergeCell ref="LEH164:LEJ164"/>
    <mergeCell ref="LEL164:LEN164"/>
    <mergeCell ref="LEP164:LER164"/>
    <mergeCell ref="LET164:LEV164"/>
    <mergeCell ref="LEX164:LEZ164"/>
    <mergeCell ref="LFB164:LFD164"/>
    <mergeCell ref="LDJ164:LDL164"/>
    <mergeCell ref="LDN164:LDP164"/>
    <mergeCell ref="LDR164:LDT164"/>
    <mergeCell ref="LDV164:LDX164"/>
    <mergeCell ref="LDZ164:LEB164"/>
    <mergeCell ref="LED164:LEF164"/>
    <mergeCell ref="LCL164:LCN164"/>
    <mergeCell ref="LCP164:LCR164"/>
    <mergeCell ref="LCT164:LCV164"/>
    <mergeCell ref="LCX164:LCZ164"/>
    <mergeCell ref="LDB164:LDD164"/>
    <mergeCell ref="LDF164:LDH164"/>
    <mergeCell ref="LBN164:LBP164"/>
    <mergeCell ref="LBR164:LBT164"/>
    <mergeCell ref="LBV164:LBX164"/>
    <mergeCell ref="LBZ164:LCB164"/>
    <mergeCell ref="LCD164:LCF164"/>
    <mergeCell ref="LCH164:LCJ164"/>
    <mergeCell ref="LAP164:LAR164"/>
    <mergeCell ref="LAT164:LAV164"/>
    <mergeCell ref="LAX164:LAZ164"/>
    <mergeCell ref="LBB164:LBD164"/>
    <mergeCell ref="LBF164:LBH164"/>
    <mergeCell ref="LBJ164:LBL164"/>
    <mergeCell ref="KZR164:KZT164"/>
    <mergeCell ref="KZV164:KZX164"/>
    <mergeCell ref="KZZ164:LAB164"/>
    <mergeCell ref="LAD164:LAF164"/>
    <mergeCell ref="LAH164:LAJ164"/>
    <mergeCell ref="LAL164:LAN164"/>
    <mergeCell ref="KYT164:KYV164"/>
    <mergeCell ref="KYX164:KYZ164"/>
    <mergeCell ref="KZB164:KZD164"/>
    <mergeCell ref="KZF164:KZH164"/>
    <mergeCell ref="KZJ164:KZL164"/>
    <mergeCell ref="KZN164:KZP164"/>
    <mergeCell ref="KXV164:KXX164"/>
    <mergeCell ref="KXZ164:KYB164"/>
    <mergeCell ref="KYD164:KYF164"/>
    <mergeCell ref="KYH164:KYJ164"/>
    <mergeCell ref="KYL164:KYN164"/>
    <mergeCell ref="KYP164:KYR164"/>
    <mergeCell ref="KWX164:KWZ164"/>
    <mergeCell ref="KXB164:KXD164"/>
    <mergeCell ref="KXF164:KXH164"/>
    <mergeCell ref="KXJ164:KXL164"/>
    <mergeCell ref="KXN164:KXP164"/>
    <mergeCell ref="KXR164:KXT164"/>
    <mergeCell ref="KVZ164:KWB164"/>
    <mergeCell ref="KWD164:KWF164"/>
    <mergeCell ref="KWH164:KWJ164"/>
    <mergeCell ref="KWL164:KWN164"/>
    <mergeCell ref="KWP164:KWR164"/>
    <mergeCell ref="KWT164:KWV164"/>
    <mergeCell ref="KVB164:KVD164"/>
    <mergeCell ref="KVF164:KVH164"/>
    <mergeCell ref="KVJ164:KVL164"/>
    <mergeCell ref="KVN164:KVP164"/>
    <mergeCell ref="KVR164:KVT164"/>
    <mergeCell ref="KVV164:KVX164"/>
    <mergeCell ref="KUD164:KUF164"/>
    <mergeCell ref="KUH164:KUJ164"/>
    <mergeCell ref="KUL164:KUN164"/>
    <mergeCell ref="KUP164:KUR164"/>
    <mergeCell ref="KUT164:KUV164"/>
    <mergeCell ref="KUX164:KUZ164"/>
    <mergeCell ref="KTF164:KTH164"/>
    <mergeCell ref="KTJ164:KTL164"/>
    <mergeCell ref="KTN164:KTP164"/>
    <mergeCell ref="KTR164:KTT164"/>
    <mergeCell ref="KTV164:KTX164"/>
    <mergeCell ref="KTZ164:KUB164"/>
    <mergeCell ref="KSH164:KSJ164"/>
    <mergeCell ref="KSL164:KSN164"/>
    <mergeCell ref="KSP164:KSR164"/>
    <mergeCell ref="KST164:KSV164"/>
    <mergeCell ref="KSX164:KSZ164"/>
    <mergeCell ref="KTB164:KTD164"/>
    <mergeCell ref="KRJ164:KRL164"/>
    <mergeCell ref="KRN164:KRP164"/>
    <mergeCell ref="KRR164:KRT164"/>
    <mergeCell ref="KRV164:KRX164"/>
    <mergeCell ref="KRZ164:KSB164"/>
    <mergeCell ref="KSD164:KSF164"/>
    <mergeCell ref="KQL164:KQN164"/>
    <mergeCell ref="KQP164:KQR164"/>
    <mergeCell ref="KQT164:KQV164"/>
    <mergeCell ref="KQX164:KQZ164"/>
    <mergeCell ref="KRB164:KRD164"/>
    <mergeCell ref="KRF164:KRH164"/>
    <mergeCell ref="KPN164:KPP164"/>
    <mergeCell ref="KPR164:KPT164"/>
    <mergeCell ref="KPV164:KPX164"/>
    <mergeCell ref="KPZ164:KQB164"/>
    <mergeCell ref="KQD164:KQF164"/>
    <mergeCell ref="KQH164:KQJ164"/>
    <mergeCell ref="KOP164:KOR164"/>
    <mergeCell ref="KOT164:KOV164"/>
    <mergeCell ref="KOX164:KOZ164"/>
    <mergeCell ref="KPB164:KPD164"/>
    <mergeCell ref="KPF164:KPH164"/>
    <mergeCell ref="KPJ164:KPL164"/>
    <mergeCell ref="KNR164:KNT164"/>
    <mergeCell ref="KNV164:KNX164"/>
    <mergeCell ref="KNZ164:KOB164"/>
    <mergeCell ref="KOD164:KOF164"/>
    <mergeCell ref="KOH164:KOJ164"/>
    <mergeCell ref="KOL164:KON164"/>
    <mergeCell ref="KMT164:KMV164"/>
    <mergeCell ref="KMX164:KMZ164"/>
    <mergeCell ref="KNB164:KND164"/>
    <mergeCell ref="KNF164:KNH164"/>
    <mergeCell ref="KNJ164:KNL164"/>
    <mergeCell ref="KNN164:KNP164"/>
    <mergeCell ref="KLV164:KLX164"/>
    <mergeCell ref="KLZ164:KMB164"/>
    <mergeCell ref="KMD164:KMF164"/>
    <mergeCell ref="KMH164:KMJ164"/>
    <mergeCell ref="KML164:KMN164"/>
    <mergeCell ref="KMP164:KMR164"/>
    <mergeCell ref="KKX164:KKZ164"/>
    <mergeCell ref="KLB164:KLD164"/>
    <mergeCell ref="KLF164:KLH164"/>
    <mergeCell ref="KLJ164:KLL164"/>
    <mergeCell ref="KLN164:KLP164"/>
    <mergeCell ref="KLR164:KLT164"/>
    <mergeCell ref="KJZ164:KKB164"/>
    <mergeCell ref="KKD164:KKF164"/>
    <mergeCell ref="KKH164:KKJ164"/>
    <mergeCell ref="KKL164:KKN164"/>
    <mergeCell ref="KKP164:KKR164"/>
    <mergeCell ref="KKT164:KKV164"/>
    <mergeCell ref="KJB164:KJD164"/>
    <mergeCell ref="KJF164:KJH164"/>
    <mergeCell ref="KJJ164:KJL164"/>
    <mergeCell ref="KJN164:KJP164"/>
    <mergeCell ref="KJR164:KJT164"/>
    <mergeCell ref="KJV164:KJX164"/>
    <mergeCell ref="KID164:KIF164"/>
    <mergeCell ref="KIH164:KIJ164"/>
    <mergeCell ref="KIL164:KIN164"/>
    <mergeCell ref="KIP164:KIR164"/>
    <mergeCell ref="KIT164:KIV164"/>
    <mergeCell ref="KIX164:KIZ164"/>
    <mergeCell ref="KHF164:KHH164"/>
    <mergeCell ref="KHJ164:KHL164"/>
    <mergeCell ref="KHN164:KHP164"/>
    <mergeCell ref="KHR164:KHT164"/>
    <mergeCell ref="KHV164:KHX164"/>
    <mergeCell ref="KHZ164:KIB164"/>
    <mergeCell ref="KGH164:KGJ164"/>
    <mergeCell ref="KGL164:KGN164"/>
    <mergeCell ref="KGP164:KGR164"/>
    <mergeCell ref="KGT164:KGV164"/>
    <mergeCell ref="KGX164:KGZ164"/>
    <mergeCell ref="KHB164:KHD164"/>
    <mergeCell ref="KFJ164:KFL164"/>
    <mergeCell ref="KFN164:KFP164"/>
    <mergeCell ref="KFR164:KFT164"/>
    <mergeCell ref="KFV164:KFX164"/>
    <mergeCell ref="KFZ164:KGB164"/>
    <mergeCell ref="KGD164:KGF164"/>
    <mergeCell ref="KEL164:KEN164"/>
    <mergeCell ref="KEP164:KER164"/>
    <mergeCell ref="KET164:KEV164"/>
    <mergeCell ref="KEX164:KEZ164"/>
    <mergeCell ref="KFB164:KFD164"/>
    <mergeCell ref="KFF164:KFH164"/>
    <mergeCell ref="KDN164:KDP164"/>
    <mergeCell ref="KDR164:KDT164"/>
    <mergeCell ref="KDV164:KDX164"/>
    <mergeCell ref="KDZ164:KEB164"/>
    <mergeCell ref="KED164:KEF164"/>
    <mergeCell ref="KEH164:KEJ164"/>
    <mergeCell ref="KCP164:KCR164"/>
    <mergeCell ref="KCT164:KCV164"/>
    <mergeCell ref="KCX164:KCZ164"/>
    <mergeCell ref="KDB164:KDD164"/>
    <mergeCell ref="KDF164:KDH164"/>
    <mergeCell ref="KDJ164:KDL164"/>
    <mergeCell ref="KBR164:KBT164"/>
    <mergeCell ref="KBV164:KBX164"/>
    <mergeCell ref="KBZ164:KCB164"/>
    <mergeCell ref="KCD164:KCF164"/>
    <mergeCell ref="KCH164:KCJ164"/>
    <mergeCell ref="KCL164:KCN164"/>
    <mergeCell ref="KAT164:KAV164"/>
    <mergeCell ref="KAX164:KAZ164"/>
    <mergeCell ref="KBB164:KBD164"/>
    <mergeCell ref="KBF164:KBH164"/>
    <mergeCell ref="KBJ164:KBL164"/>
    <mergeCell ref="KBN164:KBP164"/>
    <mergeCell ref="JZV164:JZX164"/>
    <mergeCell ref="JZZ164:KAB164"/>
    <mergeCell ref="KAD164:KAF164"/>
    <mergeCell ref="KAH164:KAJ164"/>
    <mergeCell ref="KAL164:KAN164"/>
    <mergeCell ref="KAP164:KAR164"/>
    <mergeCell ref="JYX164:JYZ164"/>
    <mergeCell ref="JZB164:JZD164"/>
    <mergeCell ref="JZF164:JZH164"/>
    <mergeCell ref="JZJ164:JZL164"/>
    <mergeCell ref="JZN164:JZP164"/>
    <mergeCell ref="JZR164:JZT164"/>
    <mergeCell ref="JXZ164:JYB164"/>
    <mergeCell ref="JYD164:JYF164"/>
    <mergeCell ref="JYH164:JYJ164"/>
    <mergeCell ref="JYL164:JYN164"/>
    <mergeCell ref="JYP164:JYR164"/>
    <mergeCell ref="JYT164:JYV164"/>
    <mergeCell ref="JXB164:JXD164"/>
    <mergeCell ref="JXF164:JXH164"/>
    <mergeCell ref="JXJ164:JXL164"/>
    <mergeCell ref="JXN164:JXP164"/>
    <mergeCell ref="JXR164:JXT164"/>
    <mergeCell ref="JXV164:JXX164"/>
    <mergeCell ref="JWD164:JWF164"/>
    <mergeCell ref="JWH164:JWJ164"/>
    <mergeCell ref="JWL164:JWN164"/>
    <mergeCell ref="JWP164:JWR164"/>
    <mergeCell ref="JWT164:JWV164"/>
    <mergeCell ref="JWX164:JWZ164"/>
    <mergeCell ref="JVF164:JVH164"/>
    <mergeCell ref="JVJ164:JVL164"/>
    <mergeCell ref="JVN164:JVP164"/>
    <mergeCell ref="JVR164:JVT164"/>
    <mergeCell ref="JVV164:JVX164"/>
    <mergeCell ref="JVZ164:JWB164"/>
    <mergeCell ref="JUH164:JUJ164"/>
    <mergeCell ref="JUL164:JUN164"/>
    <mergeCell ref="JUP164:JUR164"/>
    <mergeCell ref="JUT164:JUV164"/>
    <mergeCell ref="JUX164:JUZ164"/>
    <mergeCell ref="JVB164:JVD164"/>
    <mergeCell ref="JTJ164:JTL164"/>
    <mergeCell ref="JTN164:JTP164"/>
    <mergeCell ref="JTR164:JTT164"/>
    <mergeCell ref="JTV164:JTX164"/>
    <mergeCell ref="JTZ164:JUB164"/>
    <mergeCell ref="JUD164:JUF164"/>
    <mergeCell ref="JSL164:JSN164"/>
    <mergeCell ref="JSP164:JSR164"/>
    <mergeCell ref="JST164:JSV164"/>
    <mergeCell ref="JSX164:JSZ164"/>
    <mergeCell ref="JTB164:JTD164"/>
    <mergeCell ref="JTF164:JTH164"/>
    <mergeCell ref="JRN164:JRP164"/>
    <mergeCell ref="JRR164:JRT164"/>
    <mergeCell ref="JRV164:JRX164"/>
    <mergeCell ref="JRZ164:JSB164"/>
    <mergeCell ref="JSD164:JSF164"/>
    <mergeCell ref="JSH164:JSJ164"/>
    <mergeCell ref="JQP164:JQR164"/>
    <mergeCell ref="JQT164:JQV164"/>
    <mergeCell ref="JQX164:JQZ164"/>
    <mergeCell ref="JRB164:JRD164"/>
    <mergeCell ref="JRF164:JRH164"/>
    <mergeCell ref="JRJ164:JRL164"/>
    <mergeCell ref="JPR164:JPT164"/>
    <mergeCell ref="JPV164:JPX164"/>
    <mergeCell ref="JPZ164:JQB164"/>
    <mergeCell ref="JQD164:JQF164"/>
    <mergeCell ref="JQH164:JQJ164"/>
    <mergeCell ref="JQL164:JQN164"/>
    <mergeCell ref="JOT164:JOV164"/>
    <mergeCell ref="JOX164:JOZ164"/>
    <mergeCell ref="JPB164:JPD164"/>
    <mergeCell ref="JPF164:JPH164"/>
    <mergeCell ref="JPJ164:JPL164"/>
    <mergeCell ref="JPN164:JPP164"/>
    <mergeCell ref="JNV164:JNX164"/>
    <mergeCell ref="JNZ164:JOB164"/>
    <mergeCell ref="JOD164:JOF164"/>
    <mergeCell ref="JOH164:JOJ164"/>
    <mergeCell ref="JOL164:JON164"/>
    <mergeCell ref="JOP164:JOR164"/>
    <mergeCell ref="JMX164:JMZ164"/>
    <mergeCell ref="JNB164:JND164"/>
    <mergeCell ref="JNF164:JNH164"/>
    <mergeCell ref="JNJ164:JNL164"/>
    <mergeCell ref="JNN164:JNP164"/>
    <mergeCell ref="JNR164:JNT164"/>
    <mergeCell ref="JLZ164:JMB164"/>
    <mergeCell ref="JMD164:JMF164"/>
    <mergeCell ref="JMH164:JMJ164"/>
    <mergeCell ref="JML164:JMN164"/>
    <mergeCell ref="JMP164:JMR164"/>
    <mergeCell ref="JMT164:JMV164"/>
    <mergeCell ref="JLB164:JLD164"/>
    <mergeCell ref="JLF164:JLH164"/>
    <mergeCell ref="JLJ164:JLL164"/>
    <mergeCell ref="JLN164:JLP164"/>
    <mergeCell ref="JLR164:JLT164"/>
    <mergeCell ref="JLV164:JLX164"/>
    <mergeCell ref="JKD164:JKF164"/>
    <mergeCell ref="JKH164:JKJ164"/>
    <mergeCell ref="JKL164:JKN164"/>
    <mergeCell ref="JKP164:JKR164"/>
    <mergeCell ref="JKT164:JKV164"/>
    <mergeCell ref="JKX164:JKZ164"/>
    <mergeCell ref="JJF164:JJH164"/>
    <mergeCell ref="JJJ164:JJL164"/>
    <mergeCell ref="JJN164:JJP164"/>
    <mergeCell ref="JJR164:JJT164"/>
    <mergeCell ref="JJV164:JJX164"/>
    <mergeCell ref="JJZ164:JKB164"/>
    <mergeCell ref="JIH164:JIJ164"/>
    <mergeCell ref="JIL164:JIN164"/>
    <mergeCell ref="JIP164:JIR164"/>
    <mergeCell ref="JIT164:JIV164"/>
    <mergeCell ref="JIX164:JIZ164"/>
    <mergeCell ref="JJB164:JJD164"/>
    <mergeCell ref="JHJ164:JHL164"/>
    <mergeCell ref="JHN164:JHP164"/>
    <mergeCell ref="JHR164:JHT164"/>
    <mergeCell ref="JHV164:JHX164"/>
    <mergeCell ref="JHZ164:JIB164"/>
    <mergeCell ref="JID164:JIF164"/>
    <mergeCell ref="JGL164:JGN164"/>
    <mergeCell ref="JGP164:JGR164"/>
    <mergeCell ref="JGT164:JGV164"/>
    <mergeCell ref="JGX164:JGZ164"/>
    <mergeCell ref="JHB164:JHD164"/>
    <mergeCell ref="JHF164:JHH164"/>
    <mergeCell ref="JFN164:JFP164"/>
    <mergeCell ref="JFR164:JFT164"/>
    <mergeCell ref="JFV164:JFX164"/>
    <mergeCell ref="JFZ164:JGB164"/>
    <mergeCell ref="JGD164:JGF164"/>
    <mergeCell ref="JGH164:JGJ164"/>
    <mergeCell ref="JEP164:JER164"/>
    <mergeCell ref="JET164:JEV164"/>
    <mergeCell ref="JEX164:JEZ164"/>
    <mergeCell ref="JFB164:JFD164"/>
    <mergeCell ref="JFF164:JFH164"/>
    <mergeCell ref="JFJ164:JFL164"/>
    <mergeCell ref="JDR164:JDT164"/>
    <mergeCell ref="JDV164:JDX164"/>
    <mergeCell ref="JDZ164:JEB164"/>
    <mergeCell ref="JED164:JEF164"/>
    <mergeCell ref="JEH164:JEJ164"/>
    <mergeCell ref="JEL164:JEN164"/>
    <mergeCell ref="JCT164:JCV164"/>
    <mergeCell ref="JCX164:JCZ164"/>
    <mergeCell ref="JDB164:JDD164"/>
    <mergeCell ref="JDF164:JDH164"/>
    <mergeCell ref="JDJ164:JDL164"/>
    <mergeCell ref="JDN164:JDP164"/>
    <mergeCell ref="JBV164:JBX164"/>
    <mergeCell ref="JBZ164:JCB164"/>
    <mergeCell ref="JCD164:JCF164"/>
    <mergeCell ref="JCH164:JCJ164"/>
    <mergeCell ref="JCL164:JCN164"/>
    <mergeCell ref="JCP164:JCR164"/>
    <mergeCell ref="JAX164:JAZ164"/>
    <mergeCell ref="JBB164:JBD164"/>
    <mergeCell ref="JBF164:JBH164"/>
    <mergeCell ref="JBJ164:JBL164"/>
    <mergeCell ref="JBN164:JBP164"/>
    <mergeCell ref="JBR164:JBT164"/>
    <mergeCell ref="IZZ164:JAB164"/>
    <mergeCell ref="JAD164:JAF164"/>
    <mergeCell ref="JAH164:JAJ164"/>
    <mergeCell ref="JAL164:JAN164"/>
    <mergeCell ref="JAP164:JAR164"/>
    <mergeCell ref="JAT164:JAV164"/>
    <mergeCell ref="IZB164:IZD164"/>
    <mergeCell ref="IZF164:IZH164"/>
    <mergeCell ref="IZJ164:IZL164"/>
    <mergeCell ref="IZN164:IZP164"/>
    <mergeCell ref="IZR164:IZT164"/>
    <mergeCell ref="IZV164:IZX164"/>
    <mergeCell ref="IYD164:IYF164"/>
    <mergeCell ref="IYH164:IYJ164"/>
    <mergeCell ref="IYL164:IYN164"/>
    <mergeCell ref="IYP164:IYR164"/>
    <mergeCell ref="IYT164:IYV164"/>
    <mergeCell ref="IYX164:IYZ164"/>
    <mergeCell ref="IXF164:IXH164"/>
    <mergeCell ref="IXJ164:IXL164"/>
    <mergeCell ref="IXN164:IXP164"/>
    <mergeCell ref="IXR164:IXT164"/>
    <mergeCell ref="IXV164:IXX164"/>
    <mergeCell ref="IXZ164:IYB164"/>
    <mergeCell ref="IWH164:IWJ164"/>
    <mergeCell ref="IWL164:IWN164"/>
    <mergeCell ref="IWP164:IWR164"/>
    <mergeCell ref="IWT164:IWV164"/>
    <mergeCell ref="IWX164:IWZ164"/>
    <mergeCell ref="IXB164:IXD164"/>
    <mergeCell ref="IVJ164:IVL164"/>
    <mergeCell ref="IVN164:IVP164"/>
    <mergeCell ref="IVR164:IVT164"/>
    <mergeCell ref="IVV164:IVX164"/>
    <mergeCell ref="IVZ164:IWB164"/>
    <mergeCell ref="IWD164:IWF164"/>
    <mergeCell ref="IUL164:IUN164"/>
    <mergeCell ref="IUP164:IUR164"/>
    <mergeCell ref="IUT164:IUV164"/>
    <mergeCell ref="IUX164:IUZ164"/>
    <mergeCell ref="IVB164:IVD164"/>
    <mergeCell ref="IVF164:IVH164"/>
    <mergeCell ref="ITN164:ITP164"/>
    <mergeCell ref="ITR164:ITT164"/>
    <mergeCell ref="ITV164:ITX164"/>
    <mergeCell ref="ITZ164:IUB164"/>
    <mergeCell ref="IUD164:IUF164"/>
    <mergeCell ref="IUH164:IUJ164"/>
    <mergeCell ref="ISP164:ISR164"/>
    <mergeCell ref="IST164:ISV164"/>
    <mergeCell ref="ISX164:ISZ164"/>
    <mergeCell ref="ITB164:ITD164"/>
    <mergeCell ref="ITF164:ITH164"/>
    <mergeCell ref="ITJ164:ITL164"/>
    <mergeCell ref="IRR164:IRT164"/>
    <mergeCell ref="IRV164:IRX164"/>
    <mergeCell ref="IRZ164:ISB164"/>
    <mergeCell ref="ISD164:ISF164"/>
    <mergeCell ref="ISH164:ISJ164"/>
    <mergeCell ref="ISL164:ISN164"/>
    <mergeCell ref="IQT164:IQV164"/>
    <mergeCell ref="IQX164:IQZ164"/>
    <mergeCell ref="IRB164:IRD164"/>
    <mergeCell ref="IRF164:IRH164"/>
    <mergeCell ref="IRJ164:IRL164"/>
    <mergeCell ref="IRN164:IRP164"/>
    <mergeCell ref="IPV164:IPX164"/>
    <mergeCell ref="IPZ164:IQB164"/>
    <mergeCell ref="IQD164:IQF164"/>
    <mergeCell ref="IQH164:IQJ164"/>
    <mergeCell ref="IQL164:IQN164"/>
    <mergeCell ref="IQP164:IQR164"/>
    <mergeCell ref="IOX164:IOZ164"/>
    <mergeCell ref="IPB164:IPD164"/>
    <mergeCell ref="IPF164:IPH164"/>
    <mergeCell ref="IPJ164:IPL164"/>
    <mergeCell ref="IPN164:IPP164"/>
    <mergeCell ref="IPR164:IPT164"/>
    <mergeCell ref="INZ164:IOB164"/>
    <mergeCell ref="IOD164:IOF164"/>
    <mergeCell ref="IOH164:IOJ164"/>
    <mergeCell ref="IOL164:ION164"/>
    <mergeCell ref="IOP164:IOR164"/>
    <mergeCell ref="IOT164:IOV164"/>
    <mergeCell ref="INB164:IND164"/>
    <mergeCell ref="INF164:INH164"/>
    <mergeCell ref="INJ164:INL164"/>
    <mergeCell ref="INN164:INP164"/>
    <mergeCell ref="INR164:INT164"/>
    <mergeCell ref="INV164:INX164"/>
    <mergeCell ref="IMD164:IMF164"/>
    <mergeCell ref="IMH164:IMJ164"/>
    <mergeCell ref="IML164:IMN164"/>
    <mergeCell ref="IMP164:IMR164"/>
    <mergeCell ref="IMT164:IMV164"/>
    <mergeCell ref="IMX164:IMZ164"/>
    <mergeCell ref="ILF164:ILH164"/>
    <mergeCell ref="ILJ164:ILL164"/>
    <mergeCell ref="ILN164:ILP164"/>
    <mergeCell ref="ILR164:ILT164"/>
    <mergeCell ref="ILV164:ILX164"/>
    <mergeCell ref="ILZ164:IMB164"/>
    <mergeCell ref="IKH164:IKJ164"/>
    <mergeCell ref="IKL164:IKN164"/>
    <mergeCell ref="IKP164:IKR164"/>
    <mergeCell ref="IKT164:IKV164"/>
    <mergeCell ref="IKX164:IKZ164"/>
    <mergeCell ref="ILB164:ILD164"/>
    <mergeCell ref="IJJ164:IJL164"/>
    <mergeCell ref="IJN164:IJP164"/>
    <mergeCell ref="IJR164:IJT164"/>
    <mergeCell ref="IJV164:IJX164"/>
    <mergeCell ref="IJZ164:IKB164"/>
    <mergeCell ref="IKD164:IKF164"/>
    <mergeCell ref="IIL164:IIN164"/>
    <mergeCell ref="IIP164:IIR164"/>
    <mergeCell ref="IIT164:IIV164"/>
    <mergeCell ref="IIX164:IIZ164"/>
    <mergeCell ref="IJB164:IJD164"/>
    <mergeCell ref="IJF164:IJH164"/>
    <mergeCell ref="IHN164:IHP164"/>
    <mergeCell ref="IHR164:IHT164"/>
    <mergeCell ref="IHV164:IHX164"/>
    <mergeCell ref="IHZ164:IIB164"/>
    <mergeCell ref="IID164:IIF164"/>
    <mergeCell ref="IIH164:IIJ164"/>
    <mergeCell ref="IGP164:IGR164"/>
    <mergeCell ref="IGT164:IGV164"/>
    <mergeCell ref="IGX164:IGZ164"/>
    <mergeCell ref="IHB164:IHD164"/>
    <mergeCell ref="IHF164:IHH164"/>
    <mergeCell ref="IHJ164:IHL164"/>
    <mergeCell ref="IFR164:IFT164"/>
    <mergeCell ref="IFV164:IFX164"/>
    <mergeCell ref="IFZ164:IGB164"/>
    <mergeCell ref="IGD164:IGF164"/>
    <mergeCell ref="IGH164:IGJ164"/>
    <mergeCell ref="IGL164:IGN164"/>
    <mergeCell ref="IET164:IEV164"/>
    <mergeCell ref="IEX164:IEZ164"/>
    <mergeCell ref="IFB164:IFD164"/>
    <mergeCell ref="IFF164:IFH164"/>
    <mergeCell ref="IFJ164:IFL164"/>
    <mergeCell ref="IFN164:IFP164"/>
    <mergeCell ref="IDV164:IDX164"/>
    <mergeCell ref="IDZ164:IEB164"/>
    <mergeCell ref="IED164:IEF164"/>
    <mergeCell ref="IEH164:IEJ164"/>
    <mergeCell ref="IEL164:IEN164"/>
    <mergeCell ref="IEP164:IER164"/>
    <mergeCell ref="ICX164:ICZ164"/>
    <mergeCell ref="IDB164:IDD164"/>
    <mergeCell ref="IDF164:IDH164"/>
    <mergeCell ref="IDJ164:IDL164"/>
    <mergeCell ref="IDN164:IDP164"/>
    <mergeCell ref="IDR164:IDT164"/>
    <mergeCell ref="IBZ164:ICB164"/>
    <mergeCell ref="ICD164:ICF164"/>
    <mergeCell ref="ICH164:ICJ164"/>
    <mergeCell ref="ICL164:ICN164"/>
    <mergeCell ref="ICP164:ICR164"/>
    <mergeCell ref="ICT164:ICV164"/>
    <mergeCell ref="IBB164:IBD164"/>
    <mergeCell ref="IBF164:IBH164"/>
    <mergeCell ref="IBJ164:IBL164"/>
    <mergeCell ref="IBN164:IBP164"/>
    <mergeCell ref="IBR164:IBT164"/>
    <mergeCell ref="IBV164:IBX164"/>
    <mergeCell ref="IAD164:IAF164"/>
    <mergeCell ref="IAH164:IAJ164"/>
    <mergeCell ref="IAL164:IAN164"/>
    <mergeCell ref="IAP164:IAR164"/>
    <mergeCell ref="IAT164:IAV164"/>
    <mergeCell ref="IAX164:IAZ164"/>
    <mergeCell ref="HZF164:HZH164"/>
    <mergeCell ref="HZJ164:HZL164"/>
    <mergeCell ref="HZN164:HZP164"/>
    <mergeCell ref="HZR164:HZT164"/>
    <mergeCell ref="HZV164:HZX164"/>
    <mergeCell ref="HZZ164:IAB164"/>
    <mergeCell ref="HYH164:HYJ164"/>
    <mergeCell ref="HYL164:HYN164"/>
    <mergeCell ref="HYP164:HYR164"/>
    <mergeCell ref="HYT164:HYV164"/>
    <mergeCell ref="HYX164:HYZ164"/>
    <mergeCell ref="HZB164:HZD164"/>
    <mergeCell ref="HXJ164:HXL164"/>
    <mergeCell ref="HXN164:HXP164"/>
    <mergeCell ref="HXR164:HXT164"/>
    <mergeCell ref="HXV164:HXX164"/>
    <mergeCell ref="HXZ164:HYB164"/>
    <mergeCell ref="HYD164:HYF164"/>
    <mergeCell ref="HWL164:HWN164"/>
    <mergeCell ref="HWP164:HWR164"/>
    <mergeCell ref="HWT164:HWV164"/>
    <mergeCell ref="HWX164:HWZ164"/>
    <mergeCell ref="HXB164:HXD164"/>
    <mergeCell ref="HXF164:HXH164"/>
    <mergeCell ref="HVN164:HVP164"/>
    <mergeCell ref="HVR164:HVT164"/>
    <mergeCell ref="HVV164:HVX164"/>
    <mergeCell ref="HVZ164:HWB164"/>
    <mergeCell ref="HWD164:HWF164"/>
    <mergeCell ref="HWH164:HWJ164"/>
    <mergeCell ref="HUP164:HUR164"/>
    <mergeCell ref="HUT164:HUV164"/>
    <mergeCell ref="HUX164:HUZ164"/>
    <mergeCell ref="HVB164:HVD164"/>
    <mergeCell ref="HVF164:HVH164"/>
    <mergeCell ref="HVJ164:HVL164"/>
    <mergeCell ref="HTR164:HTT164"/>
    <mergeCell ref="HTV164:HTX164"/>
    <mergeCell ref="HTZ164:HUB164"/>
    <mergeCell ref="HUD164:HUF164"/>
    <mergeCell ref="HUH164:HUJ164"/>
    <mergeCell ref="HUL164:HUN164"/>
    <mergeCell ref="HST164:HSV164"/>
    <mergeCell ref="HSX164:HSZ164"/>
    <mergeCell ref="HTB164:HTD164"/>
    <mergeCell ref="HTF164:HTH164"/>
    <mergeCell ref="HTJ164:HTL164"/>
    <mergeCell ref="HTN164:HTP164"/>
    <mergeCell ref="HRV164:HRX164"/>
    <mergeCell ref="HRZ164:HSB164"/>
    <mergeCell ref="HSD164:HSF164"/>
    <mergeCell ref="HSH164:HSJ164"/>
    <mergeCell ref="HSL164:HSN164"/>
    <mergeCell ref="HSP164:HSR164"/>
    <mergeCell ref="HQX164:HQZ164"/>
    <mergeCell ref="HRB164:HRD164"/>
    <mergeCell ref="HRF164:HRH164"/>
    <mergeCell ref="HRJ164:HRL164"/>
    <mergeCell ref="HRN164:HRP164"/>
    <mergeCell ref="HRR164:HRT164"/>
    <mergeCell ref="HPZ164:HQB164"/>
    <mergeCell ref="HQD164:HQF164"/>
    <mergeCell ref="HQH164:HQJ164"/>
    <mergeCell ref="HQL164:HQN164"/>
    <mergeCell ref="HQP164:HQR164"/>
    <mergeCell ref="HQT164:HQV164"/>
    <mergeCell ref="HPB164:HPD164"/>
    <mergeCell ref="HPF164:HPH164"/>
    <mergeCell ref="HPJ164:HPL164"/>
    <mergeCell ref="HPN164:HPP164"/>
    <mergeCell ref="HPR164:HPT164"/>
    <mergeCell ref="HPV164:HPX164"/>
    <mergeCell ref="HOD164:HOF164"/>
    <mergeCell ref="HOH164:HOJ164"/>
    <mergeCell ref="HOL164:HON164"/>
    <mergeCell ref="HOP164:HOR164"/>
    <mergeCell ref="HOT164:HOV164"/>
    <mergeCell ref="HOX164:HOZ164"/>
    <mergeCell ref="HNF164:HNH164"/>
    <mergeCell ref="HNJ164:HNL164"/>
    <mergeCell ref="HNN164:HNP164"/>
    <mergeCell ref="HNR164:HNT164"/>
    <mergeCell ref="HNV164:HNX164"/>
    <mergeCell ref="HNZ164:HOB164"/>
    <mergeCell ref="HMH164:HMJ164"/>
    <mergeCell ref="HML164:HMN164"/>
    <mergeCell ref="HMP164:HMR164"/>
    <mergeCell ref="HMT164:HMV164"/>
    <mergeCell ref="HMX164:HMZ164"/>
    <mergeCell ref="HNB164:HND164"/>
    <mergeCell ref="HLJ164:HLL164"/>
    <mergeCell ref="HLN164:HLP164"/>
    <mergeCell ref="HLR164:HLT164"/>
    <mergeCell ref="HLV164:HLX164"/>
    <mergeCell ref="HLZ164:HMB164"/>
    <mergeCell ref="HMD164:HMF164"/>
    <mergeCell ref="HKL164:HKN164"/>
    <mergeCell ref="HKP164:HKR164"/>
    <mergeCell ref="HKT164:HKV164"/>
    <mergeCell ref="HKX164:HKZ164"/>
    <mergeCell ref="HLB164:HLD164"/>
    <mergeCell ref="HLF164:HLH164"/>
    <mergeCell ref="HJN164:HJP164"/>
    <mergeCell ref="HJR164:HJT164"/>
    <mergeCell ref="HJV164:HJX164"/>
    <mergeCell ref="HJZ164:HKB164"/>
    <mergeCell ref="HKD164:HKF164"/>
    <mergeCell ref="HKH164:HKJ164"/>
    <mergeCell ref="HIP164:HIR164"/>
    <mergeCell ref="HIT164:HIV164"/>
    <mergeCell ref="HIX164:HIZ164"/>
    <mergeCell ref="HJB164:HJD164"/>
    <mergeCell ref="HJF164:HJH164"/>
    <mergeCell ref="HJJ164:HJL164"/>
    <mergeCell ref="HHR164:HHT164"/>
    <mergeCell ref="HHV164:HHX164"/>
    <mergeCell ref="HHZ164:HIB164"/>
    <mergeCell ref="HID164:HIF164"/>
    <mergeCell ref="HIH164:HIJ164"/>
    <mergeCell ref="HIL164:HIN164"/>
    <mergeCell ref="HGT164:HGV164"/>
    <mergeCell ref="HGX164:HGZ164"/>
    <mergeCell ref="HHB164:HHD164"/>
    <mergeCell ref="HHF164:HHH164"/>
    <mergeCell ref="HHJ164:HHL164"/>
    <mergeCell ref="HHN164:HHP164"/>
    <mergeCell ref="HFV164:HFX164"/>
    <mergeCell ref="HFZ164:HGB164"/>
    <mergeCell ref="HGD164:HGF164"/>
    <mergeCell ref="HGH164:HGJ164"/>
    <mergeCell ref="HGL164:HGN164"/>
    <mergeCell ref="HGP164:HGR164"/>
    <mergeCell ref="HEX164:HEZ164"/>
    <mergeCell ref="HFB164:HFD164"/>
    <mergeCell ref="HFF164:HFH164"/>
    <mergeCell ref="HFJ164:HFL164"/>
    <mergeCell ref="HFN164:HFP164"/>
    <mergeCell ref="HFR164:HFT164"/>
    <mergeCell ref="HDZ164:HEB164"/>
    <mergeCell ref="HED164:HEF164"/>
    <mergeCell ref="HEH164:HEJ164"/>
    <mergeCell ref="HEL164:HEN164"/>
    <mergeCell ref="HEP164:HER164"/>
    <mergeCell ref="HET164:HEV164"/>
    <mergeCell ref="HDB164:HDD164"/>
    <mergeCell ref="HDF164:HDH164"/>
    <mergeCell ref="HDJ164:HDL164"/>
    <mergeCell ref="HDN164:HDP164"/>
    <mergeCell ref="HDR164:HDT164"/>
    <mergeCell ref="HDV164:HDX164"/>
    <mergeCell ref="HCD164:HCF164"/>
    <mergeCell ref="HCH164:HCJ164"/>
    <mergeCell ref="HCL164:HCN164"/>
    <mergeCell ref="HCP164:HCR164"/>
    <mergeCell ref="HCT164:HCV164"/>
    <mergeCell ref="HCX164:HCZ164"/>
    <mergeCell ref="HBF164:HBH164"/>
    <mergeCell ref="HBJ164:HBL164"/>
    <mergeCell ref="HBN164:HBP164"/>
    <mergeCell ref="HBR164:HBT164"/>
    <mergeCell ref="HBV164:HBX164"/>
    <mergeCell ref="HBZ164:HCB164"/>
    <mergeCell ref="HAH164:HAJ164"/>
    <mergeCell ref="HAL164:HAN164"/>
    <mergeCell ref="HAP164:HAR164"/>
    <mergeCell ref="HAT164:HAV164"/>
    <mergeCell ref="HAX164:HAZ164"/>
    <mergeCell ref="HBB164:HBD164"/>
    <mergeCell ref="GZJ164:GZL164"/>
    <mergeCell ref="GZN164:GZP164"/>
    <mergeCell ref="GZR164:GZT164"/>
    <mergeCell ref="GZV164:GZX164"/>
    <mergeCell ref="GZZ164:HAB164"/>
    <mergeCell ref="HAD164:HAF164"/>
    <mergeCell ref="GYL164:GYN164"/>
    <mergeCell ref="GYP164:GYR164"/>
    <mergeCell ref="GYT164:GYV164"/>
    <mergeCell ref="GYX164:GYZ164"/>
    <mergeCell ref="GZB164:GZD164"/>
    <mergeCell ref="GZF164:GZH164"/>
    <mergeCell ref="GXN164:GXP164"/>
    <mergeCell ref="GXR164:GXT164"/>
    <mergeCell ref="GXV164:GXX164"/>
    <mergeCell ref="GXZ164:GYB164"/>
    <mergeCell ref="GYD164:GYF164"/>
    <mergeCell ref="GYH164:GYJ164"/>
    <mergeCell ref="GWP164:GWR164"/>
    <mergeCell ref="GWT164:GWV164"/>
    <mergeCell ref="GWX164:GWZ164"/>
    <mergeCell ref="GXB164:GXD164"/>
    <mergeCell ref="GXF164:GXH164"/>
    <mergeCell ref="GXJ164:GXL164"/>
    <mergeCell ref="GVR164:GVT164"/>
    <mergeCell ref="GVV164:GVX164"/>
    <mergeCell ref="GVZ164:GWB164"/>
    <mergeCell ref="GWD164:GWF164"/>
    <mergeCell ref="GWH164:GWJ164"/>
    <mergeCell ref="GWL164:GWN164"/>
    <mergeCell ref="GUT164:GUV164"/>
    <mergeCell ref="GUX164:GUZ164"/>
    <mergeCell ref="GVB164:GVD164"/>
    <mergeCell ref="GVF164:GVH164"/>
    <mergeCell ref="GVJ164:GVL164"/>
    <mergeCell ref="GVN164:GVP164"/>
    <mergeCell ref="GTV164:GTX164"/>
    <mergeCell ref="GTZ164:GUB164"/>
    <mergeCell ref="GUD164:GUF164"/>
    <mergeCell ref="GUH164:GUJ164"/>
    <mergeCell ref="GUL164:GUN164"/>
    <mergeCell ref="GUP164:GUR164"/>
    <mergeCell ref="GSX164:GSZ164"/>
    <mergeCell ref="GTB164:GTD164"/>
    <mergeCell ref="GTF164:GTH164"/>
    <mergeCell ref="GTJ164:GTL164"/>
    <mergeCell ref="GTN164:GTP164"/>
    <mergeCell ref="GTR164:GTT164"/>
    <mergeCell ref="GRZ164:GSB164"/>
    <mergeCell ref="GSD164:GSF164"/>
    <mergeCell ref="GSH164:GSJ164"/>
    <mergeCell ref="GSL164:GSN164"/>
    <mergeCell ref="GSP164:GSR164"/>
    <mergeCell ref="GST164:GSV164"/>
    <mergeCell ref="GRB164:GRD164"/>
    <mergeCell ref="GRF164:GRH164"/>
    <mergeCell ref="GRJ164:GRL164"/>
    <mergeCell ref="GRN164:GRP164"/>
    <mergeCell ref="GRR164:GRT164"/>
    <mergeCell ref="GRV164:GRX164"/>
    <mergeCell ref="GQD164:GQF164"/>
    <mergeCell ref="GQH164:GQJ164"/>
    <mergeCell ref="GQL164:GQN164"/>
    <mergeCell ref="GQP164:GQR164"/>
    <mergeCell ref="GQT164:GQV164"/>
    <mergeCell ref="GQX164:GQZ164"/>
    <mergeCell ref="GPF164:GPH164"/>
    <mergeCell ref="GPJ164:GPL164"/>
    <mergeCell ref="GPN164:GPP164"/>
    <mergeCell ref="GPR164:GPT164"/>
    <mergeCell ref="GPV164:GPX164"/>
    <mergeCell ref="GPZ164:GQB164"/>
    <mergeCell ref="GOH164:GOJ164"/>
    <mergeCell ref="GOL164:GON164"/>
    <mergeCell ref="GOP164:GOR164"/>
    <mergeCell ref="GOT164:GOV164"/>
    <mergeCell ref="GOX164:GOZ164"/>
    <mergeCell ref="GPB164:GPD164"/>
    <mergeCell ref="GNJ164:GNL164"/>
    <mergeCell ref="GNN164:GNP164"/>
    <mergeCell ref="GNR164:GNT164"/>
    <mergeCell ref="GNV164:GNX164"/>
    <mergeCell ref="GNZ164:GOB164"/>
    <mergeCell ref="GOD164:GOF164"/>
    <mergeCell ref="GML164:GMN164"/>
    <mergeCell ref="GMP164:GMR164"/>
    <mergeCell ref="GMT164:GMV164"/>
    <mergeCell ref="GMX164:GMZ164"/>
    <mergeCell ref="GNB164:GND164"/>
    <mergeCell ref="GNF164:GNH164"/>
    <mergeCell ref="GLN164:GLP164"/>
    <mergeCell ref="GLR164:GLT164"/>
    <mergeCell ref="GLV164:GLX164"/>
    <mergeCell ref="GLZ164:GMB164"/>
    <mergeCell ref="GMD164:GMF164"/>
    <mergeCell ref="GMH164:GMJ164"/>
    <mergeCell ref="GKP164:GKR164"/>
    <mergeCell ref="GKT164:GKV164"/>
    <mergeCell ref="GKX164:GKZ164"/>
    <mergeCell ref="GLB164:GLD164"/>
    <mergeCell ref="GLF164:GLH164"/>
    <mergeCell ref="GLJ164:GLL164"/>
    <mergeCell ref="GJR164:GJT164"/>
    <mergeCell ref="GJV164:GJX164"/>
    <mergeCell ref="GJZ164:GKB164"/>
    <mergeCell ref="GKD164:GKF164"/>
    <mergeCell ref="GKH164:GKJ164"/>
    <mergeCell ref="GKL164:GKN164"/>
    <mergeCell ref="GIT164:GIV164"/>
    <mergeCell ref="GIX164:GIZ164"/>
    <mergeCell ref="GJB164:GJD164"/>
    <mergeCell ref="GJF164:GJH164"/>
    <mergeCell ref="GJJ164:GJL164"/>
    <mergeCell ref="GJN164:GJP164"/>
    <mergeCell ref="GHV164:GHX164"/>
    <mergeCell ref="GHZ164:GIB164"/>
    <mergeCell ref="GID164:GIF164"/>
    <mergeCell ref="GIH164:GIJ164"/>
    <mergeCell ref="GIL164:GIN164"/>
    <mergeCell ref="GIP164:GIR164"/>
    <mergeCell ref="GGX164:GGZ164"/>
    <mergeCell ref="GHB164:GHD164"/>
    <mergeCell ref="GHF164:GHH164"/>
    <mergeCell ref="GHJ164:GHL164"/>
    <mergeCell ref="GHN164:GHP164"/>
    <mergeCell ref="GHR164:GHT164"/>
    <mergeCell ref="GFZ164:GGB164"/>
    <mergeCell ref="GGD164:GGF164"/>
    <mergeCell ref="GGH164:GGJ164"/>
    <mergeCell ref="GGL164:GGN164"/>
    <mergeCell ref="GGP164:GGR164"/>
    <mergeCell ref="GGT164:GGV164"/>
    <mergeCell ref="GFB164:GFD164"/>
    <mergeCell ref="GFF164:GFH164"/>
    <mergeCell ref="GFJ164:GFL164"/>
    <mergeCell ref="GFN164:GFP164"/>
    <mergeCell ref="GFR164:GFT164"/>
    <mergeCell ref="GFV164:GFX164"/>
    <mergeCell ref="GED164:GEF164"/>
    <mergeCell ref="GEH164:GEJ164"/>
    <mergeCell ref="GEL164:GEN164"/>
    <mergeCell ref="GEP164:GER164"/>
    <mergeCell ref="GET164:GEV164"/>
    <mergeCell ref="GEX164:GEZ164"/>
    <mergeCell ref="GDF164:GDH164"/>
    <mergeCell ref="GDJ164:GDL164"/>
    <mergeCell ref="GDN164:GDP164"/>
    <mergeCell ref="GDR164:GDT164"/>
    <mergeCell ref="GDV164:GDX164"/>
    <mergeCell ref="GDZ164:GEB164"/>
    <mergeCell ref="GCH164:GCJ164"/>
    <mergeCell ref="GCL164:GCN164"/>
    <mergeCell ref="GCP164:GCR164"/>
    <mergeCell ref="GCT164:GCV164"/>
    <mergeCell ref="GCX164:GCZ164"/>
    <mergeCell ref="GDB164:GDD164"/>
    <mergeCell ref="GBJ164:GBL164"/>
    <mergeCell ref="GBN164:GBP164"/>
    <mergeCell ref="GBR164:GBT164"/>
    <mergeCell ref="GBV164:GBX164"/>
    <mergeCell ref="GBZ164:GCB164"/>
    <mergeCell ref="GCD164:GCF164"/>
    <mergeCell ref="GAL164:GAN164"/>
    <mergeCell ref="GAP164:GAR164"/>
    <mergeCell ref="GAT164:GAV164"/>
    <mergeCell ref="GAX164:GAZ164"/>
    <mergeCell ref="GBB164:GBD164"/>
    <mergeCell ref="GBF164:GBH164"/>
    <mergeCell ref="FZN164:FZP164"/>
    <mergeCell ref="FZR164:FZT164"/>
    <mergeCell ref="FZV164:FZX164"/>
    <mergeCell ref="FZZ164:GAB164"/>
    <mergeCell ref="GAD164:GAF164"/>
    <mergeCell ref="GAH164:GAJ164"/>
    <mergeCell ref="FYP164:FYR164"/>
    <mergeCell ref="FYT164:FYV164"/>
    <mergeCell ref="FYX164:FYZ164"/>
    <mergeCell ref="FZB164:FZD164"/>
    <mergeCell ref="FZF164:FZH164"/>
    <mergeCell ref="FZJ164:FZL164"/>
    <mergeCell ref="FXR164:FXT164"/>
    <mergeCell ref="FXV164:FXX164"/>
    <mergeCell ref="FXZ164:FYB164"/>
    <mergeCell ref="FYD164:FYF164"/>
    <mergeCell ref="FYH164:FYJ164"/>
    <mergeCell ref="FYL164:FYN164"/>
    <mergeCell ref="FWT164:FWV164"/>
    <mergeCell ref="FWX164:FWZ164"/>
    <mergeCell ref="FXB164:FXD164"/>
    <mergeCell ref="FXF164:FXH164"/>
    <mergeCell ref="FXJ164:FXL164"/>
    <mergeCell ref="FXN164:FXP164"/>
    <mergeCell ref="FVV164:FVX164"/>
    <mergeCell ref="FVZ164:FWB164"/>
    <mergeCell ref="FWD164:FWF164"/>
    <mergeCell ref="FWH164:FWJ164"/>
    <mergeCell ref="FWL164:FWN164"/>
    <mergeCell ref="FWP164:FWR164"/>
    <mergeCell ref="FUX164:FUZ164"/>
    <mergeCell ref="FVB164:FVD164"/>
    <mergeCell ref="FVF164:FVH164"/>
    <mergeCell ref="FVJ164:FVL164"/>
    <mergeCell ref="FVN164:FVP164"/>
    <mergeCell ref="FVR164:FVT164"/>
    <mergeCell ref="FTZ164:FUB164"/>
    <mergeCell ref="FUD164:FUF164"/>
    <mergeCell ref="FUH164:FUJ164"/>
    <mergeCell ref="FUL164:FUN164"/>
    <mergeCell ref="FUP164:FUR164"/>
    <mergeCell ref="FUT164:FUV164"/>
    <mergeCell ref="FTB164:FTD164"/>
    <mergeCell ref="FTF164:FTH164"/>
    <mergeCell ref="FTJ164:FTL164"/>
    <mergeCell ref="FTN164:FTP164"/>
    <mergeCell ref="FTR164:FTT164"/>
    <mergeCell ref="FTV164:FTX164"/>
    <mergeCell ref="FSD164:FSF164"/>
    <mergeCell ref="FSH164:FSJ164"/>
    <mergeCell ref="FSL164:FSN164"/>
    <mergeCell ref="FSP164:FSR164"/>
    <mergeCell ref="FST164:FSV164"/>
    <mergeCell ref="FSX164:FSZ164"/>
    <mergeCell ref="FRF164:FRH164"/>
    <mergeCell ref="FRJ164:FRL164"/>
    <mergeCell ref="FRN164:FRP164"/>
    <mergeCell ref="FRR164:FRT164"/>
    <mergeCell ref="FRV164:FRX164"/>
    <mergeCell ref="FRZ164:FSB164"/>
    <mergeCell ref="FQH164:FQJ164"/>
    <mergeCell ref="FQL164:FQN164"/>
    <mergeCell ref="FQP164:FQR164"/>
    <mergeCell ref="FQT164:FQV164"/>
    <mergeCell ref="FQX164:FQZ164"/>
    <mergeCell ref="FRB164:FRD164"/>
    <mergeCell ref="FPJ164:FPL164"/>
    <mergeCell ref="FPN164:FPP164"/>
    <mergeCell ref="FPR164:FPT164"/>
    <mergeCell ref="FPV164:FPX164"/>
    <mergeCell ref="FPZ164:FQB164"/>
    <mergeCell ref="FQD164:FQF164"/>
    <mergeCell ref="FOL164:FON164"/>
    <mergeCell ref="FOP164:FOR164"/>
    <mergeCell ref="FOT164:FOV164"/>
    <mergeCell ref="FOX164:FOZ164"/>
    <mergeCell ref="FPB164:FPD164"/>
    <mergeCell ref="FPF164:FPH164"/>
    <mergeCell ref="FNN164:FNP164"/>
    <mergeCell ref="FNR164:FNT164"/>
    <mergeCell ref="FNV164:FNX164"/>
    <mergeCell ref="FNZ164:FOB164"/>
    <mergeCell ref="FOD164:FOF164"/>
    <mergeCell ref="FOH164:FOJ164"/>
    <mergeCell ref="FMP164:FMR164"/>
    <mergeCell ref="FMT164:FMV164"/>
    <mergeCell ref="FMX164:FMZ164"/>
    <mergeCell ref="FNB164:FND164"/>
    <mergeCell ref="FNF164:FNH164"/>
    <mergeCell ref="FNJ164:FNL164"/>
    <mergeCell ref="FLR164:FLT164"/>
    <mergeCell ref="FLV164:FLX164"/>
    <mergeCell ref="FLZ164:FMB164"/>
    <mergeCell ref="FMD164:FMF164"/>
    <mergeCell ref="FMH164:FMJ164"/>
    <mergeCell ref="FML164:FMN164"/>
    <mergeCell ref="FKT164:FKV164"/>
    <mergeCell ref="FKX164:FKZ164"/>
    <mergeCell ref="FLB164:FLD164"/>
    <mergeCell ref="FLF164:FLH164"/>
    <mergeCell ref="FLJ164:FLL164"/>
    <mergeCell ref="FLN164:FLP164"/>
    <mergeCell ref="FJV164:FJX164"/>
    <mergeCell ref="FJZ164:FKB164"/>
    <mergeCell ref="FKD164:FKF164"/>
    <mergeCell ref="FKH164:FKJ164"/>
    <mergeCell ref="FKL164:FKN164"/>
    <mergeCell ref="FKP164:FKR164"/>
    <mergeCell ref="FIX164:FIZ164"/>
    <mergeCell ref="FJB164:FJD164"/>
    <mergeCell ref="FJF164:FJH164"/>
    <mergeCell ref="FJJ164:FJL164"/>
    <mergeCell ref="FJN164:FJP164"/>
    <mergeCell ref="FJR164:FJT164"/>
    <mergeCell ref="FHZ164:FIB164"/>
    <mergeCell ref="FID164:FIF164"/>
    <mergeCell ref="FIH164:FIJ164"/>
    <mergeCell ref="FIL164:FIN164"/>
    <mergeCell ref="FIP164:FIR164"/>
    <mergeCell ref="FIT164:FIV164"/>
    <mergeCell ref="FHB164:FHD164"/>
    <mergeCell ref="FHF164:FHH164"/>
    <mergeCell ref="FHJ164:FHL164"/>
    <mergeCell ref="FHN164:FHP164"/>
    <mergeCell ref="FHR164:FHT164"/>
    <mergeCell ref="FHV164:FHX164"/>
    <mergeCell ref="FGD164:FGF164"/>
    <mergeCell ref="FGH164:FGJ164"/>
    <mergeCell ref="FGL164:FGN164"/>
    <mergeCell ref="FGP164:FGR164"/>
    <mergeCell ref="FGT164:FGV164"/>
    <mergeCell ref="FGX164:FGZ164"/>
    <mergeCell ref="FFF164:FFH164"/>
    <mergeCell ref="FFJ164:FFL164"/>
    <mergeCell ref="FFN164:FFP164"/>
    <mergeCell ref="FFR164:FFT164"/>
    <mergeCell ref="FFV164:FFX164"/>
    <mergeCell ref="FFZ164:FGB164"/>
    <mergeCell ref="FEH164:FEJ164"/>
    <mergeCell ref="FEL164:FEN164"/>
    <mergeCell ref="FEP164:FER164"/>
    <mergeCell ref="FET164:FEV164"/>
    <mergeCell ref="FEX164:FEZ164"/>
    <mergeCell ref="FFB164:FFD164"/>
    <mergeCell ref="FDJ164:FDL164"/>
    <mergeCell ref="FDN164:FDP164"/>
    <mergeCell ref="FDR164:FDT164"/>
    <mergeCell ref="FDV164:FDX164"/>
    <mergeCell ref="FDZ164:FEB164"/>
    <mergeCell ref="FED164:FEF164"/>
    <mergeCell ref="FCL164:FCN164"/>
    <mergeCell ref="FCP164:FCR164"/>
    <mergeCell ref="FCT164:FCV164"/>
    <mergeCell ref="FCX164:FCZ164"/>
    <mergeCell ref="FDB164:FDD164"/>
    <mergeCell ref="FDF164:FDH164"/>
    <mergeCell ref="FBN164:FBP164"/>
    <mergeCell ref="FBR164:FBT164"/>
    <mergeCell ref="FBV164:FBX164"/>
    <mergeCell ref="FBZ164:FCB164"/>
    <mergeCell ref="FCD164:FCF164"/>
    <mergeCell ref="FCH164:FCJ164"/>
    <mergeCell ref="FAP164:FAR164"/>
    <mergeCell ref="FAT164:FAV164"/>
    <mergeCell ref="FAX164:FAZ164"/>
    <mergeCell ref="FBB164:FBD164"/>
    <mergeCell ref="FBF164:FBH164"/>
    <mergeCell ref="FBJ164:FBL164"/>
    <mergeCell ref="EZR164:EZT164"/>
    <mergeCell ref="EZV164:EZX164"/>
    <mergeCell ref="EZZ164:FAB164"/>
    <mergeCell ref="FAD164:FAF164"/>
    <mergeCell ref="FAH164:FAJ164"/>
    <mergeCell ref="FAL164:FAN164"/>
    <mergeCell ref="EYT164:EYV164"/>
    <mergeCell ref="EYX164:EYZ164"/>
    <mergeCell ref="EZB164:EZD164"/>
    <mergeCell ref="EZF164:EZH164"/>
    <mergeCell ref="EZJ164:EZL164"/>
    <mergeCell ref="EZN164:EZP164"/>
    <mergeCell ref="EXV164:EXX164"/>
    <mergeCell ref="EXZ164:EYB164"/>
    <mergeCell ref="EYD164:EYF164"/>
    <mergeCell ref="EYH164:EYJ164"/>
    <mergeCell ref="EYL164:EYN164"/>
    <mergeCell ref="EYP164:EYR164"/>
    <mergeCell ref="EWX164:EWZ164"/>
    <mergeCell ref="EXB164:EXD164"/>
    <mergeCell ref="EXF164:EXH164"/>
    <mergeCell ref="EXJ164:EXL164"/>
    <mergeCell ref="EXN164:EXP164"/>
    <mergeCell ref="EXR164:EXT164"/>
    <mergeCell ref="EVZ164:EWB164"/>
    <mergeCell ref="EWD164:EWF164"/>
    <mergeCell ref="EWH164:EWJ164"/>
    <mergeCell ref="EWL164:EWN164"/>
    <mergeCell ref="EWP164:EWR164"/>
    <mergeCell ref="EWT164:EWV164"/>
    <mergeCell ref="EVB164:EVD164"/>
    <mergeCell ref="EVF164:EVH164"/>
    <mergeCell ref="EVJ164:EVL164"/>
    <mergeCell ref="EVN164:EVP164"/>
    <mergeCell ref="EVR164:EVT164"/>
    <mergeCell ref="EVV164:EVX164"/>
    <mergeCell ref="EUD164:EUF164"/>
    <mergeCell ref="EUH164:EUJ164"/>
    <mergeCell ref="EUL164:EUN164"/>
    <mergeCell ref="EUP164:EUR164"/>
    <mergeCell ref="EUT164:EUV164"/>
    <mergeCell ref="EUX164:EUZ164"/>
    <mergeCell ref="ETF164:ETH164"/>
    <mergeCell ref="ETJ164:ETL164"/>
    <mergeCell ref="ETN164:ETP164"/>
    <mergeCell ref="ETR164:ETT164"/>
    <mergeCell ref="ETV164:ETX164"/>
    <mergeCell ref="ETZ164:EUB164"/>
    <mergeCell ref="ESH164:ESJ164"/>
    <mergeCell ref="ESL164:ESN164"/>
    <mergeCell ref="ESP164:ESR164"/>
    <mergeCell ref="EST164:ESV164"/>
    <mergeCell ref="ESX164:ESZ164"/>
    <mergeCell ref="ETB164:ETD164"/>
    <mergeCell ref="ERJ164:ERL164"/>
    <mergeCell ref="ERN164:ERP164"/>
    <mergeCell ref="ERR164:ERT164"/>
    <mergeCell ref="ERV164:ERX164"/>
    <mergeCell ref="ERZ164:ESB164"/>
    <mergeCell ref="ESD164:ESF164"/>
    <mergeCell ref="EQL164:EQN164"/>
    <mergeCell ref="EQP164:EQR164"/>
    <mergeCell ref="EQT164:EQV164"/>
    <mergeCell ref="EQX164:EQZ164"/>
    <mergeCell ref="ERB164:ERD164"/>
    <mergeCell ref="ERF164:ERH164"/>
    <mergeCell ref="EPN164:EPP164"/>
    <mergeCell ref="EPR164:EPT164"/>
    <mergeCell ref="EPV164:EPX164"/>
    <mergeCell ref="EPZ164:EQB164"/>
    <mergeCell ref="EQD164:EQF164"/>
    <mergeCell ref="EQH164:EQJ164"/>
    <mergeCell ref="EOP164:EOR164"/>
    <mergeCell ref="EOT164:EOV164"/>
    <mergeCell ref="EOX164:EOZ164"/>
    <mergeCell ref="EPB164:EPD164"/>
    <mergeCell ref="EPF164:EPH164"/>
    <mergeCell ref="EPJ164:EPL164"/>
    <mergeCell ref="ENR164:ENT164"/>
    <mergeCell ref="ENV164:ENX164"/>
    <mergeCell ref="ENZ164:EOB164"/>
    <mergeCell ref="EOD164:EOF164"/>
    <mergeCell ref="EOH164:EOJ164"/>
    <mergeCell ref="EOL164:EON164"/>
    <mergeCell ref="EMT164:EMV164"/>
    <mergeCell ref="EMX164:EMZ164"/>
    <mergeCell ref="ENB164:END164"/>
    <mergeCell ref="ENF164:ENH164"/>
    <mergeCell ref="ENJ164:ENL164"/>
    <mergeCell ref="ENN164:ENP164"/>
    <mergeCell ref="ELV164:ELX164"/>
    <mergeCell ref="ELZ164:EMB164"/>
    <mergeCell ref="EMD164:EMF164"/>
    <mergeCell ref="EMH164:EMJ164"/>
    <mergeCell ref="EML164:EMN164"/>
    <mergeCell ref="EMP164:EMR164"/>
    <mergeCell ref="EKX164:EKZ164"/>
    <mergeCell ref="ELB164:ELD164"/>
    <mergeCell ref="ELF164:ELH164"/>
    <mergeCell ref="ELJ164:ELL164"/>
    <mergeCell ref="ELN164:ELP164"/>
    <mergeCell ref="ELR164:ELT164"/>
    <mergeCell ref="EJZ164:EKB164"/>
    <mergeCell ref="EKD164:EKF164"/>
    <mergeCell ref="EKH164:EKJ164"/>
    <mergeCell ref="EKL164:EKN164"/>
    <mergeCell ref="EKP164:EKR164"/>
    <mergeCell ref="EKT164:EKV164"/>
    <mergeCell ref="EJB164:EJD164"/>
    <mergeCell ref="EJF164:EJH164"/>
    <mergeCell ref="EJJ164:EJL164"/>
    <mergeCell ref="EJN164:EJP164"/>
    <mergeCell ref="EJR164:EJT164"/>
    <mergeCell ref="EJV164:EJX164"/>
    <mergeCell ref="EID164:EIF164"/>
    <mergeCell ref="EIH164:EIJ164"/>
    <mergeCell ref="EIL164:EIN164"/>
    <mergeCell ref="EIP164:EIR164"/>
    <mergeCell ref="EIT164:EIV164"/>
    <mergeCell ref="EIX164:EIZ164"/>
    <mergeCell ref="EHF164:EHH164"/>
    <mergeCell ref="EHJ164:EHL164"/>
    <mergeCell ref="EHN164:EHP164"/>
    <mergeCell ref="EHR164:EHT164"/>
    <mergeCell ref="EHV164:EHX164"/>
    <mergeCell ref="EHZ164:EIB164"/>
    <mergeCell ref="EGH164:EGJ164"/>
    <mergeCell ref="EGL164:EGN164"/>
    <mergeCell ref="EGP164:EGR164"/>
    <mergeCell ref="EGT164:EGV164"/>
    <mergeCell ref="EGX164:EGZ164"/>
    <mergeCell ref="EHB164:EHD164"/>
    <mergeCell ref="EFJ164:EFL164"/>
    <mergeCell ref="EFN164:EFP164"/>
    <mergeCell ref="EFR164:EFT164"/>
    <mergeCell ref="EFV164:EFX164"/>
    <mergeCell ref="EFZ164:EGB164"/>
    <mergeCell ref="EGD164:EGF164"/>
    <mergeCell ref="EEL164:EEN164"/>
    <mergeCell ref="EEP164:EER164"/>
    <mergeCell ref="EET164:EEV164"/>
    <mergeCell ref="EEX164:EEZ164"/>
    <mergeCell ref="EFB164:EFD164"/>
    <mergeCell ref="EFF164:EFH164"/>
    <mergeCell ref="EDN164:EDP164"/>
    <mergeCell ref="EDR164:EDT164"/>
    <mergeCell ref="EDV164:EDX164"/>
    <mergeCell ref="EDZ164:EEB164"/>
    <mergeCell ref="EED164:EEF164"/>
    <mergeCell ref="EEH164:EEJ164"/>
    <mergeCell ref="ECP164:ECR164"/>
    <mergeCell ref="ECT164:ECV164"/>
    <mergeCell ref="ECX164:ECZ164"/>
    <mergeCell ref="EDB164:EDD164"/>
    <mergeCell ref="EDF164:EDH164"/>
    <mergeCell ref="EDJ164:EDL164"/>
    <mergeCell ref="EBR164:EBT164"/>
    <mergeCell ref="EBV164:EBX164"/>
    <mergeCell ref="EBZ164:ECB164"/>
    <mergeCell ref="ECD164:ECF164"/>
    <mergeCell ref="ECH164:ECJ164"/>
    <mergeCell ref="ECL164:ECN164"/>
    <mergeCell ref="EAT164:EAV164"/>
    <mergeCell ref="EAX164:EAZ164"/>
    <mergeCell ref="EBB164:EBD164"/>
    <mergeCell ref="EBF164:EBH164"/>
    <mergeCell ref="EBJ164:EBL164"/>
    <mergeCell ref="EBN164:EBP164"/>
    <mergeCell ref="DZV164:DZX164"/>
    <mergeCell ref="DZZ164:EAB164"/>
    <mergeCell ref="EAD164:EAF164"/>
    <mergeCell ref="EAH164:EAJ164"/>
    <mergeCell ref="EAL164:EAN164"/>
    <mergeCell ref="EAP164:EAR164"/>
    <mergeCell ref="DYX164:DYZ164"/>
    <mergeCell ref="DZB164:DZD164"/>
    <mergeCell ref="DZF164:DZH164"/>
    <mergeCell ref="DZJ164:DZL164"/>
    <mergeCell ref="DZN164:DZP164"/>
    <mergeCell ref="DZR164:DZT164"/>
    <mergeCell ref="DXZ164:DYB164"/>
    <mergeCell ref="DYD164:DYF164"/>
    <mergeCell ref="DYH164:DYJ164"/>
    <mergeCell ref="DYL164:DYN164"/>
    <mergeCell ref="DYP164:DYR164"/>
    <mergeCell ref="DYT164:DYV164"/>
    <mergeCell ref="DXB164:DXD164"/>
    <mergeCell ref="DXF164:DXH164"/>
    <mergeCell ref="DXJ164:DXL164"/>
    <mergeCell ref="DXN164:DXP164"/>
    <mergeCell ref="DXR164:DXT164"/>
    <mergeCell ref="DXV164:DXX164"/>
    <mergeCell ref="DWD164:DWF164"/>
    <mergeCell ref="DWH164:DWJ164"/>
    <mergeCell ref="DWL164:DWN164"/>
    <mergeCell ref="DWP164:DWR164"/>
    <mergeCell ref="DWT164:DWV164"/>
    <mergeCell ref="DWX164:DWZ164"/>
    <mergeCell ref="DVF164:DVH164"/>
    <mergeCell ref="DVJ164:DVL164"/>
    <mergeCell ref="DVN164:DVP164"/>
    <mergeCell ref="DVR164:DVT164"/>
    <mergeCell ref="DVV164:DVX164"/>
    <mergeCell ref="DVZ164:DWB164"/>
    <mergeCell ref="DUH164:DUJ164"/>
    <mergeCell ref="DUL164:DUN164"/>
    <mergeCell ref="DUP164:DUR164"/>
    <mergeCell ref="DUT164:DUV164"/>
    <mergeCell ref="DUX164:DUZ164"/>
    <mergeCell ref="DVB164:DVD164"/>
    <mergeCell ref="DTJ164:DTL164"/>
    <mergeCell ref="DTN164:DTP164"/>
    <mergeCell ref="DTR164:DTT164"/>
    <mergeCell ref="DTV164:DTX164"/>
    <mergeCell ref="DTZ164:DUB164"/>
    <mergeCell ref="DUD164:DUF164"/>
    <mergeCell ref="DSL164:DSN164"/>
    <mergeCell ref="DSP164:DSR164"/>
    <mergeCell ref="DST164:DSV164"/>
    <mergeCell ref="DSX164:DSZ164"/>
    <mergeCell ref="DTB164:DTD164"/>
    <mergeCell ref="DTF164:DTH164"/>
    <mergeCell ref="DRN164:DRP164"/>
    <mergeCell ref="DRR164:DRT164"/>
    <mergeCell ref="DRV164:DRX164"/>
    <mergeCell ref="DRZ164:DSB164"/>
    <mergeCell ref="DSD164:DSF164"/>
    <mergeCell ref="DSH164:DSJ164"/>
    <mergeCell ref="DQP164:DQR164"/>
    <mergeCell ref="DQT164:DQV164"/>
    <mergeCell ref="DQX164:DQZ164"/>
    <mergeCell ref="DRB164:DRD164"/>
    <mergeCell ref="DRF164:DRH164"/>
    <mergeCell ref="DRJ164:DRL164"/>
    <mergeCell ref="DPR164:DPT164"/>
    <mergeCell ref="DPV164:DPX164"/>
    <mergeCell ref="DPZ164:DQB164"/>
    <mergeCell ref="DQD164:DQF164"/>
    <mergeCell ref="DQH164:DQJ164"/>
    <mergeCell ref="DQL164:DQN164"/>
    <mergeCell ref="DOT164:DOV164"/>
    <mergeCell ref="DOX164:DOZ164"/>
    <mergeCell ref="DPB164:DPD164"/>
    <mergeCell ref="DPF164:DPH164"/>
    <mergeCell ref="DPJ164:DPL164"/>
    <mergeCell ref="DPN164:DPP164"/>
    <mergeCell ref="DNV164:DNX164"/>
    <mergeCell ref="DNZ164:DOB164"/>
    <mergeCell ref="DOD164:DOF164"/>
    <mergeCell ref="DOH164:DOJ164"/>
    <mergeCell ref="DOL164:DON164"/>
    <mergeCell ref="DOP164:DOR164"/>
    <mergeCell ref="DMX164:DMZ164"/>
    <mergeCell ref="DNB164:DND164"/>
    <mergeCell ref="DNF164:DNH164"/>
    <mergeCell ref="DNJ164:DNL164"/>
    <mergeCell ref="DNN164:DNP164"/>
    <mergeCell ref="DNR164:DNT164"/>
    <mergeCell ref="DLZ164:DMB164"/>
    <mergeCell ref="DMD164:DMF164"/>
    <mergeCell ref="DMH164:DMJ164"/>
    <mergeCell ref="DML164:DMN164"/>
    <mergeCell ref="DMP164:DMR164"/>
    <mergeCell ref="DMT164:DMV164"/>
    <mergeCell ref="DLB164:DLD164"/>
    <mergeCell ref="DLF164:DLH164"/>
    <mergeCell ref="DLJ164:DLL164"/>
    <mergeCell ref="DLN164:DLP164"/>
    <mergeCell ref="DLR164:DLT164"/>
    <mergeCell ref="DLV164:DLX164"/>
    <mergeCell ref="DKD164:DKF164"/>
    <mergeCell ref="DKH164:DKJ164"/>
    <mergeCell ref="DKL164:DKN164"/>
    <mergeCell ref="DKP164:DKR164"/>
    <mergeCell ref="DKT164:DKV164"/>
    <mergeCell ref="DKX164:DKZ164"/>
    <mergeCell ref="DJF164:DJH164"/>
    <mergeCell ref="DJJ164:DJL164"/>
    <mergeCell ref="DJN164:DJP164"/>
    <mergeCell ref="DJR164:DJT164"/>
    <mergeCell ref="DJV164:DJX164"/>
    <mergeCell ref="DJZ164:DKB164"/>
    <mergeCell ref="DIH164:DIJ164"/>
    <mergeCell ref="DIL164:DIN164"/>
    <mergeCell ref="DIP164:DIR164"/>
    <mergeCell ref="DIT164:DIV164"/>
    <mergeCell ref="DIX164:DIZ164"/>
    <mergeCell ref="DJB164:DJD164"/>
    <mergeCell ref="DHJ164:DHL164"/>
    <mergeCell ref="DHN164:DHP164"/>
    <mergeCell ref="DHR164:DHT164"/>
    <mergeCell ref="DHV164:DHX164"/>
    <mergeCell ref="DHZ164:DIB164"/>
    <mergeCell ref="DID164:DIF164"/>
    <mergeCell ref="DGL164:DGN164"/>
    <mergeCell ref="DGP164:DGR164"/>
    <mergeCell ref="DGT164:DGV164"/>
    <mergeCell ref="DGX164:DGZ164"/>
    <mergeCell ref="DHB164:DHD164"/>
    <mergeCell ref="DHF164:DHH164"/>
    <mergeCell ref="DFN164:DFP164"/>
    <mergeCell ref="DFR164:DFT164"/>
    <mergeCell ref="DFV164:DFX164"/>
    <mergeCell ref="DFZ164:DGB164"/>
    <mergeCell ref="DGD164:DGF164"/>
    <mergeCell ref="DGH164:DGJ164"/>
    <mergeCell ref="DEP164:DER164"/>
    <mergeCell ref="DET164:DEV164"/>
    <mergeCell ref="DEX164:DEZ164"/>
    <mergeCell ref="DFB164:DFD164"/>
    <mergeCell ref="DFF164:DFH164"/>
    <mergeCell ref="DFJ164:DFL164"/>
    <mergeCell ref="DDR164:DDT164"/>
    <mergeCell ref="DDV164:DDX164"/>
    <mergeCell ref="DDZ164:DEB164"/>
    <mergeCell ref="DED164:DEF164"/>
    <mergeCell ref="DEH164:DEJ164"/>
    <mergeCell ref="DEL164:DEN164"/>
    <mergeCell ref="DCT164:DCV164"/>
    <mergeCell ref="DCX164:DCZ164"/>
    <mergeCell ref="DDB164:DDD164"/>
    <mergeCell ref="DDF164:DDH164"/>
    <mergeCell ref="DDJ164:DDL164"/>
    <mergeCell ref="DDN164:DDP164"/>
    <mergeCell ref="DBV164:DBX164"/>
    <mergeCell ref="DBZ164:DCB164"/>
    <mergeCell ref="DCD164:DCF164"/>
    <mergeCell ref="DCH164:DCJ164"/>
    <mergeCell ref="DCL164:DCN164"/>
    <mergeCell ref="DCP164:DCR164"/>
    <mergeCell ref="DAX164:DAZ164"/>
    <mergeCell ref="DBB164:DBD164"/>
    <mergeCell ref="DBF164:DBH164"/>
    <mergeCell ref="DBJ164:DBL164"/>
    <mergeCell ref="DBN164:DBP164"/>
    <mergeCell ref="DBR164:DBT164"/>
    <mergeCell ref="CZZ164:DAB164"/>
    <mergeCell ref="DAD164:DAF164"/>
    <mergeCell ref="DAH164:DAJ164"/>
    <mergeCell ref="DAL164:DAN164"/>
    <mergeCell ref="DAP164:DAR164"/>
    <mergeCell ref="DAT164:DAV164"/>
    <mergeCell ref="CZB164:CZD164"/>
    <mergeCell ref="CZF164:CZH164"/>
    <mergeCell ref="CZJ164:CZL164"/>
    <mergeCell ref="CZN164:CZP164"/>
    <mergeCell ref="CZR164:CZT164"/>
    <mergeCell ref="CZV164:CZX164"/>
    <mergeCell ref="CYD164:CYF164"/>
    <mergeCell ref="CYH164:CYJ164"/>
    <mergeCell ref="CYL164:CYN164"/>
    <mergeCell ref="CYP164:CYR164"/>
    <mergeCell ref="CYT164:CYV164"/>
    <mergeCell ref="CYX164:CYZ164"/>
    <mergeCell ref="CXF164:CXH164"/>
    <mergeCell ref="CXJ164:CXL164"/>
    <mergeCell ref="CXN164:CXP164"/>
    <mergeCell ref="CXR164:CXT164"/>
    <mergeCell ref="CXV164:CXX164"/>
    <mergeCell ref="CXZ164:CYB164"/>
    <mergeCell ref="CWH164:CWJ164"/>
    <mergeCell ref="CWL164:CWN164"/>
    <mergeCell ref="CWP164:CWR164"/>
    <mergeCell ref="CWT164:CWV164"/>
    <mergeCell ref="CWX164:CWZ164"/>
    <mergeCell ref="CXB164:CXD164"/>
    <mergeCell ref="CVJ164:CVL164"/>
    <mergeCell ref="CVN164:CVP164"/>
    <mergeCell ref="CVR164:CVT164"/>
    <mergeCell ref="CVV164:CVX164"/>
    <mergeCell ref="CVZ164:CWB164"/>
    <mergeCell ref="CWD164:CWF164"/>
    <mergeCell ref="CUL164:CUN164"/>
    <mergeCell ref="CUP164:CUR164"/>
    <mergeCell ref="CUT164:CUV164"/>
    <mergeCell ref="CUX164:CUZ164"/>
    <mergeCell ref="CVB164:CVD164"/>
    <mergeCell ref="CVF164:CVH164"/>
    <mergeCell ref="CTN164:CTP164"/>
    <mergeCell ref="CTR164:CTT164"/>
    <mergeCell ref="CTV164:CTX164"/>
    <mergeCell ref="CTZ164:CUB164"/>
    <mergeCell ref="CUD164:CUF164"/>
    <mergeCell ref="CUH164:CUJ164"/>
    <mergeCell ref="CSP164:CSR164"/>
    <mergeCell ref="CST164:CSV164"/>
    <mergeCell ref="CSX164:CSZ164"/>
    <mergeCell ref="CTB164:CTD164"/>
    <mergeCell ref="CTF164:CTH164"/>
    <mergeCell ref="CTJ164:CTL164"/>
    <mergeCell ref="CRR164:CRT164"/>
    <mergeCell ref="CRV164:CRX164"/>
    <mergeCell ref="CRZ164:CSB164"/>
    <mergeCell ref="CSD164:CSF164"/>
    <mergeCell ref="CSH164:CSJ164"/>
    <mergeCell ref="CSL164:CSN164"/>
    <mergeCell ref="CQT164:CQV164"/>
    <mergeCell ref="CQX164:CQZ164"/>
    <mergeCell ref="CRB164:CRD164"/>
    <mergeCell ref="CRF164:CRH164"/>
    <mergeCell ref="CRJ164:CRL164"/>
    <mergeCell ref="CRN164:CRP164"/>
    <mergeCell ref="CPV164:CPX164"/>
    <mergeCell ref="CPZ164:CQB164"/>
    <mergeCell ref="CQD164:CQF164"/>
    <mergeCell ref="CQH164:CQJ164"/>
    <mergeCell ref="CQL164:CQN164"/>
    <mergeCell ref="CQP164:CQR164"/>
    <mergeCell ref="COX164:COZ164"/>
    <mergeCell ref="CPB164:CPD164"/>
    <mergeCell ref="CPF164:CPH164"/>
    <mergeCell ref="CPJ164:CPL164"/>
    <mergeCell ref="CPN164:CPP164"/>
    <mergeCell ref="CPR164:CPT164"/>
    <mergeCell ref="CNZ164:COB164"/>
    <mergeCell ref="COD164:COF164"/>
    <mergeCell ref="COH164:COJ164"/>
    <mergeCell ref="COL164:CON164"/>
    <mergeCell ref="COP164:COR164"/>
    <mergeCell ref="COT164:COV164"/>
    <mergeCell ref="CNB164:CND164"/>
    <mergeCell ref="CNF164:CNH164"/>
    <mergeCell ref="CNJ164:CNL164"/>
    <mergeCell ref="CNN164:CNP164"/>
    <mergeCell ref="CNR164:CNT164"/>
    <mergeCell ref="CNV164:CNX164"/>
    <mergeCell ref="CMD164:CMF164"/>
    <mergeCell ref="CMH164:CMJ164"/>
    <mergeCell ref="CML164:CMN164"/>
    <mergeCell ref="CMP164:CMR164"/>
    <mergeCell ref="CMT164:CMV164"/>
    <mergeCell ref="CMX164:CMZ164"/>
    <mergeCell ref="CLF164:CLH164"/>
    <mergeCell ref="CLJ164:CLL164"/>
    <mergeCell ref="CLN164:CLP164"/>
    <mergeCell ref="CLR164:CLT164"/>
    <mergeCell ref="CLV164:CLX164"/>
    <mergeCell ref="CLZ164:CMB164"/>
    <mergeCell ref="CKH164:CKJ164"/>
    <mergeCell ref="CKL164:CKN164"/>
    <mergeCell ref="CKP164:CKR164"/>
    <mergeCell ref="CKT164:CKV164"/>
    <mergeCell ref="CKX164:CKZ164"/>
    <mergeCell ref="CLB164:CLD164"/>
    <mergeCell ref="CJJ164:CJL164"/>
    <mergeCell ref="CJN164:CJP164"/>
    <mergeCell ref="CJR164:CJT164"/>
    <mergeCell ref="CJV164:CJX164"/>
    <mergeCell ref="CJZ164:CKB164"/>
    <mergeCell ref="CKD164:CKF164"/>
    <mergeCell ref="CIL164:CIN164"/>
    <mergeCell ref="CIP164:CIR164"/>
    <mergeCell ref="CIT164:CIV164"/>
    <mergeCell ref="CIX164:CIZ164"/>
    <mergeCell ref="CJB164:CJD164"/>
    <mergeCell ref="CJF164:CJH164"/>
    <mergeCell ref="CHN164:CHP164"/>
    <mergeCell ref="CHR164:CHT164"/>
    <mergeCell ref="CHV164:CHX164"/>
    <mergeCell ref="CHZ164:CIB164"/>
    <mergeCell ref="CID164:CIF164"/>
    <mergeCell ref="CIH164:CIJ164"/>
    <mergeCell ref="CGP164:CGR164"/>
    <mergeCell ref="CGT164:CGV164"/>
    <mergeCell ref="CGX164:CGZ164"/>
    <mergeCell ref="CHB164:CHD164"/>
    <mergeCell ref="CHF164:CHH164"/>
    <mergeCell ref="CHJ164:CHL164"/>
    <mergeCell ref="CFR164:CFT164"/>
    <mergeCell ref="CFV164:CFX164"/>
    <mergeCell ref="CFZ164:CGB164"/>
    <mergeCell ref="CGD164:CGF164"/>
    <mergeCell ref="CGH164:CGJ164"/>
    <mergeCell ref="CGL164:CGN164"/>
    <mergeCell ref="CET164:CEV164"/>
    <mergeCell ref="CEX164:CEZ164"/>
    <mergeCell ref="CFB164:CFD164"/>
    <mergeCell ref="CFF164:CFH164"/>
    <mergeCell ref="CFJ164:CFL164"/>
    <mergeCell ref="CFN164:CFP164"/>
    <mergeCell ref="CDV164:CDX164"/>
    <mergeCell ref="CDZ164:CEB164"/>
    <mergeCell ref="CED164:CEF164"/>
    <mergeCell ref="CEH164:CEJ164"/>
    <mergeCell ref="CEL164:CEN164"/>
    <mergeCell ref="CEP164:CER164"/>
    <mergeCell ref="CCX164:CCZ164"/>
    <mergeCell ref="CDB164:CDD164"/>
    <mergeCell ref="CDF164:CDH164"/>
    <mergeCell ref="CDJ164:CDL164"/>
    <mergeCell ref="CDN164:CDP164"/>
    <mergeCell ref="CDR164:CDT164"/>
    <mergeCell ref="CBZ164:CCB164"/>
    <mergeCell ref="CCD164:CCF164"/>
    <mergeCell ref="CCH164:CCJ164"/>
    <mergeCell ref="CCL164:CCN164"/>
    <mergeCell ref="CCP164:CCR164"/>
    <mergeCell ref="CCT164:CCV164"/>
    <mergeCell ref="CBB164:CBD164"/>
    <mergeCell ref="CBF164:CBH164"/>
    <mergeCell ref="CBJ164:CBL164"/>
    <mergeCell ref="CBN164:CBP164"/>
    <mergeCell ref="CBR164:CBT164"/>
    <mergeCell ref="CBV164:CBX164"/>
    <mergeCell ref="CAD164:CAF164"/>
    <mergeCell ref="CAH164:CAJ164"/>
    <mergeCell ref="CAL164:CAN164"/>
    <mergeCell ref="CAP164:CAR164"/>
    <mergeCell ref="CAT164:CAV164"/>
    <mergeCell ref="CAX164:CAZ164"/>
    <mergeCell ref="BZF164:BZH164"/>
    <mergeCell ref="BZJ164:BZL164"/>
    <mergeCell ref="BZN164:BZP164"/>
    <mergeCell ref="BZR164:BZT164"/>
    <mergeCell ref="BZV164:BZX164"/>
    <mergeCell ref="BZZ164:CAB164"/>
    <mergeCell ref="BYH164:BYJ164"/>
    <mergeCell ref="BYL164:BYN164"/>
    <mergeCell ref="BYP164:BYR164"/>
    <mergeCell ref="BYT164:BYV164"/>
    <mergeCell ref="BYX164:BYZ164"/>
    <mergeCell ref="BZB164:BZD164"/>
    <mergeCell ref="BXJ164:BXL164"/>
    <mergeCell ref="BXN164:BXP164"/>
    <mergeCell ref="BXR164:BXT164"/>
    <mergeCell ref="BXV164:BXX164"/>
    <mergeCell ref="BXZ164:BYB164"/>
    <mergeCell ref="BYD164:BYF164"/>
    <mergeCell ref="BWL164:BWN164"/>
    <mergeCell ref="BWP164:BWR164"/>
    <mergeCell ref="BWT164:BWV164"/>
    <mergeCell ref="BWX164:BWZ164"/>
    <mergeCell ref="BXB164:BXD164"/>
    <mergeCell ref="BXF164:BXH164"/>
    <mergeCell ref="BVN164:BVP164"/>
    <mergeCell ref="BVR164:BVT164"/>
    <mergeCell ref="BVV164:BVX164"/>
    <mergeCell ref="BVZ164:BWB164"/>
    <mergeCell ref="BWD164:BWF164"/>
    <mergeCell ref="BWH164:BWJ164"/>
    <mergeCell ref="BUP164:BUR164"/>
    <mergeCell ref="BUT164:BUV164"/>
    <mergeCell ref="BUX164:BUZ164"/>
    <mergeCell ref="BVB164:BVD164"/>
    <mergeCell ref="BVF164:BVH164"/>
    <mergeCell ref="BVJ164:BVL164"/>
    <mergeCell ref="BTR164:BTT164"/>
    <mergeCell ref="BTV164:BTX164"/>
    <mergeCell ref="BTZ164:BUB164"/>
    <mergeCell ref="BUD164:BUF164"/>
    <mergeCell ref="BUH164:BUJ164"/>
    <mergeCell ref="BUL164:BUN164"/>
    <mergeCell ref="BST164:BSV164"/>
    <mergeCell ref="BSX164:BSZ164"/>
    <mergeCell ref="BTB164:BTD164"/>
    <mergeCell ref="BTF164:BTH164"/>
    <mergeCell ref="BTJ164:BTL164"/>
    <mergeCell ref="BTN164:BTP164"/>
    <mergeCell ref="BRV164:BRX164"/>
    <mergeCell ref="BRZ164:BSB164"/>
    <mergeCell ref="BSD164:BSF164"/>
    <mergeCell ref="BSH164:BSJ164"/>
    <mergeCell ref="BSL164:BSN164"/>
    <mergeCell ref="BSP164:BSR164"/>
    <mergeCell ref="BQX164:BQZ164"/>
    <mergeCell ref="BRB164:BRD164"/>
    <mergeCell ref="BRF164:BRH164"/>
    <mergeCell ref="BRJ164:BRL164"/>
    <mergeCell ref="BRN164:BRP164"/>
    <mergeCell ref="BRR164:BRT164"/>
    <mergeCell ref="BPZ164:BQB164"/>
    <mergeCell ref="BQD164:BQF164"/>
    <mergeCell ref="BQH164:BQJ164"/>
    <mergeCell ref="BQL164:BQN164"/>
    <mergeCell ref="BQP164:BQR164"/>
    <mergeCell ref="BQT164:BQV164"/>
    <mergeCell ref="BPB164:BPD164"/>
    <mergeCell ref="BPF164:BPH164"/>
    <mergeCell ref="BPJ164:BPL164"/>
    <mergeCell ref="BPN164:BPP164"/>
    <mergeCell ref="BPR164:BPT164"/>
    <mergeCell ref="BPV164:BPX164"/>
    <mergeCell ref="BOD164:BOF164"/>
    <mergeCell ref="BOH164:BOJ164"/>
    <mergeCell ref="BOL164:BON164"/>
    <mergeCell ref="BOP164:BOR164"/>
    <mergeCell ref="BOT164:BOV164"/>
    <mergeCell ref="BOX164:BOZ164"/>
    <mergeCell ref="BNF164:BNH164"/>
    <mergeCell ref="BNJ164:BNL164"/>
    <mergeCell ref="BNN164:BNP164"/>
    <mergeCell ref="BNR164:BNT164"/>
    <mergeCell ref="BNV164:BNX164"/>
    <mergeCell ref="BNZ164:BOB164"/>
    <mergeCell ref="BMH164:BMJ164"/>
    <mergeCell ref="BML164:BMN164"/>
    <mergeCell ref="BMP164:BMR164"/>
    <mergeCell ref="BMT164:BMV164"/>
    <mergeCell ref="BMX164:BMZ164"/>
    <mergeCell ref="BNB164:BND164"/>
    <mergeCell ref="BLJ164:BLL164"/>
    <mergeCell ref="BLN164:BLP164"/>
    <mergeCell ref="BLR164:BLT164"/>
    <mergeCell ref="BLV164:BLX164"/>
    <mergeCell ref="BLZ164:BMB164"/>
    <mergeCell ref="BMD164:BMF164"/>
    <mergeCell ref="BKL164:BKN164"/>
    <mergeCell ref="BKP164:BKR164"/>
    <mergeCell ref="BKT164:BKV164"/>
    <mergeCell ref="BKX164:BKZ164"/>
    <mergeCell ref="BLB164:BLD164"/>
    <mergeCell ref="BLF164:BLH164"/>
    <mergeCell ref="BJN164:BJP164"/>
    <mergeCell ref="BJR164:BJT164"/>
    <mergeCell ref="BJV164:BJX164"/>
    <mergeCell ref="BJZ164:BKB164"/>
    <mergeCell ref="BKD164:BKF164"/>
    <mergeCell ref="BKH164:BKJ164"/>
    <mergeCell ref="BIP164:BIR164"/>
    <mergeCell ref="BIT164:BIV164"/>
    <mergeCell ref="BIX164:BIZ164"/>
    <mergeCell ref="BJB164:BJD164"/>
    <mergeCell ref="BJF164:BJH164"/>
    <mergeCell ref="BJJ164:BJL164"/>
    <mergeCell ref="BHR164:BHT164"/>
    <mergeCell ref="BHV164:BHX164"/>
    <mergeCell ref="BHZ164:BIB164"/>
    <mergeCell ref="BID164:BIF164"/>
    <mergeCell ref="BIH164:BIJ164"/>
    <mergeCell ref="BIL164:BIN164"/>
    <mergeCell ref="BGT164:BGV164"/>
    <mergeCell ref="BGX164:BGZ164"/>
    <mergeCell ref="BHB164:BHD164"/>
    <mergeCell ref="BHF164:BHH164"/>
    <mergeCell ref="BHJ164:BHL164"/>
    <mergeCell ref="BHN164:BHP164"/>
    <mergeCell ref="BFV164:BFX164"/>
    <mergeCell ref="BFZ164:BGB164"/>
    <mergeCell ref="BGD164:BGF164"/>
    <mergeCell ref="BGH164:BGJ164"/>
    <mergeCell ref="BGL164:BGN164"/>
    <mergeCell ref="BGP164:BGR164"/>
    <mergeCell ref="BEX164:BEZ164"/>
    <mergeCell ref="BFB164:BFD164"/>
    <mergeCell ref="BFF164:BFH164"/>
    <mergeCell ref="BFJ164:BFL164"/>
    <mergeCell ref="BFN164:BFP164"/>
    <mergeCell ref="BFR164:BFT164"/>
    <mergeCell ref="BDZ164:BEB164"/>
    <mergeCell ref="BED164:BEF164"/>
    <mergeCell ref="BEH164:BEJ164"/>
    <mergeCell ref="BEL164:BEN164"/>
    <mergeCell ref="BEP164:BER164"/>
    <mergeCell ref="BET164:BEV164"/>
    <mergeCell ref="BDB164:BDD164"/>
    <mergeCell ref="BDF164:BDH164"/>
    <mergeCell ref="BDJ164:BDL164"/>
    <mergeCell ref="BDN164:BDP164"/>
    <mergeCell ref="BDR164:BDT164"/>
    <mergeCell ref="BDV164:BDX164"/>
    <mergeCell ref="BCD164:BCF164"/>
    <mergeCell ref="BCH164:BCJ164"/>
    <mergeCell ref="BCL164:BCN164"/>
    <mergeCell ref="BCP164:BCR164"/>
    <mergeCell ref="BCT164:BCV164"/>
    <mergeCell ref="BCX164:BCZ164"/>
    <mergeCell ref="BBF164:BBH164"/>
    <mergeCell ref="BBJ164:BBL164"/>
    <mergeCell ref="BBN164:BBP164"/>
    <mergeCell ref="BBR164:BBT164"/>
    <mergeCell ref="BBV164:BBX164"/>
    <mergeCell ref="BBZ164:BCB164"/>
    <mergeCell ref="BAH164:BAJ164"/>
    <mergeCell ref="BAL164:BAN164"/>
    <mergeCell ref="BAP164:BAR164"/>
    <mergeCell ref="BAT164:BAV164"/>
    <mergeCell ref="BAX164:BAZ164"/>
    <mergeCell ref="BBB164:BBD164"/>
    <mergeCell ref="AZJ164:AZL164"/>
    <mergeCell ref="AZN164:AZP164"/>
    <mergeCell ref="AZR164:AZT164"/>
    <mergeCell ref="AZV164:AZX164"/>
    <mergeCell ref="AZZ164:BAB164"/>
    <mergeCell ref="BAD164:BAF164"/>
    <mergeCell ref="AYL164:AYN164"/>
    <mergeCell ref="AYP164:AYR164"/>
    <mergeCell ref="AYT164:AYV164"/>
    <mergeCell ref="AYX164:AYZ164"/>
    <mergeCell ref="AZB164:AZD164"/>
    <mergeCell ref="AZF164:AZH164"/>
    <mergeCell ref="AXN164:AXP164"/>
    <mergeCell ref="AXR164:AXT164"/>
    <mergeCell ref="AXV164:AXX164"/>
    <mergeCell ref="AXZ164:AYB164"/>
    <mergeCell ref="AYD164:AYF164"/>
    <mergeCell ref="AYH164:AYJ164"/>
    <mergeCell ref="AWP164:AWR164"/>
    <mergeCell ref="AWT164:AWV164"/>
    <mergeCell ref="AWX164:AWZ164"/>
    <mergeCell ref="AXB164:AXD164"/>
    <mergeCell ref="AXF164:AXH164"/>
    <mergeCell ref="AXJ164:AXL164"/>
    <mergeCell ref="AVR164:AVT164"/>
    <mergeCell ref="AVV164:AVX164"/>
    <mergeCell ref="AVZ164:AWB164"/>
    <mergeCell ref="AWD164:AWF164"/>
    <mergeCell ref="AWH164:AWJ164"/>
    <mergeCell ref="AWL164:AWN164"/>
    <mergeCell ref="AUT164:AUV164"/>
    <mergeCell ref="AUX164:AUZ164"/>
    <mergeCell ref="AVB164:AVD164"/>
    <mergeCell ref="AVF164:AVH164"/>
    <mergeCell ref="AVJ164:AVL164"/>
    <mergeCell ref="AVN164:AVP164"/>
    <mergeCell ref="ATV164:ATX164"/>
    <mergeCell ref="ATZ164:AUB164"/>
    <mergeCell ref="AUD164:AUF164"/>
    <mergeCell ref="AUH164:AUJ164"/>
    <mergeCell ref="AUL164:AUN164"/>
    <mergeCell ref="AUP164:AUR164"/>
    <mergeCell ref="ASX164:ASZ164"/>
    <mergeCell ref="ATB164:ATD164"/>
    <mergeCell ref="ATF164:ATH164"/>
    <mergeCell ref="ATJ164:ATL164"/>
    <mergeCell ref="ATN164:ATP164"/>
    <mergeCell ref="ATR164:ATT164"/>
    <mergeCell ref="ARZ164:ASB164"/>
    <mergeCell ref="ASD164:ASF164"/>
    <mergeCell ref="ASH164:ASJ164"/>
    <mergeCell ref="ASL164:ASN164"/>
    <mergeCell ref="ASP164:ASR164"/>
    <mergeCell ref="AST164:ASV164"/>
    <mergeCell ref="ARB164:ARD164"/>
    <mergeCell ref="ARF164:ARH164"/>
    <mergeCell ref="ARJ164:ARL164"/>
    <mergeCell ref="ARN164:ARP164"/>
    <mergeCell ref="ARR164:ART164"/>
    <mergeCell ref="ARV164:ARX164"/>
    <mergeCell ref="AQD164:AQF164"/>
    <mergeCell ref="AQH164:AQJ164"/>
    <mergeCell ref="AQL164:AQN164"/>
    <mergeCell ref="AQP164:AQR164"/>
    <mergeCell ref="AQT164:AQV164"/>
    <mergeCell ref="AQX164:AQZ164"/>
    <mergeCell ref="APF164:APH164"/>
    <mergeCell ref="APJ164:APL164"/>
    <mergeCell ref="APN164:APP164"/>
    <mergeCell ref="APR164:APT164"/>
    <mergeCell ref="APV164:APX164"/>
    <mergeCell ref="APZ164:AQB164"/>
    <mergeCell ref="AOH164:AOJ164"/>
    <mergeCell ref="AOL164:AON164"/>
    <mergeCell ref="AOP164:AOR164"/>
    <mergeCell ref="AOT164:AOV164"/>
    <mergeCell ref="AOX164:AOZ164"/>
    <mergeCell ref="APB164:APD164"/>
    <mergeCell ref="ANJ164:ANL164"/>
    <mergeCell ref="ANN164:ANP164"/>
    <mergeCell ref="ANR164:ANT164"/>
    <mergeCell ref="ANV164:ANX164"/>
    <mergeCell ref="ANZ164:AOB164"/>
    <mergeCell ref="AOD164:AOF164"/>
    <mergeCell ref="AML164:AMN164"/>
    <mergeCell ref="AMP164:AMR164"/>
    <mergeCell ref="AMT164:AMV164"/>
    <mergeCell ref="AMX164:AMZ164"/>
    <mergeCell ref="ANB164:AND164"/>
    <mergeCell ref="ANF164:ANH164"/>
    <mergeCell ref="ALN164:ALP164"/>
    <mergeCell ref="ALR164:ALT164"/>
    <mergeCell ref="ALV164:ALX164"/>
    <mergeCell ref="ALZ164:AMB164"/>
    <mergeCell ref="AMD164:AMF164"/>
    <mergeCell ref="AMH164:AMJ164"/>
    <mergeCell ref="AKP164:AKR164"/>
    <mergeCell ref="AKT164:AKV164"/>
    <mergeCell ref="AKX164:AKZ164"/>
    <mergeCell ref="ALB164:ALD164"/>
    <mergeCell ref="ALF164:ALH164"/>
    <mergeCell ref="ALJ164:ALL164"/>
    <mergeCell ref="AJR164:AJT164"/>
    <mergeCell ref="AJV164:AJX164"/>
    <mergeCell ref="AJZ164:AKB164"/>
    <mergeCell ref="AKD164:AKF164"/>
    <mergeCell ref="AKH164:AKJ164"/>
    <mergeCell ref="AKL164:AKN164"/>
    <mergeCell ref="AIT164:AIV164"/>
    <mergeCell ref="AIX164:AIZ164"/>
    <mergeCell ref="AJB164:AJD164"/>
    <mergeCell ref="AJF164:AJH164"/>
    <mergeCell ref="AJJ164:AJL164"/>
    <mergeCell ref="AJN164:AJP164"/>
    <mergeCell ref="AHV164:AHX164"/>
    <mergeCell ref="AHZ164:AIB164"/>
    <mergeCell ref="AID164:AIF164"/>
    <mergeCell ref="AIH164:AIJ164"/>
    <mergeCell ref="AIL164:AIN164"/>
    <mergeCell ref="AIP164:AIR164"/>
    <mergeCell ref="AGX164:AGZ164"/>
    <mergeCell ref="AHB164:AHD164"/>
    <mergeCell ref="AHF164:AHH164"/>
    <mergeCell ref="AHJ164:AHL164"/>
    <mergeCell ref="AHN164:AHP164"/>
    <mergeCell ref="AHR164:AHT164"/>
    <mergeCell ref="AFZ164:AGB164"/>
    <mergeCell ref="AGD164:AGF164"/>
    <mergeCell ref="AGH164:AGJ164"/>
    <mergeCell ref="AGL164:AGN164"/>
    <mergeCell ref="AGP164:AGR164"/>
    <mergeCell ref="AGT164:AGV164"/>
    <mergeCell ref="AFB164:AFD164"/>
    <mergeCell ref="AFF164:AFH164"/>
    <mergeCell ref="AFJ164:AFL164"/>
    <mergeCell ref="AFN164:AFP164"/>
    <mergeCell ref="AFR164:AFT164"/>
    <mergeCell ref="AFV164:AFX164"/>
    <mergeCell ref="AED164:AEF164"/>
    <mergeCell ref="AEH164:AEJ164"/>
    <mergeCell ref="AEL164:AEN164"/>
    <mergeCell ref="AEP164:AER164"/>
    <mergeCell ref="AET164:AEV164"/>
    <mergeCell ref="AEX164:AEZ164"/>
    <mergeCell ref="ADF164:ADH164"/>
    <mergeCell ref="ADJ164:ADL164"/>
    <mergeCell ref="ADN164:ADP164"/>
    <mergeCell ref="ADR164:ADT164"/>
    <mergeCell ref="ADV164:ADX164"/>
    <mergeCell ref="ADZ164:AEB164"/>
    <mergeCell ref="ACH164:ACJ164"/>
    <mergeCell ref="ACL164:ACN164"/>
    <mergeCell ref="ACP164:ACR164"/>
    <mergeCell ref="ACT164:ACV164"/>
    <mergeCell ref="ACX164:ACZ164"/>
    <mergeCell ref="ADB164:ADD164"/>
    <mergeCell ref="ABJ164:ABL164"/>
    <mergeCell ref="ABN164:ABP164"/>
    <mergeCell ref="ABR164:ABT164"/>
    <mergeCell ref="ABV164:ABX164"/>
    <mergeCell ref="ABZ164:ACB164"/>
    <mergeCell ref="ACD164:ACF164"/>
    <mergeCell ref="AAL164:AAN164"/>
    <mergeCell ref="AAP164:AAR164"/>
    <mergeCell ref="AAT164:AAV164"/>
    <mergeCell ref="AAX164:AAZ164"/>
    <mergeCell ref="ABB164:ABD164"/>
    <mergeCell ref="ABF164:ABH164"/>
    <mergeCell ref="ZN164:ZP164"/>
    <mergeCell ref="ZR164:ZT164"/>
    <mergeCell ref="ZV164:ZX164"/>
    <mergeCell ref="ZZ164:AAB164"/>
    <mergeCell ref="AAD164:AAF164"/>
    <mergeCell ref="AAH164:AAJ164"/>
    <mergeCell ref="YP164:YR164"/>
    <mergeCell ref="YT164:YV164"/>
    <mergeCell ref="YX164:YZ164"/>
    <mergeCell ref="ZB164:ZD164"/>
    <mergeCell ref="ZF164:ZH164"/>
    <mergeCell ref="ZJ164:ZL164"/>
    <mergeCell ref="XR164:XT164"/>
    <mergeCell ref="XV164:XX164"/>
    <mergeCell ref="XZ164:YB164"/>
    <mergeCell ref="YD164:YF164"/>
    <mergeCell ref="YH164:YJ164"/>
    <mergeCell ref="YL164:YN164"/>
    <mergeCell ref="WT164:WV164"/>
    <mergeCell ref="WX164:WZ164"/>
    <mergeCell ref="XB164:XD164"/>
    <mergeCell ref="XF164:XH164"/>
    <mergeCell ref="XJ164:XL164"/>
    <mergeCell ref="XN164:XP164"/>
    <mergeCell ref="VV164:VX164"/>
    <mergeCell ref="VZ164:WB164"/>
    <mergeCell ref="WD164:WF164"/>
    <mergeCell ref="WH164:WJ164"/>
    <mergeCell ref="WL164:WN164"/>
    <mergeCell ref="WP164:WR164"/>
    <mergeCell ref="UX164:UZ164"/>
    <mergeCell ref="VB164:VD164"/>
    <mergeCell ref="VF164:VH164"/>
    <mergeCell ref="VJ164:VL164"/>
    <mergeCell ref="VN164:VP164"/>
    <mergeCell ref="VR164:VT164"/>
    <mergeCell ref="TZ164:UB164"/>
    <mergeCell ref="UD164:UF164"/>
    <mergeCell ref="UH164:UJ164"/>
    <mergeCell ref="UL164:UN164"/>
    <mergeCell ref="UP164:UR164"/>
    <mergeCell ref="UT164:UV164"/>
    <mergeCell ref="TB164:TD164"/>
    <mergeCell ref="TF164:TH164"/>
    <mergeCell ref="TJ164:TL164"/>
    <mergeCell ref="TN164:TP164"/>
    <mergeCell ref="TR164:TT164"/>
    <mergeCell ref="TV164:TX164"/>
    <mergeCell ref="SD164:SF164"/>
    <mergeCell ref="SH164:SJ164"/>
    <mergeCell ref="SL164:SN164"/>
    <mergeCell ref="SP164:SR164"/>
    <mergeCell ref="ST164:SV164"/>
    <mergeCell ref="SX164:SZ164"/>
    <mergeCell ref="RF164:RH164"/>
    <mergeCell ref="RJ164:RL164"/>
    <mergeCell ref="RN164:RP164"/>
    <mergeCell ref="RR164:RT164"/>
    <mergeCell ref="RV164:RX164"/>
    <mergeCell ref="RZ164:SB164"/>
    <mergeCell ref="QH164:QJ164"/>
    <mergeCell ref="QL164:QN164"/>
    <mergeCell ref="QP164:QR164"/>
    <mergeCell ref="QT164:QV164"/>
    <mergeCell ref="QX164:QZ164"/>
    <mergeCell ref="RB164:RD164"/>
    <mergeCell ref="PJ164:PL164"/>
    <mergeCell ref="PN164:PP164"/>
    <mergeCell ref="PR164:PT164"/>
    <mergeCell ref="PV164:PX164"/>
    <mergeCell ref="PZ164:QB164"/>
    <mergeCell ref="QD164:QF164"/>
    <mergeCell ref="OL164:ON164"/>
    <mergeCell ref="OP164:OR164"/>
    <mergeCell ref="OT164:OV164"/>
    <mergeCell ref="OX164:OZ164"/>
    <mergeCell ref="PB164:PD164"/>
    <mergeCell ref="PF164:PH164"/>
    <mergeCell ref="NN164:NP164"/>
    <mergeCell ref="NR164:NT164"/>
    <mergeCell ref="NV164:NX164"/>
    <mergeCell ref="NZ164:OB164"/>
    <mergeCell ref="OD164:OF164"/>
    <mergeCell ref="OH164:OJ164"/>
    <mergeCell ref="MP164:MR164"/>
    <mergeCell ref="MT164:MV164"/>
    <mergeCell ref="MX164:MZ164"/>
    <mergeCell ref="NB164:ND164"/>
    <mergeCell ref="NF164:NH164"/>
    <mergeCell ref="NJ164:NL164"/>
    <mergeCell ref="LR164:LT164"/>
    <mergeCell ref="LV164:LX164"/>
    <mergeCell ref="LZ164:MB164"/>
    <mergeCell ref="MD164:MF164"/>
    <mergeCell ref="MH164:MJ164"/>
    <mergeCell ref="ML164:MN164"/>
    <mergeCell ref="KT164:KV164"/>
    <mergeCell ref="KX164:KZ164"/>
    <mergeCell ref="LB164:LD164"/>
    <mergeCell ref="LF164:LH164"/>
    <mergeCell ref="LJ164:LL164"/>
    <mergeCell ref="LN164:LP164"/>
    <mergeCell ref="JV164:JX164"/>
    <mergeCell ref="JZ164:KB164"/>
    <mergeCell ref="KD164:KF164"/>
    <mergeCell ref="KH164:KJ164"/>
    <mergeCell ref="KL164:KN164"/>
    <mergeCell ref="KP164:KR164"/>
    <mergeCell ref="IX164:IZ164"/>
    <mergeCell ref="JB164:JD164"/>
    <mergeCell ref="JF164:JH164"/>
    <mergeCell ref="JJ164:JL164"/>
    <mergeCell ref="JN164:JP164"/>
    <mergeCell ref="JR164:JT164"/>
    <mergeCell ref="HZ164:IB164"/>
    <mergeCell ref="ID164:IF164"/>
    <mergeCell ref="IH164:IJ164"/>
    <mergeCell ref="IL164:IN164"/>
    <mergeCell ref="IP164:IR164"/>
    <mergeCell ref="IT164:IV164"/>
    <mergeCell ref="HB164:HD164"/>
    <mergeCell ref="HF164:HH164"/>
    <mergeCell ref="HJ164:HL164"/>
    <mergeCell ref="HN164:HP164"/>
    <mergeCell ref="HR164:HT164"/>
    <mergeCell ref="HV164:HX164"/>
    <mergeCell ref="GD164:GF164"/>
    <mergeCell ref="GH164:GJ164"/>
    <mergeCell ref="GL164:GN164"/>
    <mergeCell ref="GP164:GR164"/>
    <mergeCell ref="GT164:GV164"/>
    <mergeCell ref="GX164:GZ164"/>
    <mergeCell ref="FF164:FH164"/>
    <mergeCell ref="FJ164:FL164"/>
    <mergeCell ref="FN164:FP164"/>
    <mergeCell ref="FR164:FT164"/>
    <mergeCell ref="FV164:FX164"/>
    <mergeCell ref="FZ164:GB164"/>
    <mergeCell ref="EH164:EJ164"/>
    <mergeCell ref="EL164:EN164"/>
    <mergeCell ref="EP164:ER164"/>
    <mergeCell ref="ET164:EV164"/>
    <mergeCell ref="EX164:EZ164"/>
    <mergeCell ref="FB164:FD164"/>
    <mergeCell ref="DJ164:DL164"/>
    <mergeCell ref="DN164:DP164"/>
    <mergeCell ref="DR164:DT164"/>
    <mergeCell ref="DV164:DX164"/>
    <mergeCell ref="DZ164:EB164"/>
    <mergeCell ref="ED164:EF164"/>
    <mergeCell ref="CL164:CN164"/>
    <mergeCell ref="CP164:CR164"/>
    <mergeCell ref="CT164:CV164"/>
    <mergeCell ref="CX164:CZ164"/>
    <mergeCell ref="DB164:DD164"/>
    <mergeCell ref="DF164:DH164"/>
    <mergeCell ref="BN164:BP164"/>
    <mergeCell ref="BR164:BT164"/>
    <mergeCell ref="BV164:BX164"/>
    <mergeCell ref="BZ164:CB164"/>
    <mergeCell ref="CD164:CF164"/>
    <mergeCell ref="CH164:CJ164"/>
    <mergeCell ref="AP164:AR164"/>
    <mergeCell ref="AT164:AV164"/>
    <mergeCell ref="AX164:AZ164"/>
    <mergeCell ref="BB164:BD164"/>
    <mergeCell ref="BF164:BH164"/>
    <mergeCell ref="BJ164:BL164"/>
    <mergeCell ref="R164:T164"/>
    <mergeCell ref="V164:X164"/>
    <mergeCell ref="Z164:AB164"/>
    <mergeCell ref="AD164:AF164"/>
    <mergeCell ref="AH164:AJ164"/>
    <mergeCell ref="AL164:AN164"/>
    <mergeCell ref="B155:D155"/>
    <mergeCell ref="B156:D156"/>
    <mergeCell ref="B160:D160"/>
    <mergeCell ref="B164:D164"/>
    <mergeCell ref="J164:L164"/>
    <mergeCell ref="N164:P164"/>
    <mergeCell ref="B142:D142"/>
    <mergeCell ref="B144:D144"/>
    <mergeCell ref="B145:D145"/>
    <mergeCell ref="B146:D146"/>
    <mergeCell ref="B147:D147"/>
    <mergeCell ref="B149:D149"/>
    <mergeCell ref="B131:D131"/>
    <mergeCell ref="B132:D132"/>
    <mergeCell ref="B133:D133"/>
    <mergeCell ref="B138:D138"/>
    <mergeCell ref="B139:D139"/>
    <mergeCell ref="B141:D141"/>
    <mergeCell ref="B120:D120"/>
    <mergeCell ref="B126:D126"/>
    <mergeCell ref="B127:D127"/>
    <mergeCell ref="B128:D128"/>
    <mergeCell ref="B129:D129"/>
    <mergeCell ref="B130:D130"/>
    <mergeCell ref="B114:D114"/>
    <mergeCell ref="B115:D115"/>
    <mergeCell ref="B116:D116"/>
    <mergeCell ref="B117:D117"/>
    <mergeCell ref="B118:D118"/>
    <mergeCell ref="B119:D119"/>
    <mergeCell ref="B108:D108"/>
    <mergeCell ref="B109:D109"/>
    <mergeCell ref="B110:D110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92:D92"/>
    <mergeCell ref="B93:D93"/>
    <mergeCell ref="B98:D98"/>
    <mergeCell ref="B99:D99"/>
    <mergeCell ref="B100:D100"/>
    <mergeCell ref="B101:D101"/>
    <mergeCell ref="B86:D86"/>
    <mergeCell ref="B87:D87"/>
    <mergeCell ref="B88:D88"/>
    <mergeCell ref="B89:D89"/>
    <mergeCell ref="B90:D90"/>
    <mergeCell ref="B91:D91"/>
    <mergeCell ref="B79:D79"/>
    <mergeCell ref="B80:D80"/>
    <mergeCell ref="B81:D81"/>
    <mergeCell ref="B82:D82"/>
    <mergeCell ref="B83:D83"/>
    <mergeCell ref="B84:D84"/>
    <mergeCell ref="B72:D72"/>
    <mergeCell ref="B73:D73"/>
    <mergeCell ref="B74:D74"/>
    <mergeCell ref="B75:D75"/>
    <mergeCell ref="B76:D76"/>
    <mergeCell ref="B78:D78"/>
    <mergeCell ref="B59:D59"/>
    <mergeCell ref="B60:D60"/>
    <mergeCell ref="B61:D61"/>
    <mergeCell ref="B62:D62"/>
    <mergeCell ref="B63:D63"/>
    <mergeCell ref="B64:D64"/>
    <mergeCell ref="B52:D52"/>
    <mergeCell ref="B54:D54"/>
    <mergeCell ref="B55:D55"/>
    <mergeCell ref="B56:D56"/>
    <mergeCell ref="B57:D57"/>
    <mergeCell ref="B58:D58"/>
    <mergeCell ref="B46:D46"/>
    <mergeCell ref="B47:D47"/>
    <mergeCell ref="B48:D48"/>
    <mergeCell ref="B49:D49"/>
    <mergeCell ref="B50:D50"/>
    <mergeCell ref="B51:D51"/>
    <mergeCell ref="B40:D40"/>
    <mergeCell ref="B41:D41"/>
    <mergeCell ref="B42:D42"/>
    <mergeCell ref="B43:D43"/>
    <mergeCell ref="B44:D44"/>
    <mergeCell ref="B45:D45"/>
    <mergeCell ref="B33:D33"/>
    <mergeCell ref="B34:D34"/>
    <mergeCell ref="B36:D36"/>
    <mergeCell ref="B37:D37"/>
    <mergeCell ref="B38:D38"/>
    <mergeCell ref="B39:D39"/>
    <mergeCell ref="B27:D27"/>
    <mergeCell ref="B28:D28"/>
    <mergeCell ref="B29:D29"/>
    <mergeCell ref="B30:D30"/>
    <mergeCell ref="B31:D31"/>
    <mergeCell ref="B32:D32"/>
    <mergeCell ref="B20:D20"/>
    <mergeCell ref="B21:D21"/>
    <mergeCell ref="B22:D22"/>
    <mergeCell ref="B23:D23"/>
    <mergeCell ref="B25:D25"/>
    <mergeCell ref="B26:D26"/>
    <mergeCell ref="A9:F9"/>
    <mergeCell ref="A10:F10"/>
    <mergeCell ref="A11:F11"/>
    <mergeCell ref="A12:F12"/>
    <mergeCell ref="B15:D15"/>
    <mergeCell ref="B16:D16"/>
  </mergeCells>
  <pageMargins left="0.62992125984251968" right="0.23622047244094491" top="0.74803149606299213" bottom="0.74803149606299213" header="0.31496062992125984" footer="0.31496062992125984"/>
  <pageSetup scale="67" fitToHeight="0" orientation="portrait" r:id="rId1"/>
  <rowBreaks count="4" manualBreakCount="4">
    <brk id="66" max="6" man="1"/>
    <brk id="122" max="6" man="1"/>
    <brk id="178" max="6" man="1"/>
    <brk id="240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2026-04-15T17:31:18Z</dcterms:created>
  <dcterms:modified xsi:type="dcterms:W3CDTF">2026-04-15T17:31:38Z</dcterms:modified>
</cp:coreProperties>
</file>