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idecoopcorp-my.sharepoint.com/personal/l_dilone_idecoop_gob_do/Documents/Escritorio/Año 2026/PORTAL TRANSPARENCIA MENSUAL/Mayo 2026/"/>
    </mc:Choice>
  </mc:AlternateContent>
  <xr:revisionPtr revIDLastSave="0" documentId="8_{DB64063B-8ABE-4EB4-9B91-783B81F9F2F7}" xr6:coauthVersionLast="47" xr6:coauthVersionMax="47" xr10:uidLastSave="{00000000-0000-0000-0000-000000000000}"/>
  <bookViews>
    <workbookView xWindow="-120" yWindow="-120" windowWidth="20730" windowHeight="11040" xr2:uid="{BB3C3BAB-7B66-4D4E-BED0-E67E57BD3D2D}"/>
  </bookViews>
  <sheets>
    <sheet name="Estado resultado acumulado " sheetId="1" r:id="rId1"/>
  </sheets>
  <externalReferences>
    <externalReference r:id="rId2"/>
    <externalReference r:id="rId3"/>
  </externalReferences>
  <definedNames>
    <definedName name="_xlnm._FilterDatabase" localSheetId="0" hidden="1">'Estado resultado acumulado '!$A$13:$H$241</definedName>
    <definedName name="_xlnm.Print_Area" localSheetId="0">'Estado resultado acumulado '!$A$1:$G$241</definedName>
    <definedName name="CARGOSBANCARIOS">#REF!</definedName>
    <definedName name="MovimientosJulio">#REF!</definedName>
    <definedName name="NOMBRE">#REF!</definedName>
    <definedName name="_xlnm.Print_Titles" localSheetId="0">'Estado resultado acumulado '!$1:$12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231" i="1" l="1"/>
  <c r="E230" i="1" s="1"/>
  <c r="E228" i="1"/>
  <c r="E227" i="1" s="1"/>
  <c r="E225" i="1" s="1"/>
  <c r="E226" i="1"/>
  <c r="E223" i="1"/>
  <c r="E222" i="1"/>
  <c r="E221" i="1"/>
  <c r="E220" i="1"/>
  <c r="E219" i="1" s="1"/>
  <c r="E216" i="1"/>
  <c r="E215" i="1" s="1"/>
  <c r="E213" i="1"/>
  <c r="E212" i="1"/>
  <c r="E211" i="1"/>
  <c r="E210" i="1"/>
  <c r="E209" i="1"/>
  <c r="E208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 s="1"/>
  <c r="E185" i="1" s="1"/>
  <c r="E184" i="1" s="1"/>
  <c r="E179" i="1"/>
  <c r="E178" i="1"/>
  <c r="E177" i="1"/>
  <c r="E176" i="1"/>
  <c r="E175" i="1"/>
  <c r="E174" i="1"/>
  <c r="E173" i="1"/>
  <c r="E172" i="1" s="1"/>
  <c r="E171" i="1"/>
  <c r="E170" i="1"/>
  <c r="E169" i="1"/>
  <c r="E168" i="1"/>
  <c r="E167" i="1"/>
  <c r="E166" i="1" s="1"/>
  <c r="E164" i="1"/>
  <c r="E163" i="1"/>
  <c r="E160" i="1" s="1"/>
  <c r="E162" i="1"/>
  <c r="E161" i="1"/>
  <c r="E159" i="1"/>
  <c r="E158" i="1"/>
  <c r="E157" i="1" s="1"/>
  <c r="E155" i="1"/>
  <c r="E154" i="1" s="1"/>
  <c r="E153" i="1"/>
  <c r="E152" i="1"/>
  <c r="E151" i="1"/>
  <c r="E150" i="1"/>
  <c r="E149" i="1"/>
  <c r="E148" i="1" s="1"/>
  <c r="E147" i="1"/>
  <c r="E146" i="1"/>
  <c r="E145" i="1"/>
  <c r="E144" i="1" s="1"/>
  <c r="E143" i="1"/>
  <c r="E142" i="1"/>
  <c r="E141" i="1"/>
  <c r="E140" i="1" s="1"/>
  <c r="E139" i="1" s="1"/>
  <c r="E137" i="1"/>
  <c r="E136" i="1"/>
  <c r="E133" i="1" s="1"/>
  <c r="E135" i="1"/>
  <c r="E134" i="1"/>
  <c r="E132" i="1"/>
  <c r="E131" i="1"/>
  <c r="E130" i="1"/>
  <c r="E129" i="1" s="1"/>
  <c r="E128" i="1"/>
  <c r="E127" i="1" s="1"/>
  <c r="E121" i="1"/>
  <c r="E120" i="1"/>
  <c r="E119" i="1" s="1"/>
  <c r="E118" i="1"/>
  <c r="E117" i="1"/>
  <c r="E116" i="1"/>
  <c r="E115" i="1"/>
  <c r="E114" i="1"/>
  <c r="E113" i="1"/>
  <c r="E111" i="1" s="1"/>
  <c r="E112" i="1"/>
  <c r="E110" i="1"/>
  <c r="E109" i="1"/>
  <c r="E108" i="1"/>
  <c r="E107" i="1"/>
  <c r="E106" i="1" s="1"/>
  <c r="E105" i="1"/>
  <c r="E104" i="1" s="1"/>
  <c r="E103" i="1" s="1"/>
  <c r="E102" i="1"/>
  <c r="E101" i="1"/>
  <c r="E100" i="1"/>
  <c r="E99" i="1" s="1"/>
  <c r="E98" i="1"/>
  <c r="E97" i="1"/>
  <c r="E96" i="1"/>
  <c r="E93" i="1" s="1"/>
  <c r="E92" i="1" s="1"/>
  <c r="E95" i="1"/>
  <c r="E94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4" i="1" s="1"/>
  <c r="E73" i="1" s="1"/>
  <c r="E78" i="1"/>
  <c r="E77" i="1"/>
  <c r="E76" i="1"/>
  <c r="E75" i="1"/>
  <c r="E65" i="1"/>
  <c r="E64" i="1"/>
  <c r="E63" i="1"/>
  <c r="E62" i="1" s="1"/>
  <c r="E61" i="1"/>
  <c r="E60" i="1"/>
  <c r="E59" i="1" s="1"/>
  <c r="E58" i="1"/>
  <c r="E57" i="1"/>
  <c r="E56" i="1" s="1"/>
  <c r="E55" i="1" s="1"/>
  <c r="E38" i="1" s="1"/>
  <c r="E37" i="1" s="1"/>
  <c r="F36" i="1" s="1"/>
  <c r="G36" i="1" s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4" i="1"/>
  <c r="E33" i="1"/>
  <c r="F32" i="1"/>
  <c r="E31" i="1"/>
  <c r="E30" i="1"/>
  <c r="F29" i="1"/>
  <c r="E28" i="1"/>
  <c r="AH27" i="1"/>
  <c r="E27" i="1"/>
  <c r="G26" i="1"/>
  <c r="E26" i="1"/>
  <c r="F25" i="1"/>
  <c r="E24" i="1"/>
  <c r="E23" i="1"/>
  <c r="E22" i="1"/>
  <c r="E21" i="1" s="1"/>
  <c r="F20" i="1" s="1"/>
  <c r="F16" i="1" s="1"/>
  <c r="F15" i="1" s="1"/>
  <c r="E19" i="1"/>
  <c r="E18" i="1"/>
  <c r="F17" i="1"/>
  <c r="A11" i="1"/>
  <c r="F232" i="1" l="1"/>
  <c r="F234" i="1" l="1"/>
  <c r="G234" i="1" s="1"/>
  <c r="J23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Suanny Colon</author>
  </authors>
  <commentList>
    <comment ref="E212" authorId="0" shapeId="0" xr:uid="{19030A6B-1840-4C63-98D9-2E301D8CD9E4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23" authorId="0" shapeId="0" xr:uid="{B3A6E2A2-DEF1-4567-844C-E5FD61089773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<sst xmlns="http://schemas.openxmlformats.org/spreadsheetml/2006/main" count="394" uniqueCount="391">
  <si>
    <t>+</t>
  </si>
  <si>
    <t xml:space="preserve">Instituto De Desarrollo y Credito Cooperativo (IDECOOP)  </t>
  </si>
  <si>
    <t>Estado de Resultados Acumulado</t>
  </si>
  <si>
    <t xml:space="preserve"> (Valores en RD$)</t>
  </si>
  <si>
    <t>Ingresos</t>
  </si>
  <si>
    <t>Ingresos sin contraprestación</t>
  </si>
  <si>
    <t>4.2.02</t>
  </si>
  <si>
    <t xml:space="preserve">Donaciones </t>
  </si>
  <si>
    <t>4.2.02.01</t>
  </si>
  <si>
    <t>Donaciones corrientes</t>
  </si>
  <si>
    <t>4.2.02.01.03</t>
  </si>
  <si>
    <t>Donaciones corrientes del Sector Privado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</si>
  <si>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</si>
  <si>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</si>
  <si>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</si>
  <si>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</si>
  <si>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</si>
  <si>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</si>
  <si>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</si>
  <si>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</si>
  <si>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</si>
  <si>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</si>
  <si>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</si>
  <si>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</si>
  <si>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</si>
  <si>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</si>
  <si>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</si>
  <si>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</si>
  <si>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PAGO CERTIFICACION</t>
  </si>
  <si>
    <t>4.2.04.01.04</t>
  </si>
  <si>
    <t xml:space="preserve">Subvenciones recibidas de instituciones financieras no monetarias </t>
  </si>
  <si>
    <t>PAGO DE ALQUILER</t>
  </si>
  <si>
    <t>4.2.09</t>
  </si>
  <si>
    <t>Ingresos sin contraprestación diversos</t>
  </si>
  <si>
    <t>PAGO RESERVA EDUCATIVA</t>
  </si>
  <si>
    <t>4.2.09.99</t>
  </si>
  <si>
    <t>Otros ingresos sin contraprestación diversos</t>
  </si>
  <si>
    <t>REEMBOLSO</t>
  </si>
  <si>
    <t>4.2.09.99.01</t>
  </si>
  <si>
    <t xml:space="preserve">Otros ingresos sin contraprestacion diversos </t>
  </si>
  <si>
    <t>Total general</t>
  </si>
  <si>
    <t>Ingresos con contraprestación</t>
  </si>
  <si>
    <t>4.3.02.99</t>
  </si>
  <si>
    <t>Ingresos por otras ventas de servicios</t>
  </si>
  <si>
    <t>4.3.03.01.02</t>
  </si>
  <si>
    <t>Ingresos por arrendamientos de inmuebles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</si>
  <si>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</si>
  <si>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</si>
  <si>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</si>
  <si>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</si>
  <si>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</si>
  <si>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</si>
  <si>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</si>
  <si>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</si>
  <si>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</si>
  <si>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</si>
  <si>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</si>
  <si>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</si>
  <si>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</si>
  <si>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</si>
  <si>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</si>
  <si>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</si>
  <si>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</si>
  <si>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</si>
  <si>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</si>
  <si>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</si>
  <si>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</si>
  <si>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</si>
  <si>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</si>
  <si>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</si>
  <si>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</si>
  <si>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</si>
  <si>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</si>
  <si>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</si>
  <si>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</si>
  <si>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</si>
  <si>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</si>
  <si>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</si>
  <si>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5.1.01.02.04.04</t>
  </si>
  <si>
    <t>Compensación por resultados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</si>
  <si>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</si>
  <si>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</si>
  <si>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</si>
  <si>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</si>
  <si>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</si>
  <si>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</si>
  <si>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</si>
  <si>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</si>
  <si>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5.1.01.03.02.02</t>
  </si>
  <si>
    <t>Gastos de representación en el exterior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</si>
  <si>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</si>
  <si>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</si>
  <si>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</si>
  <si>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</si>
  <si>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</si>
  <si>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</si>
  <si>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</si>
  <si>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</si>
  <si>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</si>
  <si>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</si>
  <si>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</si>
  <si>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</si>
  <si>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</si>
  <si>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</si>
  <si>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</si>
  <si>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</si>
  <si>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</si>
  <si>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</si>
  <si>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</si>
  <si>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</si>
  <si>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</si>
  <si>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</si>
  <si>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</si>
  <si>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</si>
  <si>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5.1.02.01.05</t>
  </si>
  <si>
    <t>Servicio de internet y televisión por cable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</si>
  <si>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</si>
  <si>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</si>
  <si>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</si>
  <si>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</si>
  <si>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</si>
  <si>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</si>
  <si>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</si>
  <si>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</si>
  <si>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</si>
  <si>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</si>
  <si>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</si>
  <si>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</si>
  <si>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</si>
  <si>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</si>
  <si>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</si>
  <si>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</si>
  <si>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</si>
  <si>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</si>
  <si>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</si>
  <si>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</si>
  <si>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</si>
  <si>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</si>
  <si>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</si>
  <si>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</si>
  <si>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</si>
  <si>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</si>
  <si>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</si>
  <si>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</si>
  <si>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</si>
  <si>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</si>
  <si>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</si>
  <si>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</si>
  <si>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5.1.02.05.01.03</t>
  </si>
  <si>
    <t>Alquiler de equipos de transporte, tracción y elevación</t>
  </si>
  <si>
    <t>5.1.02.05.01.04</t>
  </si>
  <si>
    <t>Alquiler de maquinarias y equipos especializados</t>
  </si>
  <si>
    <t>5.1.02.05.01.06</t>
  </si>
  <si>
    <t>Alquiler de equipos y mobiliario de oficina y alojamiento</t>
  </si>
  <si>
    <t>5.1.02.05.01.99</t>
  </si>
  <si>
    <t>Otros alquileres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</si>
  <si>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</si>
  <si>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</si>
  <si>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</si>
  <si>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</si>
  <si>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</si>
  <si>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</si>
  <si>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</si>
  <si>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</si>
  <si>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</si>
  <si>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</si>
  <si>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</si>
  <si>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</si>
  <si>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</si>
  <si>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</si>
  <si>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</si>
  <si>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</si>
  <si>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</si>
  <si>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</si>
  <si>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</si>
  <si>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>Mantenimiento y reparación de maquinarias y equipos especializados</t>
  </si>
  <si>
    <t>5.1.02.07.02.04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</si>
  <si>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</si>
  <si>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</si>
  <si>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</si>
  <si>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</si>
  <si>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</si>
  <si>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</si>
  <si>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</si>
  <si>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</si>
  <si>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</si>
  <si>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</si>
  <si>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</si>
  <si>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</si>
  <si>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</si>
  <si>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</si>
  <si>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</si>
  <si>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</si>
  <si>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</si>
  <si>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</si>
  <si>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</si>
  <si>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</si>
  <si>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</si>
  <si>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</si>
  <si>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</si>
  <si>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</si>
  <si>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</si>
  <si>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</si>
  <si>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</si>
  <si>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</si>
  <si>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</si>
  <si>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</si>
  <si>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</si>
  <si>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</si>
  <si>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</si>
  <si>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</si>
  <si>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</si>
  <si>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</si>
  <si>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</si>
  <si>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</si>
  <si>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</si>
  <si>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</si>
  <si>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</si>
  <si>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5.1.02.99.06.02</t>
  </si>
  <si>
    <t>Servicios de Organización de festividades</t>
  </si>
  <si>
    <t>5.1.02.99.06.04</t>
  </si>
  <si>
    <t>Servicios de Organización de actuaciones artísticas</t>
  </si>
  <si>
    <t>5.1.02.99.99</t>
  </si>
  <si>
    <t>Otros servicios diversos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</si>
  <si>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</si>
  <si>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</si>
  <si>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</si>
  <si>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</si>
  <si>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</si>
  <si>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</si>
  <si>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</si>
  <si>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</si>
  <si>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5.1.03.01.03</t>
  </si>
  <si>
    <t>Madera, corcho y sus manufacturas consumidas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</si>
  <si>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</si>
  <si>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</si>
  <si>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</si>
  <si>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</si>
  <si>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</si>
  <si>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</si>
  <si>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</si>
  <si>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</si>
  <si>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</si>
  <si>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</si>
  <si>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</si>
  <si>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</si>
  <si>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</si>
  <si>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</si>
  <si>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</si>
  <si>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</si>
  <si>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</si>
  <si>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</si>
  <si>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5.1.03.04.01</t>
  </si>
  <si>
    <t>Productos medicinales para uso humano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</si>
  <si>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</si>
  <si>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</si>
  <si>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</si>
  <si>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</si>
  <si>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</si>
  <si>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</si>
  <si>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</si>
  <si>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</si>
  <si>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5.1.03.06.06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</si>
  <si>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</si>
  <si>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</si>
  <si>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</si>
  <si>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</si>
  <si>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</si>
  <si>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</si>
  <si>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</si>
  <si>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</si>
  <si>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</si>
  <si>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5.1.03.07.05</t>
  </si>
  <si>
    <t>Otros productos minerales no metálicos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</si>
  <si>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</si>
  <si>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</si>
  <si>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</si>
  <si>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</si>
  <si>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</si>
  <si>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</si>
  <si>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5.1.03.08.03</t>
  </si>
  <si>
    <t>Pinturas, lacas, barnices, diluyentes y absorbentes para pinturas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</si>
  <si>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</si>
  <si>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</si>
  <si>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</si>
  <si>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</si>
  <si>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</si>
  <si>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</si>
  <si>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</si>
  <si>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</si>
  <si>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</si>
  <si>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</si>
  <si>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5.1.03.10.03</t>
  </si>
  <si>
    <t>Útiles destinados a actividades deportivas y recreativas consumidos</t>
  </si>
  <si>
    <t>5.1.03.10.04</t>
  </si>
  <si>
    <t>Útiles de cocina y comedor consumidos</t>
  </si>
  <si>
    <t>5.1.03.10.05</t>
  </si>
  <si>
    <t>Productos eléctricos y afines consumidos</t>
  </si>
  <si>
    <t>5.1.03.10.07</t>
  </si>
  <si>
    <t>Otros repuestos y accesorios menores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</si>
  <si>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</si>
  <si>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</si>
  <si>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</si>
  <si>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</si>
  <si>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</si>
  <si>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</si>
  <si>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</si>
  <si>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</si>
  <si>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</si>
  <si>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</si>
  <si>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</si>
  <si>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</si>
  <si>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</si>
  <si>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</si>
  <si>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</si>
  <si>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</si>
  <si>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</si>
  <si>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</si>
  <si>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</si>
  <si>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</si>
  <si>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</si>
  <si>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</si>
  <si>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</si>
  <si>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</si>
  <si>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</si>
  <si>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</si>
  <si>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</si>
  <si>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</si>
  <si>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</si>
  <si>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</si>
  <si>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</si>
  <si>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</si>
  <si>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</si>
  <si>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</si>
  <si>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</si>
  <si>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</si>
  <si>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</si>
  <si>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</si>
  <si>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</si>
  <si>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</si>
  <si>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</si>
  <si>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</si>
  <si>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5.1.04.02.05.03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</si>
  <si>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</si>
  <si>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</si>
  <si>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</si>
  <si>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</si>
  <si>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</si>
  <si>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</si>
  <si>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</si>
  <si>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</si>
  <si>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</si>
  <si>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</si>
  <si>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</si>
  <si>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</si>
  <si>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</si>
  <si>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</si>
  <si>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</si>
  <si>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</si>
  <si>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</si>
  <si>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</si>
  <si>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</si>
  <si>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</si>
  <si>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</si>
  <si>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</si>
  <si>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CORREGIR CUENTAS</t>
  </si>
  <si>
    <t>5.2.01.01.01.02</t>
  </si>
  <si>
    <t>Ayudas a hogares y personas</t>
  </si>
  <si>
    <t>5.2.01.04.01</t>
  </si>
  <si>
    <t>Subvenciones a empresas del sector privado</t>
  </si>
  <si>
    <t>5.2.01.04.03</t>
  </si>
  <si>
    <t>Subvenciones a instituciones públicas financieras no monetarias</t>
  </si>
  <si>
    <t>5.2.01.04.04</t>
  </si>
  <si>
    <t>Subvenciones a instituciones públicas financieras monetarias</t>
  </si>
  <si>
    <t xml:space="preserve"> </t>
  </si>
  <si>
    <t>Gastos Financieros</t>
  </si>
  <si>
    <t>5.4.03.01.03.03</t>
  </si>
  <si>
    <t>Pérdidas por deterioro de otros ingresos sin contraprestación a cobrar</t>
  </si>
  <si>
    <t>5.4.09</t>
  </si>
  <si>
    <t>Otros gastos financieros</t>
  </si>
  <si>
    <t>5.4.09.99</t>
  </si>
  <si>
    <t>Otros gastos financieros varios</t>
  </si>
  <si>
    <t>5.5.09.02</t>
  </si>
  <si>
    <t>Impuestos, multas y recargos moratorios</t>
  </si>
  <si>
    <t>5.5.09.02.01</t>
  </si>
  <si>
    <t>Impuestos</t>
  </si>
  <si>
    <t>Utilidad del periodo</t>
  </si>
  <si>
    <t xml:space="preserve">           Licda. Suanny Colón_________</t>
  </si>
  <si>
    <t>Licda. Bernarda Gómez</t>
  </si>
  <si>
    <t xml:space="preserve">         Firma del Contador General</t>
  </si>
  <si>
    <t xml:space="preserve"> Firma del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</si>
</sst>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* #,##0.00_);_(* \(#,##0.00\);_(* &quot;-&quot;_);_(@_)"/>
    <numFmt numFmtId="166" formatCode="_-* #.##0.00\ _€_-;\-* #.##0.00\ _€_-;_-* &quot;-&quot;??\ _€_-;_-@_-"/>
    <numFmt numFmtId="167" formatCode="_(* #,##0.0_);_(* \(#,##0.0\);_(* &quot;-&quot;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sz val="11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/>
      <sz val="11"/>
      <color theme="1"/>
      <name val="Verdana"/>
      <family val="2"/>
    </font>
    <font>
      <sz val="11"/>
      <color theme="1"/>
      <name val="Verdana"/>
      <family val="2"/>
    </font>
    <font>
      <b/>
      <u val="singleAccounting"/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9">
    <xf numFmtId="0" fontId="0" fillId="0" borderId="0" xfId="0"/>
    <xf numFmtId="164" fontId="1" fillId="0" borderId="0" xfId="1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/>
    <xf numFmtId="164" fontId="6" fillId="0" borderId="0" xfId="1" applyFont="1" applyFill="1" applyBorder="1" applyAlignment="1">
      <alignment vertical="center" wrapText="1"/>
    </xf>
    <xf numFmtId="43" fontId="0" fillId="0" borderId="0" xfId="0" applyNumberFormat="1"/>
    <xf numFmtId="0" fontId="7" fillId="0" borderId="0" xfId="0" applyFont="1" applyAlignment="1">
      <alignment horizontal="left" vertical="center"/>
    </xf>
    <xf numFmtId="164" fontId="7" fillId="0" borderId="0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left" vertical="center"/>
    </xf>
    <xf numFmtId="164" fontId="6" fillId="0" borderId="0" xfId="1" applyFont="1" applyFill="1" applyBorder="1"/>
    <xf numFmtId="164" fontId="9" fillId="0" borderId="0" xfId="1" applyFont="1" applyFill="1" applyBorder="1" applyAlignment="1">
      <alignment horizontal="center" vertical="center" wrapText="1"/>
    </xf>
    <xf numFmtId="164" fontId="8" fillId="0" borderId="0" xfId="1" applyFont="1" applyFill="1" applyBorder="1"/>
    <xf numFmtId="0" fontId="9" fillId="0" borderId="0" xfId="0" applyFont="1" applyAlignment="1">
      <alignment horizontal="left" vertical="center"/>
    </xf>
    <xf numFmtId="164" fontId="1" fillId="0" borderId="0" xfId="1" applyFont="1" applyFill="1"/>
    <xf numFmtId="0" fontId="9" fillId="0" borderId="0" xfId="0" applyFont="1" applyAlignment="1">
      <alignment vertical="center"/>
    </xf>
    <xf numFmtId="41" fontId="8" fillId="0" borderId="0" xfId="1" applyNumberFormat="1" applyFont="1" applyFill="1" applyBorder="1"/>
    <xf numFmtId="0" fontId="8" fillId="0" borderId="0" xfId="0" applyFont="1"/>
    <xf numFmtId="164" fontId="10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165" fontId="8" fillId="0" borderId="0" xfId="1" applyNumberFormat="1" applyFont="1" applyFill="1" applyBorder="1"/>
    <xf numFmtId="164" fontId="0" fillId="0" borderId="0" xfId="1" applyFont="1"/>
    <xf numFmtId="0" fontId="7" fillId="0" borderId="0" xfId="0" applyFont="1" applyAlignment="1">
      <alignment horizontal="left" vertical="center" wrapText="1"/>
    </xf>
    <xf numFmtId="165" fontId="0" fillId="0" borderId="0" xfId="0" applyNumberFormat="1"/>
    <xf numFmtId="41" fontId="6" fillId="0" borderId="0" xfId="1" applyNumberFormat="1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1" fillId="0" borderId="0" xfId="0" applyFont="1" applyAlignment="1">
      <alignment horizontal="center" vertical="center" wrapText="1"/>
    </xf>
    <xf numFmtId="164" fontId="1" fillId="0" borderId="0" xfId="1" applyFont="1" applyFill="1" applyBorder="1"/>
    <xf numFmtId="43" fontId="6" fillId="0" borderId="0" xfId="1" applyNumberFormat="1" applyFont="1" applyFill="1" applyBorder="1" applyAlignment="1">
      <alignment vertical="center" wrapText="1"/>
    </xf>
    <xf numFmtId="166" fontId="0" fillId="0" borderId="0" xfId="0" applyNumberFormat="1"/>
    <xf numFmtId="164" fontId="12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7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/>
    <xf numFmtId="43" fontId="8" fillId="0" borderId="0" xfId="1" applyNumberFormat="1" applyFont="1" applyFill="1" applyBorder="1"/>
    <xf numFmtId="43" fontId="9" fillId="0" borderId="0" xfId="1" applyNumberFormat="1" applyFont="1" applyFill="1" applyBorder="1" applyAlignment="1">
      <alignment horizontal="center" vertical="center" wrapText="1"/>
    </xf>
    <xf numFmtId="43" fontId="6" fillId="0" borderId="0" xfId="1" applyNumberFormat="1" applyFont="1" applyFill="1" applyBorder="1"/>
    <xf numFmtId="164" fontId="0" fillId="0" borderId="0" xfId="1" applyFont="1" applyFill="1" applyBorder="1"/>
    <xf numFmtId="43" fontId="12" fillId="0" borderId="0" xfId="1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43" fontId="13" fillId="0" borderId="0" xfId="1" applyNumberFormat="1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center" vertical="center" wrapText="1"/>
    </xf>
    <xf numFmtId="165" fontId="6" fillId="0" borderId="0" xfId="1" applyNumberFormat="1" applyFont="1" applyFill="1" applyBorder="1"/>
    <xf numFmtId="0" fontId="7" fillId="0" borderId="0" xfId="0" applyFont="1" applyAlignment="1">
      <alignment horizontal="left"/>
    </xf>
    <xf numFmtId="165" fontId="7" fillId="0" borderId="0" xfId="1" applyNumberFormat="1" applyFont="1" applyFill="1" applyBorder="1" applyAlignment="1">
      <alignment horizontal="center" vertical="center" wrapText="1"/>
    </xf>
    <xf numFmtId="165" fontId="9" fillId="0" borderId="0" xfId="1" applyNumberFormat="1" applyFont="1" applyFill="1" applyBorder="1" applyAlignment="1">
      <alignment horizontal="center" vertical="center" wrapText="1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167" fontId="8" fillId="0" borderId="0" xfId="1" applyNumberFormat="1" applyFont="1" applyFill="1" applyBorder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1" fillId="0" borderId="0" xfId="1" applyFont="1" applyBorder="1"/>
    <xf numFmtId="165" fontId="17" fillId="0" borderId="0" xfId="1" applyNumberFormat="1" applyFont="1" applyFill="1" applyBorder="1"/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/>
    <xf numFmtId="0" fontId="8" fillId="0" borderId="0" xfId="0" applyFont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18" fillId="0" borderId="0" xfId="0" applyNumberFormat="1" applyFont="1"/>
    <xf numFmtId="164" fontId="18" fillId="0" borderId="0" xfId="1" applyFont="1" applyFill="1"/>
    <xf numFmtId="43" fontId="6" fillId="0" borderId="0" xfId="1" applyNumberFormat="1" applyFont="1" applyFill="1"/>
    <xf numFmtId="43" fontId="0" fillId="2" borderId="0" xfId="0" applyNumberFormat="1" applyFill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164" fontId="8" fillId="0" borderId="0" xfId="0" applyNumberFormat="1" applyFont="1"/>
    <xf numFmtId="43" fontId="8" fillId="0" borderId="0" xfId="1" applyNumberFormat="1" applyFont="1" applyFill="1"/>
    <xf numFmtId="43" fontId="6" fillId="0" borderId="1" xfId="0" applyNumberFormat="1" applyFont="1" applyBorder="1"/>
    <xf numFmtId="0" fontId="19" fillId="0" borderId="0" xfId="0" applyFont="1"/>
    <xf numFmtId="0" fontId="20" fillId="0" borderId="0" xfId="0" applyFont="1"/>
    <xf numFmtId="164" fontId="20" fillId="0" borderId="0" xfId="0" applyNumberFormat="1" applyFont="1"/>
    <xf numFmtId="164" fontId="21" fillId="0" borderId="0" xfId="1" applyFont="1" applyFill="1" applyBorder="1" applyAlignment="1">
      <alignment horizontal="center"/>
    </xf>
    <xf numFmtId="164" fontId="22" fillId="0" borderId="0" xfId="1" applyFont="1" applyFill="1" applyBorder="1" applyAlignment="1"/>
    <xf numFmtId="0" fontId="22" fillId="0" borderId="0" xfId="0" applyFont="1" applyAlignment="1">
      <alignment horizontal="left"/>
    </xf>
    <xf numFmtId="164" fontId="22" fillId="0" borderId="0" xfId="0" applyNumberFormat="1" applyFont="1"/>
    <xf numFmtId="164" fontId="22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ESTADOS%20FINANCIEROS%202026/Balance%20General%20MAYO%202026.xlsx" TargetMode="External"/><Relationship Id="rId2" Type="http://schemas.openxmlformats.org/officeDocument/2006/relationships/externalLinkPath" Target="https://idecoopcorp-my.sharepoint.com/personal/l_dilone_idecoop_gob_do/Documents/Escritorio/A&#241;o%202026/ESTADOS%20FINANCIEROS%202026/Balance%20General%20MAYO%202026.xlsx" TargetMode="External"/><Relationship Id="rId1" Type="http://schemas.openxmlformats.org/officeDocument/2006/relationships/externalLinkPath" Target="/personal/l_dilone_idecoop_gob_do/Documents/Escritorio/A&#241;o%202026/ESTADOS%20FINANCIEROS%202026/Balance%20General%20MAYO%2020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z%20Dilone\Desktop\Estados%20Financieros%20mensuales\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INGRESOS"/>
      <sheetName val="Movimientos"/>
      <sheetName val="CXP MAYO 2026"/>
      <sheetName val="PAGO PROVEEDORES-ABRIL 2026"/>
      <sheetName val="ACTIVOS EN TRANSITO 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A6" t="str">
            <v>1.1.01.01.01.01</v>
          </cell>
          <cell r="B6" t="str">
            <v>Efectivo en caja general en el país</v>
          </cell>
          <cell r="C6">
            <v>182367.61</v>
          </cell>
          <cell r="D6">
            <v>83621.95</v>
          </cell>
          <cell r="E6">
            <v>182367.61</v>
          </cell>
          <cell r="F6">
            <v>-98745.659999999989</v>
          </cell>
          <cell r="G6">
            <v>83621.95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130000</v>
          </cell>
          <cell r="D7">
            <v>0</v>
          </cell>
          <cell r="E7">
            <v>0</v>
          </cell>
          <cell r="F7">
            <v>0</v>
          </cell>
          <cell r="G7">
            <v>130000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43774802.48999998</v>
          </cell>
          <cell r="D9">
            <v>24487800</v>
          </cell>
          <cell r="E9">
            <v>20764256.349999998</v>
          </cell>
          <cell r="F9">
            <v>3723543.6500000022</v>
          </cell>
          <cell r="G9">
            <v>47498346.139999986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5751218.04</v>
          </cell>
          <cell r="D10">
            <v>335297.46999999997</v>
          </cell>
          <cell r="E10">
            <v>0</v>
          </cell>
          <cell r="F10">
            <v>335297.46999999997</v>
          </cell>
          <cell r="G10">
            <v>6086515.5099999998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310908.79999999999</v>
          </cell>
          <cell r="D11">
            <v>0</v>
          </cell>
          <cell r="E11">
            <v>175</v>
          </cell>
          <cell r="F11">
            <v>-175</v>
          </cell>
          <cell r="G11">
            <v>310733.8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20776.88</v>
          </cell>
          <cell r="D12">
            <v>0</v>
          </cell>
          <cell r="E12">
            <v>175</v>
          </cell>
          <cell r="F12">
            <v>-175</v>
          </cell>
          <cell r="G12">
            <v>20601.88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5846026.29</v>
          </cell>
          <cell r="D13">
            <v>1497861.87</v>
          </cell>
          <cell r="E13">
            <v>920417.72000000009</v>
          </cell>
          <cell r="F13">
            <v>577444.15</v>
          </cell>
          <cell r="G13">
            <v>6423470.4400000004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1.1.01.04.01.15</v>
          </cell>
          <cell r="B28" t="str">
            <v>Delia Miguelina dominici Galarza de Galan</v>
          </cell>
          <cell r="C28">
            <v>116000</v>
          </cell>
          <cell r="D28">
            <v>0</v>
          </cell>
          <cell r="E28">
            <v>0</v>
          </cell>
          <cell r="F28">
            <v>0</v>
          </cell>
          <cell r="G28">
            <v>116000</v>
          </cell>
        </row>
        <row r="29">
          <cell r="A29" t="str">
            <v>1.1.04.07.01.01.01</v>
          </cell>
          <cell r="B29" t="str">
            <v>Programa de Computo y Licenciamiento</v>
          </cell>
          <cell r="C29">
            <v>6571677.46</v>
          </cell>
          <cell r="D29">
            <v>0</v>
          </cell>
          <cell r="E29">
            <v>0</v>
          </cell>
          <cell r="F29">
            <v>0</v>
          </cell>
          <cell r="G29">
            <v>6571677.46</v>
          </cell>
        </row>
        <row r="30">
          <cell r="A30" t="str">
            <v>1.1.04.07.01.01.02</v>
          </cell>
          <cell r="B30" t="str">
            <v>Compra activos fijos en transito</v>
          </cell>
          <cell r="C30">
            <v>79239.360000000001</v>
          </cell>
          <cell r="D30">
            <v>95580</v>
          </cell>
          <cell r="E30">
            <v>0</v>
          </cell>
          <cell r="F30">
            <v>95580</v>
          </cell>
          <cell r="G30">
            <v>174819.36</v>
          </cell>
        </row>
        <row r="31">
          <cell r="A31" t="str">
            <v>1.1.04.08.01.01</v>
          </cell>
          <cell r="B31" t="str">
            <v>Cuentas por cobrar por ingresos sin contraprestación, sector privado c/p - Capital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1.1.05.01</v>
          </cell>
          <cell r="B32" t="str">
            <v>Materiales y suministros para consumo y prestación de servicios</v>
          </cell>
          <cell r="C32">
            <v>3078289.137206234</v>
          </cell>
          <cell r="D32">
            <v>203904</v>
          </cell>
          <cell r="E32">
            <v>252497.33</v>
          </cell>
          <cell r="F32">
            <v>-48593.329999999987</v>
          </cell>
          <cell r="G32">
            <v>3029695.807206234</v>
          </cell>
        </row>
        <row r="33">
          <cell r="A33" t="str">
            <v>1.1.05.01.01.01</v>
          </cell>
          <cell r="B33" t="str">
            <v>Alimentos y productos agroforestales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1.1.05.01.02.01</v>
          </cell>
          <cell r="B34" t="str">
            <v>Textiles y vestuarios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1.1.05.01.03.01</v>
          </cell>
          <cell r="B35" t="str">
            <v>Productos de papel, cartón e impresos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1.1.05.01.99.01</v>
          </cell>
          <cell r="B36" t="str">
            <v>Materiales y suministros varios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</row>
        <row r="37">
          <cell r="A37" t="str">
            <v>1.1.05.99.01.04</v>
          </cell>
          <cell r="B37" t="str">
            <v>Bienes muebles en tránsito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</row>
        <row r="38">
          <cell r="A38" t="str">
            <v>1.2.06.01.02</v>
          </cell>
          <cell r="B38" t="str">
            <v>Edificios</v>
          </cell>
          <cell r="C38">
            <v>52213347.489999995</v>
          </cell>
          <cell r="D38">
            <v>0</v>
          </cell>
          <cell r="E38">
            <v>0</v>
          </cell>
          <cell r="F38">
            <v>0</v>
          </cell>
          <cell r="G38">
            <v>52213347.489999995</v>
          </cell>
        </row>
        <row r="39">
          <cell r="A39" t="str">
            <v>1.2.06.01.04.01</v>
          </cell>
          <cell r="B39" t="str">
            <v>Muebles de oficina y estantería</v>
          </cell>
          <cell r="C39">
            <v>26778920.549999997</v>
          </cell>
          <cell r="D39">
            <v>0</v>
          </cell>
          <cell r="E39">
            <v>0</v>
          </cell>
          <cell r="F39">
            <v>0</v>
          </cell>
          <cell r="G39">
            <v>26778920.549999997</v>
          </cell>
        </row>
        <row r="40">
          <cell r="A40" t="str">
            <v>1.2.06.01.04.02</v>
          </cell>
          <cell r="B40" t="str">
            <v>Muebles de alojamiento</v>
          </cell>
          <cell r="C40">
            <v>151276</v>
          </cell>
          <cell r="D40">
            <v>0</v>
          </cell>
          <cell r="E40">
            <v>0</v>
          </cell>
          <cell r="F40">
            <v>0</v>
          </cell>
          <cell r="G40">
            <v>151276</v>
          </cell>
        </row>
        <row r="41">
          <cell r="A41" t="str">
            <v>1.2.06.01.04.03</v>
          </cell>
          <cell r="B41" t="str">
            <v>Equipos de cómputo</v>
          </cell>
          <cell r="C41">
            <v>15205403.609999999</v>
          </cell>
          <cell r="D41">
            <v>131465</v>
          </cell>
          <cell r="E41">
            <v>0</v>
          </cell>
          <cell r="F41">
            <v>131465</v>
          </cell>
          <cell r="G41">
            <v>15336868.609999999</v>
          </cell>
        </row>
        <row r="42">
          <cell r="A42" t="str">
            <v>1.2.06.01.04.04</v>
          </cell>
          <cell r="B42" t="str">
            <v>Electrodomésticos</v>
          </cell>
          <cell r="C42">
            <v>8399215.8199999984</v>
          </cell>
          <cell r="D42">
            <v>0</v>
          </cell>
          <cell r="E42">
            <v>0</v>
          </cell>
          <cell r="F42">
            <v>0</v>
          </cell>
          <cell r="G42">
            <v>8399215.8199999984</v>
          </cell>
        </row>
        <row r="43">
          <cell r="A43" t="str">
            <v>1.2.06.01.04.99</v>
          </cell>
          <cell r="B43" t="str">
            <v>Otros equipos y mobiliario de oficina y alojamiento</v>
          </cell>
          <cell r="C43">
            <v>3354830.99</v>
          </cell>
          <cell r="D43">
            <v>0</v>
          </cell>
          <cell r="E43">
            <v>131465</v>
          </cell>
          <cell r="F43">
            <v>-131465</v>
          </cell>
          <cell r="G43">
            <v>3223365.99</v>
          </cell>
        </row>
        <row r="44">
          <cell r="A44" t="str">
            <v>1.2.06.01.05.01</v>
          </cell>
          <cell r="B44" t="str">
            <v>Equipos y aparatos audiovisuales - Valores de origen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</row>
        <row r="45">
          <cell r="A45" t="str">
            <v>1.2.06.01.05.03</v>
          </cell>
          <cell r="B45" t="str">
            <v>Camaras fotograficas y video</v>
          </cell>
          <cell r="C45">
            <v>1480091.6300000001</v>
          </cell>
          <cell r="D45">
            <v>0</v>
          </cell>
          <cell r="E45">
            <v>0</v>
          </cell>
          <cell r="F45">
            <v>0</v>
          </cell>
          <cell r="G45">
            <v>1480091.6300000001</v>
          </cell>
        </row>
        <row r="46">
          <cell r="A46" t="str">
            <v>1.2.06.01.05.99</v>
          </cell>
          <cell r="B46" t="str">
            <v>Otros equipos y mobiliario educacional, deportivo  y recreativo</v>
          </cell>
          <cell r="C46">
            <v>7375.68</v>
          </cell>
          <cell r="D46">
            <v>0</v>
          </cell>
          <cell r="E46">
            <v>0</v>
          </cell>
          <cell r="F46">
            <v>0</v>
          </cell>
          <cell r="G46">
            <v>7375.68</v>
          </cell>
        </row>
        <row r="47">
          <cell r="A47" t="str">
            <v>1.2.06.01.06.01</v>
          </cell>
          <cell r="B47" t="str">
            <v>Equipos medicos y de laboratorio</v>
          </cell>
          <cell r="C47">
            <v>130363.28</v>
          </cell>
          <cell r="D47">
            <v>0</v>
          </cell>
          <cell r="E47">
            <v>0</v>
          </cell>
          <cell r="F47">
            <v>0</v>
          </cell>
          <cell r="G47">
            <v>130363.28</v>
          </cell>
        </row>
        <row r="48">
          <cell r="A48" t="str">
            <v>1.2.06.01.07.01</v>
          </cell>
          <cell r="B48" t="str">
            <v>Automóviles y camiones</v>
          </cell>
          <cell r="C48">
            <v>50393294.399999999</v>
          </cell>
          <cell r="D48">
            <v>0</v>
          </cell>
          <cell r="E48">
            <v>0</v>
          </cell>
          <cell r="F48">
            <v>0</v>
          </cell>
          <cell r="G48">
            <v>50393294.399999999</v>
          </cell>
        </row>
        <row r="49">
          <cell r="A49" t="str">
            <v>1.2.06.01.08.02</v>
          </cell>
          <cell r="B49" t="str">
            <v>Maquinarias y equipos industriales</v>
          </cell>
          <cell r="C49">
            <v>205846.31</v>
          </cell>
          <cell r="D49">
            <v>0</v>
          </cell>
          <cell r="E49">
            <v>0</v>
          </cell>
          <cell r="F49">
            <v>0</v>
          </cell>
          <cell r="G49">
            <v>205846.31</v>
          </cell>
        </row>
        <row r="50">
          <cell r="A50" t="str">
            <v>1.2.06.01.08.04</v>
          </cell>
          <cell r="B50" t="str">
            <v>Sistemas de aire acondicionado, calefaccion y refrigeracion industrial y comercial</v>
          </cell>
          <cell r="C50">
            <v>66292.710000000006</v>
          </cell>
          <cell r="D50">
            <v>0</v>
          </cell>
          <cell r="E50">
            <v>0</v>
          </cell>
          <cell r="F50">
            <v>0</v>
          </cell>
          <cell r="G50">
            <v>66292.710000000006</v>
          </cell>
        </row>
        <row r="51">
          <cell r="A51" t="str">
            <v>1.2.06.01.08.05</v>
          </cell>
          <cell r="B51" t="str">
            <v>Equipos de comunicación, telecomunicaciones y señalamiento</v>
          </cell>
          <cell r="C51">
            <v>1096786.23</v>
          </cell>
          <cell r="D51">
            <v>0</v>
          </cell>
          <cell r="E51">
            <v>0</v>
          </cell>
          <cell r="F51">
            <v>0</v>
          </cell>
          <cell r="G51">
            <v>1096786.23</v>
          </cell>
        </row>
        <row r="52">
          <cell r="A52" t="str">
            <v>1.2.06.01.08.06</v>
          </cell>
          <cell r="B52" t="str">
            <v>Equipos de generacion electrica, aparatos y accesorios electricos</v>
          </cell>
          <cell r="C52">
            <v>61423.740000000005</v>
          </cell>
          <cell r="D52">
            <v>0</v>
          </cell>
          <cell r="E52">
            <v>0</v>
          </cell>
          <cell r="F52">
            <v>0</v>
          </cell>
          <cell r="G52">
            <v>61423.740000000005</v>
          </cell>
        </row>
        <row r="53">
          <cell r="A53" t="str">
            <v>1.2.06.01.08.07</v>
          </cell>
          <cell r="B53" t="str">
            <v xml:space="preserve">Herramientas y máquinas-herramientas </v>
          </cell>
          <cell r="C53">
            <v>1187810.21</v>
          </cell>
          <cell r="D53">
            <v>0</v>
          </cell>
          <cell r="E53">
            <v>0</v>
          </cell>
          <cell r="F53">
            <v>0</v>
          </cell>
          <cell r="G53">
            <v>1187810.21</v>
          </cell>
        </row>
        <row r="54">
          <cell r="A54" t="str">
            <v>1.2.06.01.09.02</v>
          </cell>
          <cell r="B54" t="str">
            <v>Equipos de seguridad</v>
          </cell>
          <cell r="C54">
            <v>643334.55000000005</v>
          </cell>
          <cell r="D54">
            <v>0</v>
          </cell>
          <cell r="E54">
            <v>0</v>
          </cell>
          <cell r="F54">
            <v>0</v>
          </cell>
          <cell r="G54">
            <v>643334.55000000005</v>
          </cell>
        </row>
        <row r="55">
          <cell r="A55" t="str">
            <v>1.2.06.01.02.01.03</v>
          </cell>
          <cell r="B55" t="str">
            <v>Depreciaciones de edificios</v>
          </cell>
          <cell r="C55">
            <v>-19654700.314150013</v>
          </cell>
          <cell r="D55">
            <v>0</v>
          </cell>
          <cell r="E55">
            <v>87022.24</v>
          </cell>
          <cell r="F55">
            <v>-87022.24</v>
          </cell>
          <cell r="G55">
            <v>-19741722.554150011</v>
          </cell>
        </row>
        <row r="56">
          <cell r="A56" t="str">
            <v>1.2.06.01.04.01.03</v>
          </cell>
          <cell r="B56" t="str">
            <v>Muebles de oficina y estantería - Depreciaciones acumuladas</v>
          </cell>
          <cell r="C56">
            <v>-16820816.390000004</v>
          </cell>
          <cell r="D56">
            <v>0</v>
          </cell>
          <cell r="E56">
            <v>222283.26</v>
          </cell>
          <cell r="F56">
            <v>-222283.26</v>
          </cell>
          <cell r="G56">
            <v>-17043099.650000006</v>
          </cell>
        </row>
        <row r="57">
          <cell r="A57" t="str">
            <v>1.2.06.01.04.02.03</v>
          </cell>
          <cell r="B57" t="str">
            <v>Muebles de alojamiento-Depreciaciones acumuladas</v>
          </cell>
          <cell r="C57">
            <v>-83269.199999999968</v>
          </cell>
          <cell r="D57">
            <v>0</v>
          </cell>
          <cell r="E57">
            <v>2218.23</v>
          </cell>
          <cell r="F57">
            <v>-2218.23</v>
          </cell>
          <cell r="G57">
            <v>-85487.429999999964</v>
          </cell>
        </row>
        <row r="58">
          <cell r="A58" t="str">
            <v>1.2.06.01.04.03.03</v>
          </cell>
          <cell r="B58" t="str">
            <v>Equipos de cómputo - Depreciaciones acumuladas</v>
          </cell>
          <cell r="C58">
            <v>-11943959.700000003</v>
          </cell>
          <cell r="D58">
            <v>0</v>
          </cell>
          <cell r="E58">
            <v>323895.99</v>
          </cell>
          <cell r="F58">
            <v>-323895.99</v>
          </cell>
          <cell r="G58">
            <v>-12267855.690000003</v>
          </cell>
        </row>
        <row r="59">
          <cell r="A59" t="str">
            <v>1.2.06.01.04.04.03</v>
          </cell>
          <cell r="B59" t="str">
            <v>Electrodomésticos - Depreciaciones acumuladas</v>
          </cell>
          <cell r="C59">
            <v>-2782962.7299999995</v>
          </cell>
          <cell r="D59">
            <v>0</v>
          </cell>
          <cell r="E59">
            <v>134781.54999999999</v>
          </cell>
          <cell r="F59">
            <v>-134781.54999999999</v>
          </cell>
          <cell r="G59">
            <v>-2917744.2799999993</v>
          </cell>
        </row>
        <row r="60">
          <cell r="A60" t="str">
            <v>1.2.06.01.04.99.03</v>
          </cell>
          <cell r="B60" t="str">
            <v>Otros equipos y mobiliario de oficina y alojamiento - Depreciaciones acumuladas</v>
          </cell>
          <cell r="C60">
            <v>-1513058.3</v>
          </cell>
          <cell r="D60">
            <v>0</v>
          </cell>
          <cell r="E60">
            <v>77340.28</v>
          </cell>
          <cell r="F60">
            <v>-77340.28</v>
          </cell>
          <cell r="G60">
            <v>-1590398.58</v>
          </cell>
        </row>
        <row r="61">
          <cell r="A61" t="str">
            <v>1.2.06.01.05.01.03</v>
          </cell>
          <cell r="B61" t="str">
            <v xml:space="preserve">Equipos y aparatos audiovisuales - Depreciaciones acumuladas 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</row>
        <row r="62">
          <cell r="A62" t="str">
            <v>1.2.06.01.05.03.03</v>
          </cell>
          <cell r="B62" t="str">
            <v>Camaras fotograficas y video</v>
          </cell>
          <cell r="C62">
            <v>-462671.13999999996</v>
          </cell>
          <cell r="D62">
            <v>0</v>
          </cell>
          <cell r="E62">
            <v>48671.1</v>
          </cell>
          <cell r="F62">
            <v>-48671.1</v>
          </cell>
          <cell r="G62">
            <v>-511342.23999999993</v>
          </cell>
        </row>
        <row r="63">
          <cell r="A63" t="str">
            <v>1.2.06.01.05.99.03</v>
          </cell>
          <cell r="B63" t="str">
            <v>Otros equipos y mobiliario educacional, deportivo  y recreativo</v>
          </cell>
          <cell r="C63">
            <v>-2457.5500000000002</v>
          </cell>
          <cell r="D63">
            <v>0</v>
          </cell>
          <cell r="E63">
            <v>122.88</v>
          </cell>
          <cell r="F63">
            <v>-122.88</v>
          </cell>
          <cell r="G63">
            <v>-2580.4300000000003</v>
          </cell>
        </row>
        <row r="64">
          <cell r="A64" t="str">
            <v>1.2.06.01.06.01.03</v>
          </cell>
          <cell r="B64" t="str">
            <v>Equipos medicos y de laboratorio-Depreciaciones acumuladas</v>
          </cell>
          <cell r="C64">
            <v>-65708.040000000008</v>
          </cell>
          <cell r="D64">
            <v>0</v>
          </cell>
          <cell r="E64">
            <v>2692.1499999999996</v>
          </cell>
          <cell r="F64">
            <v>-2692.1499999999996</v>
          </cell>
          <cell r="G64">
            <v>-68400.19</v>
          </cell>
        </row>
        <row r="65">
          <cell r="A65" t="str">
            <v>1.2.06.01.07.01.03</v>
          </cell>
          <cell r="B65" t="str">
            <v>Automóviles y camiones - Depreciaciones acumuladas</v>
          </cell>
          <cell r="C65">
            <v>-36800883.010000005</v>
          </cell>
          <cell r="D65">
            <v>0</v>
          </cell>
          <cell r="E65">
            <v>962337.09</v>
          </cell>
          <cell r="F65">
            <v>-962337.09</v>
          </cell>
          <cell r="G65">
            <v>-37763220.100000009</v>
          </cell>
        </row>
        <row r="66">
          <cell r="A66" t="str">
            <v>1.2.06.01.08.02.03</v>
          </cell>
          <cell r="B66" t="str">
            <v>Maquinarias y equipos industriales- Depreciaciones acumuladas</v>
          </cell>
          <cell r="C66">
            <v>-85123.82</v>
          </cell>
          <cell r="D66">
            <v>0</v>
          </cell>
          <cell r="E66">
            <v>2852.04</v>
          </cell>
          <cell r="F66">
            <v>-2852.04</v>
          </cell>
          <cell r="G66">
            <v>-87975.86</v>
          </cell>
        </row>
        <row r="67">
          <cell r="A67" t="str">
            <v>1.2.06.01.08.04.03</v>
          </cell>
          <cell r="B67" t="str">
            <v>Sistemas de aire acondicionado, calefaccion y refrigeracion industrial y comercial- Depreciacion</v>
          </cell>
          <cell r="C67">
            <v>-18950.750000000004</v>
          </cell>
          <cell r="D67">
            <v>0</v>
          </cell>
          <cell r="E67">
            <v>1104.55</v>
          </cell>
          <cell r="F67">
            <v>-1104.55</v>
          </cell>
          <cell r="G67">
            <v>-20055.300000000003</v>
          </cell>
        </row>
        <row r="68">
          <cell r="A68" t="str">
            <v>1.2.06.01.08.05.03</v>
          </cell>
          <cell r="B68" t="str">
            <v>Equipos de comunicación, telecomunicaciones y señalamiento- Deprecaicion acumulada</v>
          </cell>
          <cell r="C68">
            <v>-325125.82</v>
          </cell>
          <cell r="D68">
            <v>0</v>
          </cell>
          <cell r="E68">
            <v>57615.85</v>
          </cell>
          <cell r="F68">
            <v>-57615.85</v>
          </cell>
          <cell r="G68">
            <v>-382741.67</v>
          </cell>
        </row>
        <row r="69">
          <cell r="A69" t="str">
            <v>1.2.06.01.08.06.03</v>
          </cell>
          <cell r="B69" t="str">
            <v>Equipos de generacion electrica, aparatos y accesorios electricos- Depreciaciones acumuladas</v>
          </cell>
          <cell r="C69">
            <v>-16409.59</v>
          </cell>
          <cell r="D69">
            <v>0</v>
          </cell>
          <cell r="E69">
            <v>1023.68</v>
          </cell>
          <cell r="F69">
            <v>-1023.68</v>
          </cell>
          <cell r="G69">
            <v>-17433.27</v>
          </cell>
        </row>
        <row r="70">
          <cell r="A70" t="str">
            <v>1.2.06.01.08.07.03</v>
          </cell>
          <cell r="B70" t="str">
            <v xml:space="preserve">Herramientas y máquinas-herramientas - Depreciaciones acumuladas </v>
          </cell>
          <cell r="C70">
            <v>-1057187.7000000002</v>
          </cell>
          <cell r="D70">
            <v>0</v>
          </cell>
          <cell r="E70">
            <v>2023.23</v>
          </cell>
          <cell r="F70">
            <v>-2023.23</v>
          </cell>
          <cell r="G70">
            <v>-1059210.9300000002</v>
          </cell>
        </row>
        <row r="71">
          <cell r="A71" t="str">
            <v>1.2.06.01.09.02.03</v>
          </cell>
          <cell r="B71" t="str">
            <v>Equipos de seguridad- Depreciacion acumuladas</v>
          </cell>
          <cell r="C71">
            <v>-643326.55000000005</v>
          </cell>
          <cell r="D71">
            <v>0</v>
          </cell>
          <cell r="E71">
            <v>0</v>
          </cell>
          <cell r="F71">
            <v>0</v>
          </cell>
          <cell r="G71">
            <v>-643326.55000000005</v>
          </cell>
        </row>
        <row r="72">
          <cell r="A72" t="str">
            <v>1.2.09.01.03.01</v>
          </cell>
          <cell r="B72" t="str">
            <v>Programas de informática y base de datos</v>
          </cell>
          <cell r="C72">
            <v>13561160.609999999</v>
          </cell>
          <cell r="D72">
            <v>0</v>
          </cell>
          <cell r="E72">
            <v>0</v>
          </cell>
          <cell r="F72">
            <v>0</v>
          </cell>
          <cell r="G72">
            <v>13561160.609999999</v>
          </cell>
        </row>
        <row r="73">
          <cell r="A73" t="str">
            <v>1.2.11.01.02.01</v>
          </cell>
          <cell r="B73" t="str">
            <v>Antigüedades y otros objetos de arte - Valores de origen</v>
          </cell>
          <cell r="C73">
            <v>220659.99999999997</v>
          </cell>
          <cell r="D73">
            <v>0</v>
          </cell>
          <cell r="E73">
            <v>0</v>
          </cell>
          <cell r="F73">
            <v>0</v>
          </cell>
          <cell r="G73">
            <v>220659.99999999997</v>
          </cell>
        </row>
        <row r="74">
          <cell r="A74">
            <v>11040103</v>
          </cell>
          <cell r="B74" t="str">
            <v>ESTUDIOS DE PREINVERSION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</row>
        <row r="75">
          <cell r="A75">
            <v>11040104</v>
          </cell>
          <cell r="B75" t="str">
            <v>MARCAS Y PATENTES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</row>
        <row r="76">
          <cell r="A76">
            <v>11040105</v>
          </cell>
          <cell r="B76" t="str">
            <v>LICENCIAS INFORMÁTICAS E INTELECTUALES, INDUSTRIALES Y COMER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</row>
        <row r="77">
          <cell r="A77" t="str">
            <v>1.2.09.01.03.03</v>
          </cell>
          <cell r="B77" t="str">
            <v xml:space="preserve">Programas de informática y base de datos-Amortizaciones Acumuladas </v>
          </cell>
          <cell r="C77">
            <v>-9016978.4700000025</v>
          </cell>
          <cell r="D77">
            <v>0</v>
          </cell>
          <cell r="E77">
            <v>417371.62</v>
          </cell>
          <cell r="F77">
            <v>-417371.62</v>
          </cell>
          <cell r="G77">
            <v>-9434350.0900000017</v>
          </cell>
        </row>
        <row r="78">
          <cell r="A78" t="str">
            <v>2.1.01.01.01</v>
          </cell>
          <cell r="B78" t="str">
            <v>Proveedores a Pagar c/p</v>
          </cell>
          <cell r="C78">
            <v>1033466.1700000009</v>
          </cell>
          <cell r="D78">
            <v>373268.47</v>
          </cell>
          <cell r="E78">
            <v>226464</v>
          </cell>
          <cell r="F78">
            <v>146804.46999999997</v>
          </cell>
          <cell r="G78">
            <v>886661.70000000088</v>
          </cell>
        </row>
        <row r="79">
          <cell r="A79" t="str">
            <v>2.1.01.01.02</v>
          </cell>
          <cell r="B79" t="str">
            <v>Proveedores a pagar Año 2016</v>
          </cell>
          <cell r="C79">
            <v>6167902.0800000001</v>
          </cell>
          <cell r="D79">
            <v>0</v>
          </cell>
          <cell r="E79">
            <v>0</v>
          </cell>
          <cell r="F79">
            <v>0</v>
          </cell>
          <cell r="G79">
            <v>6167902.0800000001</v>
          </cell>
        </row>
        <row r="80">
          <cell r="A80" t="str">
            <v>2.1.01.03.01</v>
          </cell>
          <cell r="B80" t="str">
            <v>Deudas por anticipos financieros del sector privado interno c/p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</row>
        <row r="81">
          <cell r="A81" t="str">
            <v>2.1.04.01.04.01</v>
          </cell>
          <cell r="B81" t="str">
            <v>5% ESTADO</v>
          </cell>
          <cell r="C81">
            <v>12399.98000000001</v>
          </cell>
          <cell r="D81">
            <v>0</v>
          </cell>
          <cell r="E81">
            <v>0</v>
          </cell>
          <cell r="F81">
            <v>0</v>
          </cell>
          <cell r="G81">
            <v>12399.98000000001</v>
          </cell>
        </row>
        <row r="82">
          <cell r="A82" t="str">
            <v>2.1.04.01.04.02</v>
          </cell>
          <cell r="B82" t="str">
            <v>10% ISR</v>
          </cell>
          <cell r="C82">
            <v>4900</v>
          </cell>
          <cell r="D82">
            <v>0</v>
          </cell>
          <cell r="E82">
            <v>600</v>
          </cell>
          <cell r="F82">
            <v>-600</v>
          </cell>
          <cell r="G82">
            <v>5500</v>
          </cell>
        </row>
        <row r="83">
          <cell r="A83" t="str">
            <v>2.1.04.01.04.03</v>
          </cell>
          <cell r="B83" t="str">
            <v>Retenciones de ITBIS p/pagar</v>
          </cell>
          <cell r="C83">
            <v>10260.000000000058</v>
          </cell>
          <cell r="D83">
            <v>0</v>
          </cell>
          <cell r="E83">
            <v>1080</v>
          </cell>
          <cell r="F83">
            <v>-1080</v>
          </cell>
          <cell r="G83">
            <v>11340.000000000058</v>
          </cell>
        </row>
        <row r="84">
          <cell r="A84" t="str">
            <v>2.1.04.01.04.04</v>
          </cell>
          <cell r="B84" t="str">
            <v>Retenciones 2% ISR</v>
          </cell>
          <cell r="C84">
            <v>160</v>
          </cell>
          <cell r="D84">
            <v>0</v>
          </cell>
          <cell r="E84">
            <v>0</v>
          </cell>
          <cell r="F84">
            <v>0</v>
          </cell>
          <cell r="G84">
            <v>160</v>
          </cell>
        </row>
        <row r="85">
          <cell r="A85" t="str">
            <v>2.1.06.01</v>
          </cell>
          <cell r="B85" t="str">
            <v>Remuneracioes y aportes a pagar a corto plazo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</row>
        <row r="86">
          <cell r="A86" t="str">
            <v>2.1.06.01.01</v>
          </cell>
          <cell r="B86" t="str">
            <v>Remuneraciones a pagar C/P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</row>
        <row r="87">
          <cell r="A87" t="str">
            <v>2.1.09.07.03.11</v>
          </cell>
          <cell r="B87" t="str">
            <v>Cheques no pagados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</row>
        <row r="88">
          <cell r="A88" t="str">
            <v>2.1.09.99.04.99</v>
          </cell>
          <cell r="B88" t="str">
            <v>Otros fondos de terceros sujetas a depuración</v>
          </cell>
          <cell r="C88">
            <v>317952.27</v>
          </cell>
          <cell r="D88">
            <v>90240</v>
          </cell>
          <cell r="E88">
            <v>151711.39000000001</v>
          </cell>
          <cell r="F88">
            <v>-61471.390000000014</v>
          </cell>
          <cell r="G88">
            <v>379423.66000000003</v>
          </cell>
        </row>
        <row r="89">
          <cell r="A89" t="str">
            <v>3.1.01.01.01</v>
          </cell>
          <cell r="B89" t="str">
            <v>Capital inicial a valores historicos</v>
          </cell>
          <cell r="C89">
            <v>65441165.399999999</v>
          </cell>
          <cell r="D89">
            <v>0</v>
          </cell>
          <cell r="E89">
            <v>0</v>
          </cell>
          <cell r="F89">
            <v>0</v>
          </cell>
          <cell r="G89">
            <v>65441165.399999999</v>
          </cell>
        </row>
        <row r="90">
          <cell r="A90" t="str">
            <v>3.1.04.01.01</v>
          </cell>
          <cell r="B90" t="str">
            <v>Resultados de ejercicios anteriores</v>
          </cell>
          <cell r="C90">
            <v>29844697.349999987</v>
          </cell>
          <cell r="D90">
            <v>0</v>
          </cell>
          <cell r="E90">
            <v>0</v>
          </cell>
          <cell r="F90">
            <v>0</v>
          </cell>
          <cell r="G90">
            <v>29844697.349999987</v>
          </cell>
        </row>
        <row r="91">
          <cell r="A91" t="str">
            <v>3.1.04.01.02</v>
          </cell>
          <cell r="B91" t="str">
            <v>Ajuste de resultados de ejercicios anteriores</v>
          </cell>
          <cell r="C91">
            <v>25048926.140000001</v>
          </cell>
          <cell r="D91">
            <v>0</v>
          </cell>
          <cell r="E91">
            <v>0</v>
          </cell>
          <cell r="F91">
            <v>0</v>
          </cell>
          <cell r="G91">
            <v>25048926.140000001</v>
          </cell>
        </row>
        <row r="92">
          <cell r="A92" t="str">
            <v>3.1.04.02.01</v>
          </cell>
          <cell r="B92" t="str">
            <v>Cierre de cuentas de ingresos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</row>
        <row r="93">
          <cell r="A93" t="str">
            <v>3.1.04.02.02</v>
          </cell>
          <cell r="B93" t="str">
            <v>Cierre de cuentas de gastos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</row>
        <row r="94">
          <cell r="A94" t="str">
            <v>3.1.04.02.03.01</v>
          </cell>
          <cell r="B94" t="str">
            <v>Resumen de ahorro o desahorro de la gestion</v>
          </cell>
          <cell r="C94">
            <v>12708997.243056238</v>
          </cell>
          <cell r="D94">
            <v>0</v>
          </cell>
          <cell r="E94">
            <v>0</v>
          </cell>
          <cell r="F94">
            <v>0</v>
          </cell>
          <cell r="G94">
            <v>15033470.863056242</v>
          </cell>
        </row>
        <row r="96">
          <cell r="A96" t="str">
            <v>4.2.02.01.03</v>
          </cell>
          <cell r="B96" t="str">
            <v>Donaciones corrientes del Sector Privado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</row>
        <row r="97">
          <cell r="A97" t="str">
            <v>4.2.03.01.02.01</v>
          </cell>
          <cell r="B97" t="str">
            <v xml:space="preserve">Transferencias corrientes de la administración central </v>
          </cell>
          <cell r="C97">
            <v>97860960</v>
          </cell>
          <cell r="D97">
            <v>0</v>
          </cell>
          <cell r="E97">
            <v>24465240</v>
          </cell>
          <cell r="F97">
            <v>-24465240</v>
          </cell>
          <cell r="G97">
            <v>122326200</v>
          </cell>
        </row>
        <row r="98">
          <cell r="A98" t="str">
            <v>4.2.03.01.02.03</v>
          </cell>
          <cell r="B98" t="str">
            <v xml:space="preserve">Transferencias corrientes de instituciones de la seguridad social </v>
          </cell>
          <cell r="C98">
            <v>458000</v>
          </cell>
          <cell r="D98">
            <v>0</v>
          </cell>
          <cell r="E98">
            <v>0</v>
          </cell>
          <cell r="F98">
            <v>0</v>
          </cell>
          <cell r="G98">
            <v>458000</v>
          </cell>
        </row>
        <row r="99">
          <cell r="A99" t="str">
            <v>4.2.04.01.03</v>
          </cell>
          <cell r="B99" t="str">
            <v>Subvenciones recibidas de insituciones finaniceras monetarias (Reserva Educativa)</v>
          </cell>
          <cell r="C99">
            <v>3277486.0100000007</v>
          </cell>
          <cell r="D99">
            <v>0</v>
          </cell>
          <cell r="E99">
            <v>618309.03</v>
          </cell>
          <cell r="F99">
            <v>-618309.03</v>
          </cell>
          <cell r="G99">
            <v>3895795.040000001</v>
          </cell>
        </row>
        <row r="100">
          <cell r="A100" t="str">
            <v>4.2.04.01.04</v>
          </cell>
          <cell r="B100" t="str">
            <v xml:space="preserve">Subvenciones recibidas de instituciones financieras no monetarias 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</row>
        <row r="101">
          <cell r="A101" t="str">
            <v>4.2.09.99.01</v>
          </cell>
          <cell r="B101" t="str">
            <v xml:space="preserve">Otros ingresos sin contraprestacion diversos </v>
          </cell>
          <cell r="C101">
            <v>2.0000000018626451E-2</v>
          </cell>
          <cell r="D101">
            <v>0</v>
          </cell>
          <cell r="E101">
            <v>0</v>
          </cell>
          <cell r="F101">
            <v>0</v>
          </cell>
          <cell r="G101">
            <v>2.0000000018626451E-2</v>
          </cell>
        </row>
        <row r="102">
          <cell r="A102" t="str">
            <v>4.3.02.99</v>
          </cell>
          <cell r="B102" t="str">
            <v>Ingresos por otras ventas de servicios</v>
          </cell>
          <cell r="C102">
            <v>4080000</v>
          </cell>
          <cell r="D102">
            <v>0</v>
          </cell>
          <cell r="E102">
            <v>1050000</v>
          </cell>
          <cell r="F102">
            <v>-1050000</v>
          </cell>
          <cell r="G102">
            <v>5130000</v>
          </cell>
        </row>
        <row r="103">
          <cell r="A103" t="str">
            <v>4.3.03.01.02</v>
          </cell>
          <cell r="B103" t="str">
            <v>Ingresos por arrendamientos de inmuebles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</row>
        <row r="104">
          <cell r="A104" t="str">
            <v>5.1.01.01.01.01</v>
          </cell>
          <cell r="B104" t="str">
            <v>Sueldos Fijos</v>
          </cell>
          <cell r="C104">
            <v>-37328720</v>
          </cell>
          <cell r="D104">
            <v>9291555</v>
          </cell>
          <cell r="E104">
            <v>0</v>
          </cell>
          <cell r="F104">
            <v>9291555</v>
          </cell>
          <cell r="G104">
            <v>-46620275</v>
          </cell>
        </row>
        <row r="105">
          <cell r="A105" t="str">
            <v>5.1.01.01.02.01</v>
          </cell>
          <cell r="B105" t="str">
            <v>Sueldo de personal contratado e igualado</v>
          </cell>
          <cell r="C105">
            <v>-25350000</v>
          </cell>
          <cell r="D105">
            <v>6089500</v>
          </cell>
          <cell r="E105">
            <v>0</v>
          </cell>
          <cell r="F105">
            <v>6089500</v>
          </cell>
          <cell r="G105">
            <v>-31439500</v>
          </cell>
        </row>
        <row r="106">
          <cell r="A106" t="str">
            <v>5.1.01.01.02.02</v>
          </cell>
          <cell r="B106" t="str">
            <v>Sueldo de personal nominal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</row>
        <row r="107">
          <cell r="A107" t="str">
            <v>5.1.01.01.03.02</v>
          </cell>
          <cell r="B107" t="str">
            <v>Sueldos al personal por servicios especiales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5.1.01.01.04</v>
          </cell>
          <cell r="B108" t="str">
            <v>Sueldos al personal fijo en trámite de pensiones</v>
          </cell>
          <cell r="C108">
            <v>-174132.8</v>
          </cell>
          <cell r="D108">
            <v>43533.2</v>
          </cell>
          <cell r="E108">
            <v>0</v>
          </cell>
          <cell r="F108">
            <v>43533.2</v>
          </cell>
          <cell r="G108">
            <v>-217666</v>
          </cell>
        </row>
        <row r="109">
          <cell r="A109" t="str">
            <v>5.1.01.01.05</v>
          </cell>
          <cell r="B109" t="str">
            <v>Vacaciones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</row>
        <row r="110">
          <cell r="A110" t="str">
            <v>5.1.01.02.02</v>
          </cell>
          <cell r="B110" t="str">
            <v>Salario de navidad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</row>
        <row r="111">
          <cell r="A111" t="str">
            <v>5.1.01.02.04.03</v>
          </cell>
          <cell r="B111" t="str">
            <v>Compensación servicios de seguridad</v>
          </cell>
          <cell r="C111">
            <v>-1790000</v>
          </cell>
          <cell r="D111">
            <v>424000</v>
          </cell>
          <cell r="E111">
            <v>0</v>
          </cell>
          <cell r="F111">
            <v>424000</v>
          </cell>
          <cell r="G111">
            <v>-2214000</v>
          </cell>
        </row>
        <row r="112">
          <cell r="A112" t="str">
            <v>5.1.01.02.04.04</v>
          </cell>
          <cell r="B112" t="str">
            <v>Compensación por resultados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</row>
        <row r="113">
          <cell r="A113" t="str">
            <v>5.1.01.02.06.01</v>
          </cell>
          <cell r="B113" t="str">
            <v>Bonificaciones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</row>
        <row r="114">
          <cell r="A114" t="str">
            <v>5.1.01.03.02.01</v>
          </cell>
          <cell r="B114" t="str">
            <v>Gastos de representación en el país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</row>
        <row r="115">
          <cell r="A115" t="str">
            <v>5.1.01.03.02.02</v>
          </cell>
          <cell r="B115" t="str">
            <v>Gastos de representación en el exterior</v>
          </cell>
          <cell r="C115">
            <v>-318570</v>
          </cell>
          <cell r="D115">
            <v>0</v>
          </cell>
          <cell r="E115">
            <v>0</v>
          </cell>
          <cell r="F115">
            <v>0</v>
          </cell>
          <cell r="G115">
            <v>-318570</v>
          </cell>
        </row>
        <row r="116">
          <cell r="A116" t="str">
            <v>5.1.01.04.01</v>
          </cell>
          <cell r="B116" t="str">
            <v>Prestaciones económicas por desvinculación</v>
          </cell>
          <cell r="C116">
            <v>-578174.89</v>
          </cell>
          <cell r="D116">
            <v>0</v>
          </cell>
          <cell r="E116">
            <v>0</v>
          </cell>
          <cell r="F116">
            <v>0</v>
          </cell>
          <cell r="G116">
            <v>-578174.89</v>
          </cell>
        </row>
        <row r="117">
          <cell r="A117" t="str">
            <v>5.1.01.04.99</v>
          </cell>
          <cell r="B117" t="str">
            <v>Otros beneficios por terminación</v>
          </cell>
          <cell r="C117">
            <v>-249192.43</v>
          </cell>
          <cell r="D117">
            <v>0</v>
          </cell>
          <cell r="E117">
            <v>0</v>
          </cell>
          <cell r="F117">
            <v>0</v>
          </cell>
          <cell r="G117">
            <v>-249192.43</v>
          </cell>
        </row>
        <row r="118">
          <cell r="A118" t="str">
            <v>5.1.01.05.01</v>
          </cell>
          <cell r="B118" t="str">
            <v>Contribuciones al seguro de salud</v>
          </cell>
          <cell r="C118">
            <v>-4450130.09</v>
          </cell>
          <cell r="D118">
            <v>1092343.43</v>
          </cell>
          <cell r="E118">
            <v>0</v>
          </cell>
          <cell r="F118">
            <v>1092343.43</v>
          </cell>
          <cell r="G118">
            <v>-5542473.5199999996</v>
          </cell>
        </row>
        <row r="119">
          <cell r="A119" t="str">
            <v>5.1.01.05.02</v>
          </cell>
          <cell r="B119" t="str">
            <v>Contribuciones al seguro de pensiones</v>
          </cell>
          <cell r="C119">
            <v>-4462552.62</v>
          </cell>
          <cell r="D119">
            <v>1095145.78</v>
          </cell>
          <cell r="E119">
            <v>0</v>
          </cell>
          <cell r="F119">
            <v>1095145.78</v>
          </cell>
          <cell r="G119">
            <v>-5557698.4000000004</v>
          </cell>
        </row>
        <row r="120">
          <cell r="A120" t="str">
            <v>5.1.01.05.03</v>
          </cell>
          <cell r="B120" t="str">
            <v>Contribuciones al seguro de riesgo laboral</v>
          </cell>
          <cell r="C120">
            <v>-703161.07000000007</v>
          </cell>
          <cell r="D120">
            <v>172812.66</v>
          </cell>
          <cell r="E120">
            <v>0</v>
          </cell>
          <cell r="F120">
            <v>172812.66</v>
          </cell>
          <cell r="G120">
            <v>-875973.7300000001</v>
          </cell>
        </row>
        <row r="121">
          <cell r="A121" t="str">
            <v>5.1.02.01.02</v>
          </cell>
          <cell r="B121" t="str">
            <v>Servicio telefónico de larga distancia</v>
          </cell>
          <cell r="C121">
            <v>-553757.93000000005</v>
          </cell>
          <cell r="D121">
            <v>0</v>
          </cell>
          <cell r="E121">
            <v>0</v>
          </cell>
          <cell r="F121">
            <v>0</v>
          </cell>
          <cell r="G121">
            <v>-553757.93000000005</v>
          </cell>
        </row>
        <row r="122">
          <cell r="A122" t="str">
            <v>5.1.02.01.03</v>
          </cell>
          <cell r="B122" t="str">
            <v>Teléfono local</v>
          </cell>
          <cell r="C122">
            <v>-1217142.2200000002</v>
          </cell>
          <cell r="D122">
            <v>0</v>
          </cell>
          <cell r="E122">
            <v>0</v>
          </cell>
          <cell r="F122">
            <v>0</v>
          </cell>
          <cell r="G122">
            <v>-1217142.2200000002</v>
          </cell>
        </row>
        <row r="123">
          <cell r="A123" t="str">
            <v>5.1.02.01.05</v>
          </cell>
          <cell r="B123" t="str">
            <v>Servicio de internet y televisión por cable</v>
          </cell>
          <cell r="C123">
            <v>-196084.55</v>
          </cell>
          <cell r="D123">
            <v>0</v>
          </cell>
          <cell r="E123">
            <v>0</v>
          </cell>
          <cell r="F123">
            <v>0</v>
          </cell>
          <cell r="G123">
            <v>-196084.55</v>
          </cell>
        </row>
        <row r="124">
          <cell r="A124" t="str">
            <v>5.1.02.01.06</v>
          </cell>
          <cell r="B124" t="str">
            <v>Electricidad</v>
          </cell>
          <cell r="C124">
            <v>-1440647.6300000001</v>
          </cell>
          <cell r="D124">
            <v>359674.04</v>
          </cell>
          <cell r="E124">
            <v>0</v>
          </cell>
          <cell r="F124">
            <v>359674.04</v>
          </cell>
          <cell r="G124">
            <v>-1800321.6700000002</v>
          </cell>
        </row>
        <row r="125">
          <cell r="A125" t="str">
            <v>5.1.02.01.07</v>
          </cell>
          <cell r="B125" t="str">
            <v>Agua</v>
          </cell>
          <cell r="C125">
            <v>-2550</v>
          </cell>
          <cell r="D125">
            <v>10500</v>
          </cell>
          <cell r="E125">
            <v>0</v>
          </cell>
          <cell r="F125">
            <v>10500</v>
          </cell>
          <cell r="G125">
            <v>-13050</v>
          </cell>
        </row>
        <row r="126">
          <cell r="A126" t="str">
            <v>5.1.02.01.08</v>
          </cell>
          <cell r="B126" t="str">
            <v>Recolección de Residuos Sólidos</v>
          </cell>
          <cell r="C126">
            <v>-73298</v>
          </cell>
          <cell r="D126">
            <v>15495</v>
          </cell>
          <cell r="E126">
            <v>0</v>
          </cell>
          <cell r="F126">
            <v>15495</v>
          </cell>
          <cell r="G126">
            <v>-88793</v>
          </cell>
        </row>
        <row r="127">
          <cell r="A127" t="str">
            <v>5.1.02.02.01</v>
          </cell>
          <cell r="B127" t="str">
            <v>Publicidad y propaganda</v>
          </cell>
          <cell r="C127">
            <v>-316666.64</v>
          </cell>
          <cell r="D127">
            <v>56666.66</v>
          </cell>
          <cell r="E127">
            <v>0</v>
          </cell>
          <cell r="F127">
            <v>56666.66</v>
          </cell>
          <cell r="G127">
            <v>-373333.30000000005</v>
          </cell>
        </row>
        <row r="128">
          <cell r="A128" t="str">
            <v>5.1.02.02.02</v>
          </cell>
          <cell r="B128" t="str">
            <v>Impresión y encuadernación</v>
          </cell>
          <cell r="C128">
            <v>-139450.03</v>
          </cell>
          <cell r="D128">
            <v>111294.06</v>
          </cell>
          <cell r="E128">
            <v>0</v>
          </cell>
          <cell r="F128">
            <v>111294.06</v>
          </cell>
          <cell r="G128">
            <v>-250744.09</v>
          </cell>
        </row>
        <row r="129">
          <cell r="A129" t="str">
            <v>5.1.02.03.01</v>
          </cell>
          <cell r="B129" t="str">
            <v>Viáticos dentro del país</v>
          </cell>
          <cell r="C129">
            <v>-660392.15</v>
          </cell>
          <cell r="D129">
            <v>580431.96000000008</v>
          </cell>
          <cell r="E129">
            <v>0</v>
          </cell>
          <cell r="F129">
            <v>580431.96000000008</v>
          </cell>
          <cell r="G129">
            <v>-1240824.1100000001</v>
          </cell>
        </row>
        <row r="130">
          <cell r="A130" t="str">
            <v>5.1.02.03.02</v>
          </cell>
          <cell r="B130" t="str">
            <v>Viáticos fuera del país</v>
          </cell>
          <cell r="C130">
            <v>-187009.2</v>
          </cell>
          <cell r="D130">
            <v>0</v>
          </cell>
          <cell r="E130">
            <v>0</v>
          </cell>
          <cell r="F130">
            <v>0</v>
          </cell>
          <cell r="G130">
            <v>-187009.2</v>
          </cell>
        </row>
        <row r="131">
          <cell r="A131" t="str">
            <v>5.1.02.04.01</v>
          </cell>
          <cell r="B131" t="str">
            <v>Pasajes</v>
          </cell>
          <cell r="C131">
            <v>-67200</v>
          </cell>
          <cell r="D131">
            <v>50400</v>
          </cell>
          <cell r="E131">
            <v>0</v>
          </cell>
          <cell r="F131">
            <v>50400</v>
          </cell>
          <cell r="G131">
            <v>-117600</v>
          </cell>
        </row>
        <row r="132">
          <cell r="A132" t="str">
            <v>5.1.02.04.02</v>
          </cell>
          <cell r="B132" t="str">
            <v>Fletes</v>
          </cell>
          <cell r="C132">
            <v>-248000</v>
          </cell>
          <cell r="D132">
            <v>0</v>
          </cell>
          <cell r="E132">
            <v>0</v>
          </cell>
          <cell r="F132">
            <v>0</v>
          </cell>
          <cell r="G132">
            <v>-248000</v>
          </cell>
        </row>
        <row r="133">
          <cell r="A133" t="str">
            <v>5.1.02.04.04</v>
          </cell>
          <cell r="B133" t="str">
            <v xml:space="preserve">Peajes </v>
          </cell>
          <cell r="C133">
            <v>-150</v>
          </cell>
          <cell r="D133">
            <v>150</v>
          </cell>
          <cell r="E133">
            <v>0</v>
          </cell>
          <cell r="F133">
            <v>150</v>
          </cell>
          <cell r="G133">
            <v>-300</v>
          </cell>
        </row>
        <row r="134">
          <cell r="A134" t="str">
            <v>5.1.02.04.05</v>
          </cell>
          <cell r="B134" t="str">
            <v>Servicios de manejo y embalaje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</row>
        <row r="135">
          <cell r="A135" t="str">
            <v>5.1.02.05.01.02</v>
          </cell>
          <cell r="B135" t="str">
            <v>Alquiler de edificios</v>
          </cell>
          <cell r="C135">
            <v>-1106204.01</v>
          </cell>
          <cell r="D135">
            <v>839401.1</v>
          </cell>
          <cell r="E135">
            <v>0</v>
          </cell>
          <cell r="F135">
            <v>839401.1</v>
          </cell>
          <cell r="G135">
            <v>-1945605.1099999999</v>
          </cell>
        </row>
        <row r="136">
          <cell r="A136" t="str">
            <v>5.1.02.05.01.03</v>
          </cell>
          <cell r="B136" t="str">
            <v>Alquiler de equipos de transporte, tracción y elevación</v>
          </cell>
          <cell r="C136">
            <v>-10000</v>
          </cell>
          <cell r="D136">
            <v>0</v>
          </cell>
          <cell r="E136">
            <v>0</v>
          </cell>
          <cell r="F136">
            <v>0</v>
          </cell>
          <cell r="G136">
            <v>-10000</v>
          </cell>
        </row>
        <row r="137">
          <cell r="A137" t="str">
            <v>5.1.02.05.01.04</v>
          </cell>
          <cell r="B137" t="str">
            <v>Alquiler de maquinarias y equipos especializados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</row>
        <row r="138">
          <cell r="A138" t="str">
            <v>5.1.02.05.01.06</v>
          </cell>
          <cell r="B138" t="str">
            <v>Alquiler de equipos y mobiliario de oficina y alojamiento</v>
          </cell>
          <cell r="C138">
            <v>-51802</v>
          </cell>
          <cell r="D138">
            <v>46403.5</v>
          </cell>
          <cell r="E138">
            <v>0</v>
          </cell>
          <cell r="F138">
            <v>46403.5</v>
          </cell>
          <cell r="G138">
            <v>-98205.5</v>
          </cell>
        </row>
        <row r="139">
          <cell r="A139" t="str">
            <v>5.1.02.05.01.99</v>
          </cell>
          <cell r="B139" t="str">
            <v>Otros alquileres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</row>
        <row r="140">
          <cell r="A140" t="str">
            <v>5.1.02.06.01</v>
          </cell>
          <cell r="B140" t="str">
            <v>Seguro de bienes inmuebles</v>
          </cell>
          <cell r="C140">
            <v>-442756.92</v>
          </cell>
          <cell r="D140">
            <v>0</v>
          </cell>
          <cell r="E140">
            <v>0</v>
          </cell>
          <cell r="F140">
            <v>0</v>
          </cell>
          <cell r="G140">
            <v>-442756.92</v>
          </cell>
        </row>
        <row r="141">
          <cell r="A141" t="str">
            <v>5.1.02.06.02</v>
          </cell>
          <cell r="B141" t="str">
            <v>Seguro de bienes muebles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</row>
        <row r="142">
          <cell r="A142" t="str">
            <v>5.1.02.06.03</v>
          </cell>
          <cell r="B142" t="str">
            <v>Seguro de personas</v>
          </cell>
          <cell r="C142">
            <v>-1166072</v>
          </cell>
          <cell r="D142">
            <v>320798.15000000002</v>
          </cell>
          <cell r="E142">
            <v>0</v>
          </cell>
          <cell r="F142">
            <v>320798.15000000002</v>
          </cell>
          <cell r="G142">
            <v>-1486870.15</v>
          </cell>
        </row>
        <row r="143">
          <cell r="A143" t="str">
            <v>5.1.02.07.01.01</v>
          </cell>
          <cell r="B143" t="str">
            <v>Reparaciones y obras menores en edificaciones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</row>
        <row r="144">
          <cell r="A144" t="str">
            <v>5.1.02.07.02.01</v>
          </cell>
          <cell r="B144" t="str">
            <v>Mantenimiento y reparación de equipos de transporte, tracción y elevación</v>
          </cell>
          <cell r="C144">
            <v>-68865.459999999992</v>
          </cell>
          <cell r="D144">
            <v>28205.530000000002</v>
          </cell>
          <cell r="E144">
            <v>0</v>
          </cell>
          <cell r="F144">
            <v>28205.530000000002</v>
          </cell>
          <cell r="G144">
            <v>-97070.989999999991</v>
          </cell>
        </row>
        <row r="145">
          <cell r="A145" t="str">
            <v>5.1.02.07.02.02</v>
          </cell>
          <cell r="B145" t="str">
            <v>Mantenimiento y reparación de maquinarias y equipos especializados</v>
          </cell>
          <cell r="C145">
            <v>-395999.98</v>
          </cell>
          <cell r="D145">
            <v>0</v>
          </cell>
          <cell r="E145">
            <v>0</v>
          </cell>
          <cell r="F145">
            <v>0</v>
          </cell>
          <cell r="G145">
            <v>-395999.98</v>
          </cell>
        </row>
        <row r="146">
          <cell r="A146" t="str">
            <v>5.1.02.07.02.04</v>
          </cell>
          <cell r="B146" t="str">
            <v xml:space="preserve">Mantenimiento y reparación de equipos y mobiliarios de oficina y alojamiento </v>
          </cell>
          <cell r="C146">
            <v>0</v>
          </cell>
          <cell r="D146">
            <v>3000</v>
          </cell>
          <cell r="E146">
            <v>0</v>
          </cell>
          <cell r="F146">
            <v>3000</v>
          </cell>
          <cell r="G146">
            <v>-3000</v>
          </cell>
        </row>
        <row r="147">
          <cell r="A147" t="str">
            <v>5.1.02.07.02.99</v>
          </cell>
          <cell r="B147" t="str">
            <v>Otros mantenimiento y reparaciones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</row>
        <row r="148">
          <cell r="A148" t="str">
            <v>5.1.02.08.01</v>
          </cell>
          <cell r="B148" t="str">
            <v>Estudios de ingeniería, arquitectura, investigaciones y análisis de factibilidad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A149" t="str">
            <v>5.1.02.08.02</v>
          </cell>
          <cell r="B149" t="str">
            <v>Servicios jurídicos</v>
          </cell>
          <cell r="C149">
            <v>-322205.56</v>
          </cell>
          <cell r="D149">
            <v>7080</v>
          </cell>
          <cell r="E149">
            <v>0</v>
          </cell>
          <cell r="F149">
            <v>7080</v>
          </cell>
          <cell r="G149">
            <v>-329285.56</v>
          </cell>
        </row>
        <row r="150">
          <cell r="A150" t="str">
            <v>5.1.02.08.03</v>
          </cell>
          <cell r="B150" t="str">
            <v>Servicios contables y de auditoría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</row>
        <row r="151">
          <cell r="A151" t="str">
            <v>5.1.02.08.04</v>
          </cell>
          <cell r="B151" t="str">
            <v>Servicios de capacitación</v>
          </cell>
          <cell r="C151">
            <v>-134869.6</v>
          </cell>
          <cell r="D151">
            <v>0</v>
          </cell>
          <cell r="E151">
            <v>0</v>
          </cell>
          <cell r="F151">
            <v>0</v>
          </cell>
          <cell r="G151">
            <v>-134869.6</v>
          </cell>
        </row>
        <row r="152">
          <cell r="A152" t="str">
            <v>5.1.02.08.05</v>
          </cell>
          <cell r="B152" t="str">
            <v>Servicio de informática y sistemas computarizados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</row>
        <row r="153">
          <cell r="A153" t="str">
            <v>5.1.02.08.06</v>
          </cell>
          <cell r="B153" t="str">
            <v>Servicios sanitarios, médicos y veterinarios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</row>
        <row r="154">
          <cell r="A154" t="str">
            <v>5.1.02.08.99</v>
          </cell>
          <cell r="B154" t="str">
            <v>Otros servicios técnicos y profesionales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</row>
        <row r="155">
          <cell r="A155" t="str">
            <v>5.1.02.09.01</v>
          </cell>
          <cell r="B155" t="str">
            <v>Servicios de alimentación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</row>
        <row r="156">
          <cell r="A156" t="str">
            <v>5.1.02.09.03</v>
          </cell>
          <cell r="B156" t="str">
            <v>Servicios de Catering</v>
          </cell>
          <cell r="C156">
            <v>-9440</v>
          </cell>
          <cell r="D156">
            <v>0</v>
          </cell>
          <cell r="E156">
            <v>0</v>
          </cell>
          <cell r="F156">
            <v>0</v>
          </cell>
          <cell r="G156">
            <v>-9440</v>
          </cell>
        </row>
        <row r="157">
          <cell r="A157" t="str">
            <v>5.1.02.99.01</v>
          </cell>
          <cell r="B157" t="str">
            <v>Gastos judiciales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</row>
        <row r="158">
          <cell r="A158" t="str">
            <v>5.1.02.99.05.01</v>
          </cell>
          <cell r="B158" t="str">
            <v>Servicios de fumigación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</row>
        <row r="159">
          <cell r="A159" t="str">
            <v>5.1.02.99.05.02</v>
          </cell>
          <cell r="B159" t="str">
            <v>Servicios de Lavandería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</row>
        <row r="160">
          <cell r="A160" t="str">
            <v>5.1.02.99.05.03</v>
          </cell>
          <cell r="B160" t="str">
            <v>Servicios de Limpieza e higiene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</row>
        <row r="161">
          <cell r="A161" t="str">
            <v>5.1.02.99.06.01</v>
          </cell>
          <cell r="B161" t="str">
            <v>Servicios de Organización de eventos generales</v>
          </cell>
          <cell r="C161">
            <v>-72237.240000000005</v>
          </cell>
          <cell r="D161">
            <v>0</v>
          </cell>
          <cell r="E161">
            <v>0</v>
          </cell>
          <cell r="F161">
            <v>0</v>
          </cell>
          <cell r="G161">
            <v>-72237.240000000005</v>
          </cell>
        </row>
        <row r="162">
          <cell r="A162" t="str">
            <v>5.1.02.99.06.02</v>
          </cell>
          <cell r="B162" t="str">
            <v>Servicios de Organización de festividades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</row>
        <row r="163">
          <cell r="A163" t="str">
            <v>5.1.02.99.06.04</v>
          </cell>
          <cell r="B163" t="str">
            <v>Servicios de Organización de actuaciones artísticas</v>
          </cell>
          <cell r="C163">
            <v>-20000</v>
          </cell>
          <cell r="D163">
            <v>0</v>
          </cell>
          <cell r="E163">
            <v>0</v>
          </cell>
          <cell r="F163">
            <v>0</v>
          </cell>
          <cell r="G163">
            <v>-20000</v>
          </cell>
        </row>
        <row r="164">
          <cell r="A164" t="str">
            <v>5.1.02.99.99</v>
          </cell>
          <cell r="B164" t="str">
            <v>Otros servicios diversos</v>
          </cell>
          <cell r="C164">
            <v>-9440</v>
          </cell>
          <cell r="D164">
            <v>0</v>
          </cell>
          <cell r="E164">
            <v>0</v>
          </cell>
          <cell r="F164">
            <v>0</v>
          </cell>
          <cell r="G164">
            <v>-9440</v>
          </cell>
        </row>
        <row r="165">
          <cell r="A165" t="str">
            <v>5.1.03.01.01</v>
          </cell>
          <cell r="B165" t="str">
            <v>Alimentos y bebidas para personas y animales consumidos</v>
          </cell>
          <cell r="C165">
            <v>-267127.56627480697</v>
          </cell>
          <cell r="D165">
            <v>92260.47</v>
          </cell>
          <cell r="E165">
            <v>0</v>
          </cell>
          <cell r="F165">
            <v>92260.47</v>
          </cell>
          <cell r="G165">
            <v>-359388.03627480695</v>
          </cell>
        </row>
        <row r="166">
          <cell r="A166" t="str">
            <v>5.1.03.01.02</v>
          </cell>
          <cell r="B166" t="str">
            <v>Productos agroforestales y pecuarios consumidos</v>
          </cell>
          <cell r="C166">
            <v>-302572</v>
          </cell>
          <cell r="D166">
            <v>9290</v>
          </cell>
          <cell r="E166">
            <v>0</v>
          </cell>
          <cell r="F166">
            <v>9290</v>
          </cell>
          <cell r="G166">
            <v>-311862</v>
          </cell>
        </row>
        <row r="167">
          <cell r="A167" t="str">
            <v>5.1.03.01.03</v>
          </cell>
          <cell r="B167" t="str">
            <v>Madera, corcho y sus manufacturas consumidas</v>
          </cell>
          <cell r="C167">
            <v>-5545</v>
          </cell>
          <cell r="D167">
            <v>0</v>
          </cell>
          <cell r="E167">
            <v>0</v>
          </cell>
          <cell r="F167">
            <v>0</v>
          </cell>
          <cell r="G167">
            <v>-5545</v>
          </cell>
        </row>
        <row r="168">
          <cell r="A168" t="str">
            <v>5.1.03.02.01</v>
          </cell>
          <cell r="B168" t="str">
            <v>Hilados y telas consumidos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</row>
        <row r="169">
          <cell r="A169" t="str">
            <v>5.1.03.02.02</v>
          </cell>
          <cell r="B169" t="str">
            <v>Acabados textiles consumidos</v>
          </cell>
          <cell r="C169">
            <v>-2800</v>
          </cell>
          <cell r="D169">
            <v>0</v>
          </cell>
          <cell r="E169">
            <v>0</v>
          </cell>
          <cell r="F169">
            <v>0</v>
          </cell>
          <cell r="G169">
            <v>-2800</v>
          </cell>
        </row>
        <row r="170">
          <cell r="A170" t="str">
            <v>5.1.03.02.03</v>
          </cell>
          <cell r="B170" t="str">
            <v>Prendas de vestir consumidas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</row>
        <row r="171">
          <cell r="A171" t="str">
            <v>5.1.03.03.01</v>
          </cell>
          <cell r="B171" t="str">
            <v>Papel de escritorio consumido</v>
          </cell>
          <cell r="C171">
            <v>-68745.812237153645</v>
          </cell>
          <cell r="D171">
            <v>17066.55</v>
          </cell>
          <cell r="E171">
            <v>0</v>
          </cell>
          <cell r="F171">
            <v>17066.55</v>
          </cell>
          <cell r="G171">
            <v>-85812.362237153648</v>
          </cell>
        </row>
        <row r="172">
          <cell r="A172" t="str">
            <v>5.1.03.03.02</v>
          </cell>
          <cell r="B172" t="str">
            <v>Productos de papel y cartón consumidos</v>
          </cell>
          <cell r="C172">
            <v>-37957.034283140129</v>
          </cell>
          <cell r="D172">
            <v>15037.1</v>
          </cell>
          <cell r="E172">
            <v>0</v>
          </cell>
          <cell r="F172">
            <v>15037.1</v>
          </cell>
          <cell r="G172">
            <v>-52994.134283140127</v>
          </cell>
        </row>
        <row r="173">
          <cell r="A173" t="str">
            <v>5.1.03.03.03</v>
          </cell>
          <cell r="B173" t="str">
            <v>Productos de artes gráficas consumidos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</row>
        <row r="174">
          <cell r="A174" t="str">
            <v>5.1.03.03.04</v>
          </cell>
          <cell r="B174" t="str">
            <v>Libros, revistas y periódicos consumidos</v>
          </cell>
          <cell r="C174">
            <v>0</v>
          </cell>
          <cell r="D174">
            <v>13000</v>
          </cell>
          <cell r="E174">
            <v>0</v>
          </cell>
          <cell r="F174">
            <v>13000</v>
          </cell>
          <cell r="G174">
            <v>-13000</v>
          </cell>
        </row>
        <row r="175">
          <cell r="A175" t="str">
            <v>5.1.03.04.01</v>
          </cell>
          <cell r="B175" t="str">
            <v>Productos medicinales para uso humano</v>
          </cell>
          <cell r="C175">
            <v>-268.8</v>
          </cell>
          <cell r="D175">
            <v>0</v>
          </cell>
          <cell r="E175">
            <v>0</v>
          </cell>
          <cell r="F175">
            <v>0</v>
          </cell>
          <cell r="G175">
            <v>-268.8</v>
          </cell>
        </row>
        <row r="176">
          <cell r="A176" t="str">
            <v>5.1.03.05.01</v>
          </cell>
          <cell r="B176" t="str">
            <v>Utiles menores  medicos-quirurgicos consumidos</v>
          </cell>
          <cell r="C176">
            <v>0</v>
          </cell>
          <cell r="D176">
            <v>1050</v>
          </cell>
          <cell r="E176">
            <v>0</v>
          </cell>
          <cell r="F176">
            <v>1050</v>
          </cell>
          <cell r="G176">
            <v>-1050</v>
          </cell>
        </row>
        <row r="177">
          <cell r="A177" t="str">
            <v>5.1.03.06.03</v>
          </cell>
          <cell r="B177" t="str">
            <v>Llantas y neumáticos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</row>
        <row r="178">
          <cell r="A178" t="str">
            <v>5.1.03.06.06</v>
          </cell>
          <cell r="B178" t="str">
            <v>Plasticos consumidos</v>
          </cell>
          <cell r="C178">
            <v>-55224.36994341854</v>
          </cell>
          <cell r="D178">
            <v>11803.96</v>
          </cell>
          <cell r="E178">
            <v>0</v>
          </cell>
          <cell r="F178">
            <v>11803.96</v>
          </cell>
          <cell r="G178">
            <v>-67028.329943418532</v>
          </cell>
        </row>
        <row r="179">
          <cell r="A179" t="str">
            <v>5.1.03.07.01</v>
          </cell>
          <cell r="B179" t="str">
            <v>Productos de cemento, cal, asbesto, yeso y arcilla</v>
          </cell>
          <cell r="C179">
            <v>-600.01</v>
          </cell>
          <cell r="D179">
            <v>2825</v>
          </cell>
          <cell r="E179">
            <v>0</v>
          </cell>
          <cell r="F179">
            <v>2825</v>
          </cell>
          <cell r="G179">
            <v>-3425.01</v>
          </cell>
        </row>
        <row r="180">
          <cell r="A180" t="str">
            <v>5.1.03.07.02</v>
          </cell>
          <cell r="B180" t="str">
            <v>Productos de vidrio, loza y porcelana</v>
          </cell>
          <cell r="C180">
            <v>-1545.99</v>
          </cell>
          <cell r="D180">
            <v>2496.9899999999998</v>
          </cell>
          <cell r="E180">
            <v>0</v>
          </cell>
          <cell r="F180">
            <v>2496.9899999999998</v>
          </cell>
          <cell r="G180">
            <v>-4042.9799999999996</v>
          </cell>
        </row>
        <row r="181">
          <cell r="A181" t="str">
            <v>5.1.03.07.03</v>
          </cell>
          <cell r="B181" t="str">
            <v>Productos metalicos y derivados</v>
          </cell>
          <cell r="C181">
            <v>-9397.07</v>
          </cell>
          <cell r="D181">
            <v>2703.1400000000003</v>
          </cell>
          <cell r="E181">
            <v>0</v>
          </cell>
          <cell r="F181">
            <v>2703.1400000000003</v>
          </cell>
          <cell r="G181">
            <v>-12100.21</v>
          </cell>
        </row>
        <row r="182">
          <cell r="A182" t="str">
            <v>5.1.03.07.05</v>
          </cell>
          <cell r="B182" t="str">
            <v>Otros productos minerales no metálicos</v>
          </cell>
          <cell r="C182">
            <v>0</v>
          </cell>
          <cell r="D182">
            <v>150</v>
          </cell>
          <cell r="E182">
            <v>0</v>
          </cell>
          <cell r="F182">
            <v>150</v>
          </cell>
          <cell r="G182">
            <v>-150</v>
          </cell>
        </row>
        <row r="183">
          <cell r="A183" t="str">
            <v>5.1.03.08.01</v>
          </cell>
          <cell r="B183" t="str">
            <v>Combustibles consumidos</v>
          </cell>
          <cell r="C183">
            <v>-2863126.3899999997</v>
          </cell>
          <cell r="D183">
            <v>392381.2</v>
          </cell>
          <cell r="E183">
            <v>4633.26</v>
          </cell>
          <cell r="F183">
            <v>387747.94</v>
          </cell>
          <cell r="G183">
            <v>-3250874.3299999996</v>
          </cell>
        </row>
        <row r="184">
          <cell r="A184" t="str">
            <v>5.1.03.08.02</v>
          </cell>
          <cell r="B184" t="str">
            <v>Lubricantes consumidos</v>
          </cell>
          <cell r="C184">
            <v>-400</v>
          </cell>
          <cell r="D184">
            <v>0</v>
          </cell>
          <cell r="E184">
            <v>0</v>
          </cell>
          <cell r="F184">
            <v>0</v>
          </cell>
          <cell r="G184">
            <v>-400</v>
          </cell>
        </row>
        <row r="185">
          <cell r="A185" t="str">
            <v>5.1.03.08.03</v>
          </cell>
          <cell r="B185" t="str">
            <v>Pinturas, lacas, barnices, diluyentes y absorbentes para pinturas</v>
          </cell>
          <cell r="C185">
            <v>-61712.32</v>
          </cell>
          <cell r="D185">
            <v>360</v>
          </cell>
          <cell r="E185">
            <v>0</v>
          </cell>
          <cell r="F185">
            <v>360</v>
          </cell>
          <cell r="G185">
            <v>-62072.32</v>
          </cell>
        </row>
        <row r="186">
          <cell r="A186" t="str">
            <v>5.1.03.09.99</v>
          </cell>
          <cell r="B186" t="str">
            <v>Otros materiales y suministros de defensa, orden público, protección y seguridad consumidos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</row>
        <row r="187">
          <cell r="A187" t="str">
            <v>5.1.03.10.01</v>
          </cell>
          <cell r="B187" t="str">
            <v>Materiales para limpieza consumidos</v>
          </cell>
          <cell r="C187">
            <v>-303050.13738755032</v>
          </cell>
          <cell r="D187">
            <v>58733.89</v>
          </cell>
          <cell r="E187">
            <v>0</v>
          </cell>
          <cell r="F187">
            <v>58733.89</v>
          </cell>
          <cell r="G187">
            <v>-361784.02738755033</v>
          </cell>
        </row>
        <row r="188">
          <cell r="A188" t="str">
            <v>5.1.03.10.02</v>
          </cell>
          <cell r="B188" t="str">
            <v>Útiles de escritorio, oficina informática y enseñanza consumidos</v>
          </cell>
          <cell r="C188">
            <v>-377023.97618736431</v>
          </cell>
          <cell r="D188">
            <v>86505.97</v>
          </cell>
          <cell r="E188">
            <v>0</v>
          </cell>
          <cell r="F188">
            <v>86505.97</v>
          </cell>
          <cell r="G188">
            <v>-463529.94618736429</v>
          </cell>
        </row>
        <row r="189">
          <cell r="A189" t="str">
            <v>5.1.03.10.03</v>
          </cell>
          <cell r="B189" t="str">
            <v>Útiles destinados a actividades deportivas y recreativas consumidos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</row>
        <row r="190">
          <cell r="A190" t="str">
            <v>5.1.03.10.04</v>
          </cell>
          <cell r="B190" t="str">
            <v>Útiles de cocina y comedor consumidos</v>
          </cell>
          <cell r="C190">
            <v>-3787.4850803318695</v>
          </cell>
          <cell r="D190">
            <v>17054.900000000001</v>
          </cell>
          <cell r="E190">
            <v>0</v>
          </cell>
          <cell r="F190">
            <v>17054.900000000001</v>
          </cell>
          <cell r="G190">
            <v>-20842.385080331871</v>
          </cell>
        </row>
        <row r="191">
          <cell r="A191" t="str">
            <v>5.1.03.10.05</v>
          </cell>
          <cell r="B191" t="str">
            <v>Productos eléctricos y afines consumidos</v>
          </cell>
          <cell r="C191">
            <v>-26072.731400000001</v>
          </cell>
          <cell r="D191">
            <v>16214.3</v>
          </cell>
          <cell r="E191">
            <v>0</v>
          </cell>
          <cell r="F191">
            <v>16214.3</v>
          </cell>
          <cell r="G191">
            <v>-42287.0314</v>
          </cell>
        </row>
        <row r="192">
          <cell r="A192" t="str">
            <v>5.1.03.10.07</v>
          </cell>
          <cell r="B192" t="str">
            <v>Otros repuestos y accesorios menores</v>
          </cell>
          <cell r="C192">
            <v>-17925.02</v>
          </cell>
          <cell r="D192">
            <v>60356.5</v>
          </cell>
          <cell r="E192">
            <v>0</v>
          </cell>
          <cell r="F192">
            <v>60356.5</v>
          </cell>
          <cell r="G192">
            <v>-78281.52</v>
          </cell>
        </row>
        <row r="193">
          <cell r="A193" t="str">
            <v>5.1.03.10.99</v>
          </cell>
          <cell r="B193" t="str">
            <v>Productos y útiles varios no identificados precedentemente (.)</v>
          </cell>
          <cell r="C193">
            <v>-3901.63</v>
          </cell>
          <cell r="D193">
            <v>1124</v>
          </cell>
          <cell r="E193">
            <v>0</v>
          </cell>
          <cell r="F193">
            <v>1124</v>
          </cell>
          <cell r="G193">
            <v>-5025.63</v>
          </cell>
        </row>
        <row r="194">
          <cell r="A194" t="str">
            <v>5.1.04.01.01.01</v>
          </cell>
          <cell r="B194" t="str">
            <v>Depreciaciones de edificios</v>
          </cell>
          <cell r="C194">
            <v>-344258.04414999997</v>
          </cell>
          <cell r="D194">
            <v>87022.24</v>
          </cell>
          <cell r="E194">
            <v>0</v>
          </cell>
          <cell r="F194">
            <v>87022.24</v>
          </cell>
          <cell r="G194">
            <v>-431280.28414999996</v>
          </cell>
        </row>
        <row r="195">
          <cell r="A195" t="str">
            <v>5.1.04.01.01.02</v>
          </cell>
          <cell r="B195" t="str">
            <v>Depreciaciones de equipos de transporte, tracción y elevación</v>
          </cell>
          <cell r="C195">
            <v>-1443505.6300000001</v>
          </cell>
          <cell r="D195">
            <v>962337.09</v>
          </cell>
          <cell r="E195">
            <v>0</v>
          </cell>
          <cell r="F195">
            <v>962337.09</v>
          </cell>
          <cell r="G195">
            <v>-2405842.7200000002</v>
          </cell>
        </row>
        <row r="196">
          <cell r="A196" t="str">
            <v>5.1.04.01.01.03</v>
          </cell>
          <cell r="B196" t="str">
            <v>Depreciaciones de maquinarias y equipos especializados</v>
          </cell>
          <cell r="C196">
            <v>-4605.4100000000008</v>
          </cell>
          <cell r="D196">
            <v>2852.04</v>
          </cell>
          <cell r="E196">
            <v>0</v>
          </cell>
          <cell r="F196">
            <v>2852.04</v>
          </cell>
          <cell r="G196">
            <v>-7457.4500000000007</v>
          </cell>
        </row>
        <row r="197">
          <cell r="A197" t="str">
            <v>5.1.04.01.01.04</v>
          </cell>
          <cell r="B197" t="str">
            <v>Depreciaciones de equipos e instrumentos medicos, cientifico y de laboratorio</v>
          </cell>
          <cell r="C197">
            <v>-4038.2199999999993</v>
          </cell>
          <cell r="D197">
            <v>2692.1499999999996</v>
          </cell>
          <cell r="E197">
            <v>0</v>
          </cell>
          <cell r="F197">
            <v>2692.1499999999996</v>
          </cell>
          <cell r="G197">
            <v>-6730.369999999999</v>
          </cell>
        </row>
        <row r="198">
          <cell r="A198" t="str">
            <v>5.1.04.01.01.05</v>
          </cell>
          <cell r="B198" t="str">
            <v>Depreciaciones de equipos y mobiliario de oficina y alojamiento</v>
          </cell>
          <cell r="C198">
            <v>-362880.67</v>
          </cell>
          <cell r="D198">
            <v>222283.26</v>
          </cell>
          <cell r="E198">
            <v>0</v>
          </cell>
          <cell r="F198">
            <v>222283.26</v>
          </cell>
          <cell r="G198">
            <v>-585163.92999999993</v>
          </cell>
        </row>
        <row r="199">
          <cell r="A199" t="str">
            <v>5.1.04.01.01.06</v>
          </cell>
          <cell r="B199" t="str">
            <v>Depreciacion de equipos y mobiliarios educacional , deportivo y recreativo</v>
          </cell>
          <cell r="C199">
            <v>-37556.050000000003</v>
          </cell>
          <cell r="D199">
            <v>122.88</v>
          </cell>
          <cell r="E199">
            <v>0</v>
          </cell>
          <cell r="F199">
            <v>122.88</v>
          </cell>
          <cell r="G199">
            <v>-37678.93</v>
          </cell>
        </row>
        <row r="200">
          <cell r="A200" t="str">
            <v>5.1.04.01.01.07</v>
          </cell>
          <cell r="B200" t="str">
            <v>Depreciacion de equipos de defensa y seguridad y orden publico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</row>
        <row r="201">
          <cell r="A201" t="str">
            <v>5.1.04.01.01.09</v>
          </cell>
          <cell r="B201" t="str">
            <v>Depreciaciones de equipos de computo</v>
          </cell>
          <cell r="C201">
            <v>-491374.46</v>
          </cell>
          <cell r="D201">
            <v>323895.99</v>
          </cell>
          <cell r="E201">
            <v>0</v>
          </cell>
          <cell r="F201">
            <v>323895.99</v>
          </cell>
          <cell r="G201">
            <v>-815270.45</v>
          </cell>
        </row>
        <row r="202">
          <cell r="A202" t="str">
            <v>5.1.04.01.01.10</v>
          </cell>
          <cell r="B202" t="str">
            <v xml:space="preserve">Depreciacion de Electrodomesticos </v>
          </cell>
          <cell r="C202">
            <v>-204311.37</v>
          </cell>
          <cell r="D202">
            <v>134781.54999999999</v>
          </cell>
          <cell r="E202">
            <v>0</v>
          </cell>
          <cell r="F202">
            <v>134781.54999999999</v>
          </cell>
          <cell r="G202">
            <v>-339092.92</v>
          </cell>
        </row>
        <row r="203">
          <cell r="A203" t="str">
            <v>5.1.04.01.01.11</v>
          </cell>
          <cell r="B203" t="str">
            <v>Depreciaciones de muebles de alojamiento</v>
          </cell>
          <cell r="C203">
            <v>-3327.3499999999995</v>
          </cell>
          <cell r="D203">
            <v>2218.23</v>
          </cell>
          <cell r="E203">
            <v>0</v>
          </cell>
          <cell r="F203">
            <v>2218.23</v>
          </cell>
          <cell r="G203">
            <v>-5545.58</v>
          </cell>
        </row>
        <row r="204">
          <cell r="A204" t="str">
            <v>5.1.04.01.01.12</v>
          </cell>
          <cell r="B204" t="str">
            <v xml:space="preserve">Depreciaciones de Otros equipos y mobiliario de oficina y alojamiento </v>
          </cell>
          <cell r="C204">
            <v>-75764.73</v>
          </cell>
          <cell r="D204">
            <v>77340.28</v>
          </cell>
          <cell r="E204">
            <v>0</v>
          </cell>
          <cell r="F204">
            <v>77340.28</v>
          </cell>
          <cell r="G204">
            <v>-153105.01</v>
          </cell>
        </row>
        <row r="205">
          <cell r="A205" t="str">
            <v>5.1.04.01.01.13</v>
          </cell>
          <cell r="B205" t="str">
            <v>Camaras fotograficas y video</v>
          </cell>
          <cell r="C205">
            <v>-72675.58</v>
          </cell>
          <cell r="D205">
            <v>48671.1</v>
          </cell>
          <cell r="E205">
            <v>0</v>
          </cell>
          <cell r="F205">
            <v>48671.1</v>
          </cell>
          <cell r="G205">
            <v>-121346.68</v>
          </cell>
        </row>
        <row r="206">
          <cell r="A206" t="str">
            <v>5.1.04.01.01.14</v>
          </cell>
          <cell r="B206" t="str">
            <v>Sistemas de aire acondicionado, calefaccion y refrigeracion industrial y comercial- Depreciacion</v>
          </cell>
          <cell r="C206">
            <v>-1656.81</v>
          </cell>
          <cell r="D206">
            <v>1104.55</v>
          </cell>
          <cell r="E206">
            <v>0</v>
          </cell>
          <cell r="F206">
            <v>1104.55</v>
          </cell>
          <cell r="G206">
            <v>-2761.3599999999997</v>
          </cell>
        </row>
        <row r="207">
          <cell r="A207" t="str">
            <v>5.1.04.01.01.15</v>
          </cell>
          <cell r="B207" t="str">
            <v>Equipos de comunicación, telecomunicaciones y señalamiento- Deprecaicion acumulada</v>
          </cell>
          <cell r="C207">
            <v>-86423.790000000008</v>
          </cell>
          <cell r="D207">
            <v>57615.85</v>
          </cell>
          <cell r="E207">
            <v>0</v>
          </cell>
          <cell r="F207">
            <v>57615.85</v>
          </cell>
          <cell r="G207">
            <v>-144039.64000000001</v>
          </cell>
        </row>
        <row r="208">
          <cell r="A208" t="str">
            <v>5.1.04.01.01.16</v>
          </cell>
          <cell r="B208" t="str">
            <v>Equipos de generacion electrica, aparatos y accesorios electricos- Depreciaciones acumuladas</v>
          </cell>
          <cell r="C208">
            <v>-1535.52</v>
          </cell>
          <cell r="D208">
            <v>1023.68</v>
          </cell>
          <cell r="E208">
            <v>0</v>
          </cell>
          <cell r="F208">
            <v>1023.68</v>
          </cell>
          <cell r="G208">
            <v>-2559.1999999999998</v>
          </cell>
        </row>
        <row r="209">
          <cell r="A209" t="str">
            <v>5.1.04.01.01.99</v>
          </cell>
          <cell r="B209" t="str">
            <v>Depreciaciones de otras propiedades, planta y equipos</v>
          </cell>
          <cell r="C209">
            <v>-2442.73</v>
          </cell>
          <cell r="D209">
            <v>2023.23</v>
          </cell>
          <cell r="E209">
            <v>0</v>
          </cell>
          <cell r="F209">
            <v>2023.23</v>
          </cell>
          <cell r="G209">
            <v>-4465.96</v>
          </cell>
        </row>
        <row r="210">
          <cell r="A210" t="str">
            <v>5.1.04.02.05.03</v>
          </cell>
          <cell r="B210" t="str">
            <v>Amortizaciones de programas de informática y base de datos</v>
          </cell>
          <cell r="C210">
            <v>-630189.27</v>
          </cell>
          <cell r="D210">
            <v>417371.62</v>
          </cell>
          <cell r="E210">
            <v>0</v>
          </cell>
          <cell r="F210">
            <v>417371.62</v>
          </cell>
          <cell r="G210">
            <v>-1047560.89</v>
          </cell>
        </row>
        <row r="211">
          <cell r="A211" t="str">
            <v>5.1.05.01.01</v>
          </cell>
          <cell r="B211" t="str">
            <v>Deterioro y pérdidas de alimentos y productos agroforestales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</row>
        <row r="212">
          <cell r="A212" t="str">
            <v>5.1.05.01.02</v>
          </cell>
          <cell r="B212" t="str">
            <v>Deterioro y pérdidas de textiles y vestuarios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</row>
        <row r="213">
          <cell r="A213" t="str">
            <v>5.1.05.01.03</v>
          </cell>
          <cell r="B213" t="str">
            <v>Deterioro y pérdidas de productos de papel, cartón e impresos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</row>
        <row r="214">
          <cell r="A214" t="str">
            <v>5.1.05.01.04</v>
          </cell>
          <cell r="B214" t="str">
            <v>Deterioro y pérdidas de materiales y útiles médicos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</row>
        <row r="215">
          <cell r="A215" t="str">
            <v>5.1.06.01.01.06</v>
          </cell>
          <cell r="B215" t="str">
            <v>Deterioro de equipos y mobiliarios de oficina y alojamiento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</row>
        <row r="216">
          <cell r="A216" t="str">
            <v>5.1.07.01.03</v>
          </cell>
          <cell r="B216" t="str">
            <v>Otros gastos operativos de instituciones empresariales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</row>
        <row r="217">
          <cell r="A217" t="str">
            <v>5.2.01.01.01.02</v>
          </cell>
          <cell r="B217" t="str">
            <v>Ayudas a hogares y personas</v>
          </cell>
          <cell r="C217">
            <v>-447100</v>
          </cell>
          <cell r="D217">
            <v>0</v>
          </cell>
          <cell r="E217">
            <v>0</v>
          </cell>
          <cell r="F217">
            <v>0</v>
          </cell>
          <cell r="G217">
            <v>-447100</v>
          </cell>
        </row>
        <row r="218">
          <cell r="A218" t="str">
            <v>5.2.01.04.01</v>
          </cell>
          <cell r="B218" t="str">
            <v>Subvenciones a empresas del sector privado</v>
          </cell>
          <cell r="C218">
            <v>0</v>
          </cell>
          <cell r="D218">
            <v>25000</v>
          </cell>
          <cell r="E218">
            <v>0</v>
          </cell>
          <cell r="F218">
            <v>25000</v>
          </cell>
          <cell r="G218">
            <v>-25000</v>
          </cell>
        </row>
        <row r="219">
          <cell r="A219" t="str">
            <v>5.2.01.04.02</v>
          </cell>
          <cell r="B219" t="str">
            <v>Subvenciones a empresas y cuasiempresas públicas no financieras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</row>
        <row r="220">
          <cell r="A220" t="str">
            <v>5.2.01.04.03</v>
          </cell>
          <cell r="B220" t="str">
            <v>Subvenciones a instituciones públicas financieras no monetarias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</row>
        <row r="221">
          <cell r="A221" t="str">
            <v>5.2.01.04.04</v>
          </cell>
          <cell r="B221" t="str">
            <v>Subvenciones a instituciones públicas financieras monetarias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</row>
        <row r="222">
          <cell r="A222" t="str">
            <v>5.4.03.01.03.03</v>
          </cell>
          <cell r="B222" t="str">
            <v>Pérdidas por deterioro de otros ingresos sin contraprestación a cobrar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</row>
        <row r="223">
          <cell r="A223" t="str">
            <v>5.4.09.99</v>
          </cell>
          <cell r="B223" t="str">
            <v>Otros gastos financieros varios</v>
          </cell>
          <cell r="C223">
            <v>-13044.789999999997</v>
          </cell>
          <cell r="D223">
            <v>6548.89</v>
          </cell>
          <cell r="E223">
            <v>0</v>
          </cell>
          <cell r="F223">
            <v>6548.89</v>
          </cell>
          <cell r="G223">
            <v>-19593.679999999997</v>
          </cell>
        </row>
        <row r="224">
          <cell r="A224" t="str">
            <v>5.5.09.02.01</v>
          </cell>
          <cell r="B224" t="str">
            <v>Impuestos</v>
          </cell>
          <cell r="C224">
            <v>-15100</v>
          </cell>
          <cell r="D224">
            <v>0</v>
          </cell>
          <cell r="E224">
            <v>0</v>
          </cell>
          <cell r="F224">
            <v>0</v>
          </cell>
          <cell r="G224">
            <v>-15100</v>
          </cell>
        </row>
      </sheetData>
      <sheetData sheetId="8">
        <row r="10">
          <cell r="A10" t="str">
            <v>AL 31 DE MAYO 2026</v>
          </cell>
        </row>
        <row r="185">
          <cell r="D185">
            <v>15033470.863056242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FBAA3-100D-4AE0-9B37-B40C6DA55112}">
  <sheetPr>
    <tabColor rgb="FFC00000"/>
  </sheetPr>
  <dimension ref="A8:XFD241"/>
  <sheetViews>
    <sheetView tabSelected="1" view="pageBreakPreview" topLeftCell="A221" zoomScaleNormal="100" zoomScaleSheetLayoutView="100" workbookViewId="0">
      <selection activeCell="J233" sqref="J233"/>
    </sheetView>
  </sheetViews>
  <sheetFormatPr baseColWidth="10" defaultColWidth="9.140625" defaultRowHeight="15" x14ac:dyDescent="0.25"/>
  <cols>
    <col min="1" max="1" width="14.85546875" customWidth="1"/>
    <col min="2" max="2" width="27.85546875" customWidth="1"/>
    <col min="3" max="3" width="27.42578125" customWidth="1"/>
    <col min="4" max="4" width="14.85546875" customWidth="1"/>
    <col min="5" max="5" width="20" customWidth="1"/>
    <col min="6" max="6" width="17.140625" customWidth="1"/>
    <col min="7" max="7" width="20.42578125" hidden="1" customWidth="1"/>
    <col min="8" max="8" width="14.7109375" hidden="1" customWidth="1"/>
    <col min="9" max="9" width="14.7109375" style="1" hidden="1" customWidth="1"/>
    <col min="10" max="10" width="14.5703125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8" spans="1:12" x14ac:dyDescent="0.25">
      <c r="A8" t="s">
        <v>0</v>
      </c>
    </row>
    <row r="9" spans="1:12" ht="15.75" x14ac:dyDescent="0.25">
      <c r="A9" s="2" t="s">
        <v>1</v>
      </c>
      <c r="B9" s="2"/>
      <c r="C9" s="2"/>
      <c r="D9" s="2"/>
      <c r="E9" s="2"/>
      <c r="F9" s="2"/>
    </row>
    <row r="10" spans="1:12" ht="15.75" x14ac:dyDescent="0.25">
      <c r="A10" s="2" t="s">
        <v>2</v>
      </c>
      <c r="B10" s="2"/>
      <c r="C10" s="2"/>
      <c r="D10" s="2"/>
      <c r="E10" s="2"/>
      <c r="F10" s="2"/>
    </row>
    <row r="11" spans="1:12" ht="15.75" x14ac:dyDescent="0.25">
      <c r="A11" s="2" t="str">
        <f>+'[1]Balance General '!A10:E10</f>
        <v>AL 31 DE MAYO 2026</v>
      </c>
      <c r="B11" s="2"/>
      <c r="C11" s="2"/>
      <c r="D11" s="2"/>
      <c r="E11" s="2"/>
      <c r="F11" s="2"/>
    </row>
    <row r="12" spans="1:12" ht="15.75" x14ac:dyDescent="0.25">
      <c r="A12" s="2" t="s">
        <v>3</v>
      </c>
      <c r="B12" s="2"/>
      <c r="C12" s="2"/>
      <c r="D12" s="2"/>
      <c r="E12" s="2"/>
      <c r="F12" s="2"/>
      <c r="I12" s="1">
        <v>80709904.049999997</v>
      </c>
      <c r="L12" s="1"/>
    </row>
    <row r="13" spans="1:12" ht="18.75" hidden="1" x14ac:dyDescent="0.25">
      <c r="B13" s="3"/>
      <c r="F13" s="4"/>
      <c r="I13" s="1">
        <v>80709904.049999997</v>
      </c>
      <c r="L13" s="1"/>
    </row>
    <row r="14" spans="1:12" ht="18.75" x14ac:dyDescent="0.25">
      <c r="B14" s="3"/>
      <c r="F14" s="4"/>
      <c r="L14" s="1"/>
    </row>
    <row r="15" spans="1:12" x14ac:dyDescent="0.25">
      <c r="A15" s="5">
        <v>4</v>
      </c>
      <c r="B15" s="6" t="s">
        <v>4</v>
      </c>
      <c r="C15" s="6"/>
      <c r="D15" s="6"/>
      <c r="E15" s="7"/>
      <c r="F15" s="8">
        <f>F16</f>
        <v>131809995.06</v>
      </c>
      <c r="G15" s="9"/>
      <c r="I15" s="1">
        <v>148300</v>
      </c>
      <c r="L15" s="1"/>
    </row>
    <row r="16" spans="1:12" x14ac:dyDescent="0.25">
      <c r="A16" s="5">
        <v>4.2</v>
      </c>
      <c r="B16" s="10" t="s">
        <v>5</v>
      </c>
      <c r="C16" s="10"/>
      <c r="D16" s="10"/>
      <c r="E16" s="7"/>
      <c r="F16" s="11">
        <f>F20+F25+F29+F32+F17</f>
        <v>131809995.06</v>
      </c>
      <c r="L16" s="1"/>
    </row>
    <row r="17" spans="1:34" x14ac:dyDescent="0.25">
      <c r="A17" s="5" t="s">
        <v>6</v>
      </c>
      <c r="B17" s="12" t="s">
        <v>7</v>
      </c>
      <c r="C17" s="12"/>
      <c r="D17" s="12"/>
      <c r="E17" s="7"/>
      <c r="F17" s="11">
        <f>E18</f>
        <v>0</v>
      </c>
      <c r="L17" s="1"/>
    </row>
    <row r="18" spans="1:34" x14ac:dyDescent="0.25">
      <c r="A18" s="13" t="s">
        <v>8</v>
      </c>
      <c r="B18" s="14" t="s">
        <v>9</v>
      </c>
      <c r="C18" s="14"/>
      <c r="D18" s="14"/>
      <c r="E18" s="15">
        <f>E19</f>
        <v>0</v>
      </c>
      <c r="F18" s="16"/>
      <c r="L18" s="1"/>
    </row>
    <row r="19" spans="1:34" x14ac:dyDescent="0.25">
      <c r="A19" s="13" t="s">
        <v>10</v>
      </c>
      <c r="B19" s="14" t="s">
        <v>11</v>
      </c>
      <c r="C19" s="14"/>
      <c r="D19" s="14"/>
      <c r="E19" s="17">
        <f>VLOOKUP(A19,'[1]BALANCE DE COMPROBACION'!$A$6:$G$223,7,FALSE)</f>
        <v>0</v>
      </c>
      <c r="F19" s="16"/>
      <c r="L19" s="1"/>
    </row>
    <row r="20" spans="1:34" x14ac:dyDescent="0.25">
      <c r="A20" s="5" t="s">
        <v>12</v>
      </c>
      <c r="B20" s="10" t="s">
        <v>13</v>
      </c>
      <c r="C20" s="10"/>
      <c r="D20" s="10"/>
      <c r="E20" s="7"/>
      <c r="F20" s="15">
        <f>E21</f>
        <v>122784200</v>
      </c>
      <c r="I20" s="1">
        <v>813583.62</v>
      </c>
      <c r="L20" s="1"/>
    </row>
    <row r="21" spans="1:34" x14ac:dyDescent="0.25">
      <c r="A21" s="13" t="s">
        <v>14</v>
      </c>
      <c r="B21" s="18" t="s">
        <v>15</v>
      </c>
      <c r="C21" s="18"/>
      <c r="D21" s="18"/>
      <c r="E21" s="15">
        <f>E22</f>
        <v>122784200</v>
      </c>
      <c r="F21" s="11"/>
      <c r="I21" s="1">
        <v>813583.62</v>
      </c>
      <c r="L21" s="1"/>
    </row>
    <row r="22" spans="1:34" x14ac:dyDescent="0.25">
      <c r="A22" s="13" t="s">
        <v>16</v>
      </c>
      <c r="B22" s="18" t="s">
        <v>17</v>
      </c>
      <c r="C22" s="18"/>
      <c r="D22" s="18"/>
      <c r="E22" s="17">
        <f>SUM(E23:E24)</f>
        <v>122784200</v>
      </c>
      <c r="F22" s="11"/>
      <c r="I22" s="19"/>
      <c r="L22" s="9"/>
    </row>
    <row r="23" spans="1:34" x14ac:dyDescent="0.25">
      <c r="A23" s="13" t="s">
        <v>18</v>
      </c>
      <c r="B23" s="18" t="s">
        <v>19</v>
      </c>
      <c r="C23" s="18"/>
      <c r="D23" s="18"/>
      <c r="E23" s="17">
        <f>VLOOKUP(A23,'[1]BALANCE DE COMPROBACION'!$A$6:$G$223,7,FALSE)</f>
        <v>122326200</v>
      </c>
      <c r="F23" s="17"/>
      <c r="I23" s="19">
        <v>0</v>
      </c>
      <c r="L23" s="9"/>
    </row>
    <row r="24" spans="1:34" x14ac:dyDescent="0.25">
      <c r="A24" s="13" t="s">
        <v>20</v>
      </c>
      <c r="B24" s="20" t="s">
        <v>21</v>
      </c>
      <c r="C24" s="20"/>
      <c r="D24" s="20"/>
      <c r="E24" s="21">
        <f>VLOOKUP(A24,'[1]BALANCE DE COMPROBACION'!$A$6:$G$223,7,FALSE)</f>
        <v>458000</v>
      </c>
      <c r="F24" s="22"/>
      <c r="G24" s="23"/>
      <c r="I24" s="19">
        <v>0</v>
      </c>
      <c r="L24" s="9"/>
    </row>
    <row r="25" spans="1:34" x14ac:dyDescent="0.25">
      <c r="A25" s="5" t="s">
        <v>22</v>
      </c>
      <c r="B25" s="10" t="s">
        <v>23</v>
      </c>
      <c r="C25" s="10"/>
      <c r="D25" s="10"/>
      <c r="E25" s="22"/>
      <c r="F25" s="11">
        <f>E26</f>
        <v>3895795.040000001</v>
      </c>
      <c r="G25" s="23"/>
      <c r="L25" s="9"/>
    </row>
    <row r="26" spans="1:34" x14ac:dyDescent="0.25">
      <c r="A26" s="5" t="s">
        <v>24</v>
      </c>
      <c r="B26" s="10" t="s">
        <v>25</v>
      </c>
      <c r="C26" s="10"/>
      <c r="D26" s="10"/>
      <c r="E26" s="11">
        <f>SUM(E27:E28)</f>
        <v>3895795.040000001</v>
      </c>
      <c r="F26" s="22"/>
      <c r="G26" s="23">
        <f>+E27+E31+F32</f>
        <v>9025795.0600000005</v>
      </c>
      <c r="L26" s="9"/>
    </row>
    <row r="27" spans="1:34" ht="27" customHeight="1" x14ac:dyDescent="0.25">
      <c r="A27" s="13" t="s">
        <v>26</v>
      </c>
      <c r="B27" s="24" t="s">
        <v>27</v>
      </c>
      <c r="C27" s="24"/>
      <c r="D27" s="24"/>
      <c r="E27" s="25">
        <f>VLOOKUP(A27,'[1]BALANCE DE COMPROBACION'!$A$6:$G$223,7,FALSE)</f>
        <v>3895795.040000001</v>
      </c>
      <c r="F27" s="22"/>
      <c r="G27" s="23"/>
      <c r="I27" s="1">
        <v>-66999974.619999997</v>
      </c>
      <c r="L27" s="9"/>
      <c r="AF27" t="s">
        <v>28</v>
      </c>
      <c r="AG27" s="26">
        <v>14405000.130000001</v>
      </c>
      <c r="AH27" s="9">
        <f>+AG27-E33</f>
        <v>9275000.1300000008</v>
      </c>
    </row>
    <row r="28" spans="1:34" ht="27" customHeight="1" x14ac:dyDescent="0.25">
      <c r="A28" s="13" t="s">
        <v>29</v>
      </c>
      <c r="B28" s="24" t="s">
        <v>30</v>
      </c>
      <c r="C28" s="24"/>
      <c r="D28" s="24"/>
      <c r="E28" s="25">
        <f>VLOOKUP(A28,'[1]BALANCE DE COMPROBACION'!$A$6:$G$223,7,FALSE)</f>
        <v>0</v>
      </c>
      <c r="F28" s="22"/>
      <c r="G28" s="23"/>
      <c r="L28" s="9"/>
      <c r="AF28" t="s">
        <v>31</v>
      </c>
      <c r="AG28" s="26">
        <v>60000</v>
      </c>
    </row>
    <row r="29" spans="1:34" x14ac:dyDescent="0.25">
      <c r="A29" s="5" t="s">
        <v>32</v>
      </c>
      <c r="B29" s="27" t="s">
        <v>33</v>
      </c>
      <c r="C29" s="27"/>
      <c r="D29" s="27"/>
      <c r="F29" s="15">
        <f>+E30</f>
        <v>2.0000000018626451E-2</v>
      </c>
      <c r="G29" s="23"/>
      <c r="I29" s="1">
        <v>-55786225.370000005</v>
      </c>
      <c r="L29" s="9"/>
      <c r="AF29" t="s">
        <v>34</v>
      </c>
      <c r="AG29" s="26">
        <v>10388685.260000011</v>
      </c>
    </row>
    <row r="30" spans="1:34" x14ac:dyDescent="0.25">
      <c r="A30" s="5" t="s">
        <v>35</v>
      </c>
      <c r="B30" s="27" t="s">
        <v>36</v>
      </c>
      <c r="C30" s="27"/>
      <c r="D30" s="27"/>
      <c r="E30" s="15">
        <f>+E31</f>
        <v>2.0000000018626451E-2</v>
      </c>
      <c r="F30" s="22"/>
      <c r="G30" s="23"/>
      <c r="I30" s="1">
        <v>-47571477.600000001</v>
      </c>
      <c r="J30" s="1"/>
      <c r="AF30" t="s">
        <v>37</v>
      </c>
      <c r="AG30" s="26">
        <v>32216.68</v>
      </c>
    </row>
    <row r="31" spans="1:34" x14ac:dyDescent="0.25">
      <c r="A31" s="13" t="s">
        <v>38</v>
      </c>
      <c r="B31" s="24" t="s">
        <v>39</v>
      </c>
      <c r="C31" s="24"/>
      <c r="D31" s="24"/>
      <c r="E31" s="25">
        <f>VLOOKUP(A31,'[1]BALANCE DE COMPROBACION'!$A$6:$G$223,7,FALSE)</f>
        <v>2.0000000018626451E-2</v>
      </c>
      <c r="F31" s="22"/>
      <c r="G31" s="23"/>
      <c r="I31" s="1">
        <v>-28063235</v>
      </c>
      <c r="J31" s="1"/>
      <c r="AF31" t="s">
        <v>40</v>
      </c>
      <c r="AG31" s="26">
        <v>24885902.070000011</v>
      </c>
    </row>
    <row r="32" spans="1:34" ht="15" customHeight="1" x14ac:dyDescent="0.25">
      <c r="A32" s="5">
        <v>4.3</v>
      </c>
      <c r="B32" s="27" t="s">
        <v>41</v>
      </c>
      <c r="C32" s="27"/>
      <c r="D32" s="27"/>
      <c r="E32" s="28"/>
      <c r="F32" s="29">
        <f>SUM(E33:E34)</f>
        <v>5130000</v>
      </c>
      <c r="G32" s="23"/>
      <c r="J32" s="1"/>
    </row>
    <row r="33" spans="1:10" x14ac:dyDescent="0.25">
      <c r="A33" s="30" t="s">
        <v>42</v>
      </c>
      <c r="B33" s="31" t="s">
        <v>43</v>
      </c>
      <c r="C33" s="31"/>
      <c r="D33" s="31"/>
      <c r="E33" s="25">
        <f>VLOOKUP(A33,'[1]BALANCE DE COMPROBACION'!$A$6:$G$223,7,FALSE)</f>
        <v>5130000</v>
      </c>
      <c r="F33" s="22"/>
      <c r="G33" s="23"/>
      <c r="J33" s="1"/>
    </row>
    <row r="34" spans="1:10" x14ac:dyDescent="0.25">
      <c r="A34" s="30" t="s">
        <v>44</v>
      </c>
      <c r="B34" s="31" t="s">
        <v>45</v>
      </c>
      <c r="C34" s="31"/>
      <c r="D34" s="31"/>
      <c r="E34" s="25">
        <f>VLOOKUP(A34,'[1]BALANCE DE COMPROBACION'!$A$6:$G$223,7,FALSE)</f>
        <v>0</v>
      </c>
      <c r="F34" s="22"/>
      <c r="G34" s="23"/>
      <c r="J34" s="1"/>
    </row>
    <row r="35" spans="1:10" x14ac:dyDescent="0.25">
      <c r="A35" s="13"/>
      <c r="B35" s="20"/>
      <c r="C35" s="32"/>
      <c r="D35" s="22"/>
      <c r="E35" s="22"/>
      <c r="F35" s="11"/>
      <c r="G35" s="33">
        <v>205043477.97</v>
      </c>
      <c r="I35" s="1">
        <v>-28063235</v>
      </c>
      <c r="J35" s="9"/>
    </row>
    <row r="36" spans="1:10" x14ac:dyDescent="0.25">
      <c r="A36" s="5">
        <v>5</v>
      </c>
      <c r="B36" s="27" t="s">
        <v>46</v>
      </c>
      <c r="C36" s="27"/>
      <c r="D36" s="27"/>
      <c r="E36" s="11"/>
      <c r="F36" s="34">
        <f>+E37+E225+E219+E230</f>
        <v>-116776524.19694377</v>
      </c>
      <c r="G36" s="33">
        <f>+F36+G35</f>
        <v>88266953.773056224</v>
      </c>
      <c r="H36" s="35"/>
      <c r="I36" s="1">
        <v>-19178900</v>
      </c>
    </row>
    <row r="37" spans="1:10" s="38" customFormat="1" x14ac:dyDescent="0.25">
      <c r="A37" s="5">
        <v>5.0999999999999996</v>
      </c>
      <c r="B37" s="10" t="s">
        <v>47</v>
      </c>
      <c r="C37" s="10"/>
      <c r="D37" s="10"/>
      <c r="E37" s="34">
        <f>+E38+E73+E139+E184+E208+E215</f>
        <v>-116269730.51694377</v>
      </c>
      <c r="F37" s="36"/>
      <c r="G37" s="37"/>
      <c r="I37" s="39">
        <v>-19178900</v>
      </c>
    </row>
    <row r="38" spans="1:10" x14ac:dyDescent="0.25">
      <c r="A38" s="5" t="s">
        <v>48</v>
      </c>
      <c r="B38" s="10" t="s">
        <v>49</v>
      </c>
      <c r="C38" s="10"/>
      <c r="D38" s="10"/>
      <c r="E38" s="34">
        <f>+E39+E49+E55+E59+E62</f>
        <v>-93613523.969999999</v>
      </c>
      <c r="F38" s="34"/>
      <c r="G38" s="33"/>
      <c r="H38" s="9"/>
      <c r="I38" s="1">
        <v>0</v>
      </c>
    </row>
    <row r="39" spans="1:10" x14ac:dyDescent="0.25">
      <c r="A39" s="5" t="s">
        <v>50</v>
      </c>
      <c r="B39" s="10" t="s">
        <v>51</v>
      </c>
      <c r="C39" s="10"/>
      <c r="D39" s="10"/>
      <c r="E39" s="34">
        <f>+E40+E42+E45+E47+E48</f>
        <v>-78277441</v>
      </c>
      <c r="F39" s="34"/>
      <c r="G39" s="33"/>
      <c r="H39" s="9"/>
      <c r="I39" s="1">
        <v>0</v>
      </c>
      <c r="J39" s="1"/>
    </row>
    <row r="40" spans="1:10" x14ac:dyDescent="0.25">
      <c r="A40" s="5" t="s">
        <v>52</v>
      </c>
      <c r="B40" s="10" t="s">
        <v>53</v>
      </c>
      <c r="C40" s="10"/>
      <c r="D40" s="10"/>
      <c r="E40" s="40">
        <f>SUM(E41)</f>
        <v>-46620275</v>
      </c>
      <c r="F40" s="34"/>
      <c r="G40" s="33"/>
      <c r="H40" s="9"/>
      <c r="I40" s="1">
        <v>-329342.59999999998</v>
      </c>
      <c r="J40" s="1"/>
    </row>
    <row r="41" spans="1:10" x14ac:dyDescent="0.25">
      <c r="A41" s="13" t="s">
        <v>54</v>
      </c>
      <c r="B41" s="18" t="s">
        <v>55</v>
      </c>
      <c r="C41" s="18"/>
      <c r="D41" s="18"/>
      <c r="E41" s="25">
        <f>VLOOKUP(A41,'[1]BALANCE DE COMPROBACION'!$A$6:$G$223,7,FALSE)</f>
        <v>-46620275</v>
      </c>
      <c r="F41" s="40"/>
      <c r="G41" s="33"/>
      <c r="H41" s="1"/>
      <c r="I41" s="1">
        <v>0</v>
      </c>
      <c r="J41" s="1"/>
    </row>
    <row r="42" spans="1:10" x14ac:dyDescent="0.25">
      <c r="A42" s="5" t="s">
        <v>56</v>
      </c>
      <c r="B42" s="10" t="s">
        <v>57</v>
      </c>
      <c r="C42" s="10"/>
      <c r="D42" s="10"/>
      <c r="E42" s="40">
        <f>SUM(E43:E44)</f>
        <v>-31439500</v>
      </c>
      <c r="F42" s="40"/>
      <c r="G42" s="33"/>
      <c r="H42" s="1"/>
      <c r="I42" s="1">
        <v>-957073.5</v>
      </c>
      <c r="J42" s="1"/>
    </row>
    <row r="43" spans="1:10" x14ac:dyDescent="0.25">
      <c r="A43" s="13" t="s">
        <v>58</v>
      </c>
      <c r="B43" s="41" t="s">
        <v>59</v>
      </c>
      <c r="C43" s="41"/>
      <c r="D43" s="41"/>
      <c r="E43" s="25">
        <f>VLOOKUP(A43,'[1]BALANCE DE COMPROBACION'!$A$6:$G$223,7,FALSE)</f>
        <v>-31439500</v>
      </c>
      <c r="F43" s="42"/>
      <c r="G43" s="33"/>
      <c r="H43" s="1"/>
      <c r="I43" s="1">
        <v>0</v>
      </c>
      <c r="J43" s="1"/>
    </row>
    <row r="44" spans="1:10" x14ac:dyDescent="0.25">
      <c r="A44" s="13" t="s">
        <v>60</v>
      </c>
      <c r="B44" s="41" t="s">
        <v>61</v>
      </c>
      <c r="C44" s="41"/>
      <c r="D44" s="41"/>
      <c r="E44" s="21">
        <f>VLOOKUP(A44,'[1]BALANCE DE COMPROBACION'!$A$6:$G$223,7,FALSE)</f>
        <v>0</v>
      </c>
      <c r="F44" s="42"/>
      <c r="G44" s="33"/>
      <c r="H44" s="1"/>
      <c r="J44" s="1"/>
    </row>
    <row r="45" spans="1:10" x14ac:dyDescent="0.25">
      <c r="A45" s="5" t="s">
        <v>62</v>
      </c>
      <c r="B45" s="10" t="s">
        <v>63</v>
      </c>
      <c r="C45" s="10"/>
      <c r="D45" s="10"/>
      <c r="E45" s="42">
        <f>SUM(E46)</f>
        <v>0</v>
      </c>
      <c r="F45" s="42"/>
      <c r="G45" s="33"/>
      <c r="H45" s="1"/>
      <c r="I45" s="1">
        <v>-957073.5</v>
      </c>
      <c r="J45" s="1"/>
    </row>
    <row r="46" spans="1:10" x14ac:dyDescent="0.25">
      <c r="A46" s="13" t="s">
        <v>64</v>
      </c>
      <c r="B46" s="18" t="s">
        <v>65</v>
      </c>
      <c r="C46" s="18"/>
      <c r="D46" s="18"/>
      <c r="E46" s="21">
        <f>VLOOKUP(A46,'[1]BALANCE DE COMPROBACION'!$A$6:$G$223,7,FALSE)</f>
        <v>0</v>
      </c>
      <c r="F46" s="42"/>
      <c r="G46" s="33"/>
      <c r="H46" s="1"/>
      <c r="I46" s="1">
        <v>-957073.5</v>
      </c>
      <c r="J46" s="1"/>
    </row>
    <row r="47" spans="1:10" x14ac:dyDescent="0.25">
      <c r="A47" s="13" t="s">
        <v>66</v>
      </c>
      <c r="B47" s="18" t="s">
        <v>67</v>
      </c>
      <c r="C47" s="18"/>
      <c r="D47" s="18"/>
      <c r="E47" s="25">
        <f>VLOOKUP(A47,'[1]BALANCE DE COMPROBACION'!$A$6:$G$223,7,FALSE)</f>
        <v>-217666</v>
      </c>
      <c r="F47" s="42"/>
      <c r="G47" s="33"/>
      <c r="H47" s="1"/>
      <c r="I47" s="1">
        <v>0</v>
      </c>
      <c r="J47" s="1"/>
    </row>
    <row r="48" spans="1:10" x14ac:dyDescent="0.25">
      <c r="A48" s="13" t="s">
        <v>68</v>
      </c>
      <c r="B48" s="18" t="s">
        <v>69</v>
      </c>
      <c r="C48" s="18"/>
      <c r="D48" s="18"/>
      <c r="E48" s="21">
        <f>VLOOKUP(A48,'[1]BALANCE DE COMPROBACION'!$A$6:$G$223,7,FALSE)</f>
        <v>0</v>
      </c>
      <c r="F48" s="42"/>
      <c r="G48" s="33"/>
      <c r="H48" s="1"/>
      <c r="I48" s="1">
        <v>0</v>
      </c>
      <c r="J48" s="1"/>
    </row>
    <row r="49" spans="1:10" x14ac:dyDescent="0.25">
      <c r="A49" s="5" t="s">
        <v>70</v>
      </c>
      <c r="B49" s="10" t="s">
        <v>71</v>
      </c>
      <c r="C49" s="10"/>
      <c r="D49" s="10"/>
      <c r="E49" s="42">
        <f>+E50+E51</f>
        <v>-2214000</v>
      </c>
      <c r="F49" s="42"/>
      <c r="G49" s="33"/>
      <c r="H49" s="1"/>
      <c r="J49" s="43"/>
    </row>
    <row r="50" spans="1:10" x14ac:dyDescent="0.25">
      <c r="A50" s="13" t="s">
        <v>72</v>
      </c>
      <c r="B50" s="18" t="s">
        <v>73</v>
      </c>
      <c r="C50" s="18"/>
      <c r="D50" s="18"/>
      <c r="E50" s="21">
        <f>VLOOKUP(A50,'[1]BALANCE DE COMPROBACION'!$A$6:$G$223,7,FALSE)</f>
        <v>0</v>
      </c>
      <c r="F50" s="42"/>
      <c r="G50" s="33"/>
      <c r="H50" s="1"/>
      <c r="I50" s="1">
        <v>0</v>
      </c>
    </row>
    <row r="51" spans="1:10" x14ac:dyDescent="0.25">
      <c r="A51" s="5" t="s">
        <v>74</v>
      </c>
      <c r="B51" s="10" t="s">
        <v>75</v>
      </c>
      <c r="C51" s="10"/>
      <c r="D51" s="10"/>
      <c r="E51" s="44">
        <f>SUM(E52:E54)</f>
        <v>-2214000</v>
      </c>
      <c r="F51" s="45"/>
      <c r="G51" s="33"/>
      <c r="H51" s="1"/>
    </row>
    <row r="52" spans="1:10" x14ac:dyDescent="0.25">
      <c r="A52" s="13" t="s">
        <v>76</v>
      </c>
      <c r="B52" s="18" t="s">
        <v>77</v>
      </c>
      <c r="C52" s="18"/>
      <c r="D52" s="18"/>
      <c r="E52" s="25">
        <f>VLOOKUP(A52,'[1]BALANCE DE COMPROBACION'!$A$6:$G$223,7,FALSE)</f>
        <v>-2214000</v>
      </c>
      <c r="F52" s="34"/>
      <c r="G52" s="33"/>
      <c r="H52" s="1"/>
      <c r="I52" s="1">
        <v>-7257674.2700000005</v>
      </c>
    </row>
    <row r="53" spans="1:10" x14ac:dyDescent="0.25">
      <c r="A53" s="13" t="s">
        <v>78</v>
      </c>
      <c r="B53" s="14" t="s">
        <v>79</v>
      </c>
      <c r="C53" s="14"/>
      <c r="D53" s="14"/>
      <c r="E53" s="25">
        <f>VLOOKUP(A53,'[1]BALANCE DE COMPROBACION'!$A$6:$G$223,7,FALSE)</f>
        <v>0</v>
      </c>
      <c r="F53" s="34"/>
      <c r="G53" s="33"/>
      <c r="H53" s="1"/>
    </row>
    <row r="54" spans="1:10" x14ac:dyDescent="0.25">
      <c r="A54" s="13" t="s">
        <v>80</v>
      </c>
      <c r="B54" s="18" t="s">
        <v>81</v>
      </c>
      <c r="C54" s="18"/>
      <c r="D54" s="18"/>
      <c r="E54" s="21">
        <f>VLOOKUP(A54,'[1]BALANCE DE COMPROBACION'!$A$6:$G$223,7,FALSE)</f>
        <v>0</v>
      </c>
      <c r="F54" s="34"/>
      <c r="G54" s="33"/>
      <c r="H54" s="1"/>
    </row>
    <row r="55" spans="1:10" x14ac:dyDescent="0.25">
      <c r="A55" s="5" t="s">
        <v>82</v>
      </c>
      <c r="B55" s="10" t="s">
        <v>83</v>
      </c>
      <c r="C55" s="10"/>
      <c r="D55" s="10"/>
      <c r="E55" s="42">
        <f>+E56</f>
        <v>-318570</v>
      </c>
      <c r="F55" s="34"/>
      <c r="G55" s="33"/>
      <c r="H55" s="1"/>
      <c r="I55" s="1">
        <v>-3360344.44</v>
      </c>
    </row>
    <row r="56" spans="1:10" x14ac:dyDescent="0.25">
      <c r="A56" s="5" t="s">
        <v>84</v>
      </c>
      <c r="B56" s="10" t="s">
        <v>85</v>
      </c>
      <c r="C56" s="10"/>
      <c r="D56" s="10"/>
      <c r="E56" s="46">
        <f>SUM(E57:E58)</f>
        <v>-318570</v>
      </c>
      <c r="F56" s="34"/>
      <c r="G56" s="33"/>
      <c r="H56" s="1"/>
      <c r="I56" s="1">
        <v>-3377574.9699999997</v>
      </c>
    </row>
    <row r="57" spans="1:10" x14ac:dyDescent="0.25">
      <c r="A57" s="13" t="s">
        <v>86</v>
      </c>
      <c r="B57" s="18" t="s">
        <v>87</v>
      </c>
      <c r="C57" s="18"/>
      <c r="D57" s="18"/>
      <c r="E57" s="21">
        <f>VLOOKUP(A57,'[1]BALANCE DE COMPROBACION'!$A$6:$G$223,7,FALSE)</f>
        <v>0</v>
      </c>
      <c r="F57" s="34"/>
      <c r="G57" s="33"/>
      <c r="H57" s="1"/>
      <c r="I57" s="1">
        <v>-519754.86</v>
      </c>
    </row>
    <row r="58" spans="1:10" x14ac:dyDescent="0.25">
      <c r="A58" s="13" t="s">
        <v>88</v>
      </c>
      <c r="B58" s="14" t="s">
        <v>89</v>
      </c>
      <c r="C58" s="14"/>
      <c r="D58" s="14"/>
      <c r="E58" s="21">
        <f>VLOOKUP(A58,'[1]BALANCE DE COMPROBACION'!$A$6:$G$223,7,FALSE)</f>
        <v>-318570</v>
      </c>
      <c r="F58" s="34"/>
      <c r="G58" s="33"/>
      <c r="H58" s="1"/>
    </row>
    <row r="59" spans="1:10" x14ac:dyDescent="0.25">
      <c r="A59" s="5" t="s">
        <v>90</v>
      </c>
      <c r="B59" s="10" t="s">
        <v>91</v>
      </c>
      <c r="C59" s="10"/>
      <c r="D59" s="10"/>
      <c r="E59" s="42">
        <f>SUM(E60:E61)</f>
        <v>-827367.32000000007</v>
      </c>
      <c r="F59" s="34"/>
      <c r="G59" s="33"/>
      <c r="H59" s="1"/>
    </row>
    <row r="60" spans="1:10" x14ac:dyDescent="0.25">
      <c r="A60" s="13" t="s">
        <v>92</v>
      </c>
      <c r="B60" s="18" t="s">
        <v>93</v>
      </c>
      <c r="C60" s="18"/>
      <c r="D60" s="18"/>
      <c r="E60" s="25">
        <f>VLOOKUP(A60,'[1]BALANCE DE COMPROBACION'!$A$6:$G$223,7,FALSE)</f>
        <v>-578174.89</v>
      </c>
      <c r="F60" s="34"/>
      <c r="G60" s="33"/>
      <c r="H60" s="1"/>
    </row>
    <row r="61" spans="1:10" x14ac:dyDescent="0.25">
      <c r="A61" s="13" t="s">
        <v>94</v>
      </c>
      <c r="B61" s="18" t="s">
        <v>95</v>
      </c>
      <c r="C61" s="18"/>
      <c r="D61" s="18"/>
      <c r="E61" s="25">
        <f>VLOOKUP(A61,'[1]BALANCE DE COMPROBACION'!$A$6:$G$223,7,FALSE)</f>
        <v>-249192.43</v>
      </c>
      <c r="F61" s="34"/>
      <c r="G61" s="33"/>
      <c r="H61" s="1"/>
    </row>
    <row r="62" spans="1:10" x14ac:dyDescent="0.25">
      <c r="A62" s="5" t="s">
        <v>96</v>
      </c>
      <c r="B62" s="10" t="s">
        <v>97</v>
      </c>
      <c r="C62" s="10"/>
      <c r="D62" s="10"/>
      <c r="E62" s="47">
        <f>SUM(E63:E65)</f>
        <v>-11976145.65</v>
      </c>
      <c r="F62" s="34"/>
      <c r="G62" s="33"/>
      <c r="H62" s="1"/>
    </row>
    <row r="63" spans="1:10" x14ac:dyDescent="0.25">
      <c r="A63" s="13" t="s">
        <v>98</v>
      </c>
      <c r="B63" s="18" t="s">
        <v>99</v>
      </c>
      <c r="C63" s="18"/>
      <c r="D63" s="18"/>
      <c r="E63" s="25">
        <f>VLOOKUP(A63,'[1]BALANCE DE COMPROBACION'!$A$6:$G$223,7,FALSE)</f>
        <v>-5542473.5199999996</v>
      </c>
      <c r="F63" s="34"/>
      <c r="G63" s="33"/>
      <c r="H63" s="1"/>
    </row>
    <row r="64" spans="1:10" x14ac:dyDescent="0.25">
      <c r="A64" s="13" t="s">
        <v>100</v>
      </c>
      <c r="B64" s="18" t="s">
        <v>101</v>
      </c>
      <c r="C64" s="18"/>
      <c r="D64" s="18"/>
      <c r="E64" s="25">
        <f>VLOOKUP(A64,'[1]BALANCE DE COMPROBACION'!$A$6:$G$223,7,FALSE)</f>
        <v>-5557698.4000000004</v>
      </c>
      <c r="F64" s="34"/>
      <c r="G64" s="33"/>
      <c r="H64" s="1"/>
    </row>
    <row r="65" spans="1:9" x14ac:dyDescent="0.25">
      <c r="A65" s="13" t="s">
        <v>102</v>
      </c>
      <c r="B65" s="18" t="s">
        <v>103</v>
      </c>
      <c r="C65" s="18"/>
      <c r="D65" s="18"/>
      <c r="E65" s="25">
        <f>VLOOKUP(A65,'[1]BALANCE DE COMPROBACION'!$A$6:$G$223,7,FALSE)</f>
        <v>-875973.7300000001</v>
      </c>
      <c r="F65" s="34"/>
      <c r="G65" s="33"/>
      <c r="H65" s="1"/>
    </row>
    <row r="66" spans="1:9" x14ac:dyDescent="0.25">
      <c r="A66" s="5"/>
      <c r="B66" s="12"/>
      <c r="C66" s="12"/>
      <c r="D66" s="12"/>
      <c r="E66" s="45"/>
      <c r="F66" s="34"/>
      <c r="G66" s="33"/>
      <c r="H66" s="1"/>
    </row>
    <row r="67" spans="1:9" x14ac:dyDescent="0.25">
      <c r="A67" s="5"/>
      <c r="B67" s="12"/>
      <c r="C67" s="12"/>
      <c r="D67" s="12"/>
      <c r="E67" s="45"/>
      <c r="F67" s="34"/>
      <c r="G67" s="33"/>
      <c r="H67" s="1"/>
    </row>
    <row r="68" spans="1:9" x14ac:dyDescent="0.25">
      <c r="A68" s="5"/>
      <c r="B68" s="12"/>
      <c r="C68" s="12"/>
      <c r="D68" s="12"/>
      <c r="E68" s="45"/>
      <c r="F68" s="34"/>
      <c r="G68" s="33"/>
      <c r="H68" s="1"/>
    </row>
    <row r="69" spans="1:9" x14ac:dyDescent="0.25">
      <c r="A69" s="5"/>
      <c r="B69" s="12"/>
      <c r="C69" s="12"/>
      <c r="D69" s="12"/>
      <c r="E69" s="45"/>
      <c r="F69" s="34"/>
      <c r="G69" s="33"/>
      <c r="H69" s="1"/>
    </row>
    <row r="70" spans="1:9" x14ac:dyDescent="0.25">
      <c r="A70" s="5"/>
      <c r="B70" s="12"/>
      <c r="C70" s="12"/>
      <c r="D70" s="12"/>
      <c r="E70" s="45"/>
      <c r="F70" s="34"/>
      <c r="G70" s="33"/>
      <c r="H70" s="1"/>
    </row>
    <row r="71" spans="1:9" x14ac:dyDescent="0.25">
      <c r="A71" s="5"/>
      <c r="B71" s="12"/>
      <c r="C71" s="12"/>
      <c r="D71" s="12"/>
      <c r="E71" s="45"/>
      <c r="F71" s="34"/>
      <c r="G71" s="33"/>
      <c r="H71" s="1"/>
    </row>
    <row r="72" spans="1:9" x14ac:dyDescent="0.25">
      <c r="A72" s="5"/>
      <c r="B72" s="12"/>
      <c r="C72" s="12"/>
      <c r="D72" s="12"/>
      <c r="E72" s="45"/>
      <c r="F72" s="34"/>
      <c r="G72" s="33"/>
      <c r="H72" s="1"/>
    </row>
    <row r="73" spans="1:9" x14ac:dyDescent="0.25">
      <c r="A73" s="5" t="s">
        <v>104</v>
      </c>
      <c r="B73" s="10" t="s">
        <v>105</v>
      </c>
      <c r="C73" s="10"/>
      <c r="D73" s="10"/>
      <c r="E73" s="47">
        <f>+E74+E81+E84+E87+E92+E99+E103+E111+E119+E127+E106+E133</f>
        <v>-11341741.120000001</v>
      </c>
      <c r="F73" s="34"/>
      <c r="G73" s="33"/>
      <c r="H73" s="1"/>
      <c r="I73" s="1">
        <v>-119500</v>
      </c>
    </row>
    <row r="74" spans="1:9" x14ac:dyDescent="0.25">
      <c r="A74" s="5" t="s">
        <v>106</v>
      </c>
      <c r="B74" s="10" t="s">
        <v>107</v>
      </c>
      <c r="C74" s="10"/>
      <c r="D74" s="10"/>
      <c r="E74" s="47">
        <f>SUM(E75:E80)</f>
        <v>-3869149.37</v>
      </c>
      <c r="F74" s="42"/>
      <c r="G74" s="48"/>
      <c r="H74" s="9"/>
      <c r="I74" s="1">
        <v>-119500</v>
      </c>
    </row>
    <row r="75" spans="1:9" x14ac:dyDescent="0.25">
      <c r="A75" s="13" t="s">
        <v>108</v>
      </c>
      <c r="B75" s="24" t="s">
        <v>109</v>
      </c>
      <c r="C75" s="24"/>
      <c r="D75" s="24"/>
      <c r="E75" s="25">
        <f>VLOOKUP(A75,'[1]BALANCE DE COMPROBACION'!$A$6:$G$223,7,FALSE)</f>
        <v>-553757.93000000005</v>
      </c>
      <c r="F75" s="49"/>
      <c r="G75" s="33"/>
      <c r="I75" s="1">
        <v>-727086.86</v>
      </c>
    </row>
    <row r="76" spans="1:9" x14ac:dyDescent="0.25">
      <c r="A76" s="13" t="s">
        <v>110</v>
      </c>
      <c r="B76" s="24" t="s">
        <v>111</v>
      </c>
      <c r="C76" s="24"/>
      <c r="D76" s="24"/>
      <c r="E76" s="25">
        <f>VLOOKUP(A76,'[1]BALANCE DE COMPROBACION'!$A$6:$G$223,7,FALSE)</f>
        <v>-1217142.2200000002</v>
      </c>
      <c r="F76" s="49"/>
      <c r="G76" s="33"/>
      <c r="I76" s="1">
        <v>-314592.5</v>
      </c>
    </row>
    <row r="77" spans="1:9" x14ac:dyDescent="0.25">
      <c r="A77" s="13" t="s">
        <v>112</v>
      </c>
      <c r="B77" s="24" t="s">
        <v>113</v>
      </c>
      <c r="C77" s="24"/>
      <c r="D77" s="24"/>
      <c r="E77" s="25">
        <f>VLOOKUP(A77,'[1]BALANCE DE COMPROBACION'!$A$6:$G$223,7,FALSE)</f>
        <v>-1800321.6700000002</v>
      </c>
      <c r="F77" s="49"/>
      <c r="G77" s="33"/>
      <c r="I77" s="1">
        <v>-412494.36</v>
      </c>
    </row>
    <row r="78" spans="1:9" ht="30" x14ac:dyDescent="0.25">
      <c r="A78" s="13" t="s">
        <v>114</v>
      </c>
      <c r="B78" s="50" t="s">
        <v>115</v>
      </c>
      <c r="C78" s="50"/>
      <c r="D78" s="50"/>
      <c r="E78" s="25">
        <f>VLOOKUP(A78,'[1]BALANCE DE COMPROBACION'!$A$6:$G$223,7,FALSE)</f>
        <v>-196084.55</v>
      </c>
      <c r="F78" s="49"/>
      <c r="G78" s="33"/>
    </row>
    <row r="79" spans="1:9" x14ac:dyDescent="0.25">
      <c r="A79" s="13" t="s">
        <v>116</v>
      </c>
      <c r="B79" s="24" t="s">
        <v>117</v>
      </c>
      <c r="C79" s="24"/>
      <c r="D79" s="24"/>
      <c r="E79" s="25">
        <f>VLOOKUP(A79,'[1]BALANCE DE COMPROBACION'!$A$6:$G$223,7,FALSE)</f>
        <v>-13050</v>
      </c>
      <c r="F79" s="49"/>
      <c r="G79" s="33"/>
      <c r="I79" s="1">
        <v>-234907</v>
      </c>
    </row>
    <row r="80" spans="1:9" x14ac:dyDescent="0.25">
      <c r="A80" s="13" t="s">
        <v>118</v>
      </c>
      <c r="B80" s="24" t="s">
        <v>119</v>
      </c>
      <c r="C80" s="24"/>
      <c r="D80" s="24"/>
      <c r="E80" s="25">
        <f>VLOOKUP(A80,'[1]BALANCE DE COMPROBACION'!$A$6:$G$223,7,FALSE)</f>
        <v>-88793</v>
      </c>
      <c r="F80" s="49"/>
      <c r="G80" s="33"/>
      <c r="I80" s="1">
        <v>0</v>
      </c>
    </row>
    <row r="81" spans="1:9" x14ac:dyDescent="0.25">
      <c r="A81" s="5" t="s">
        <v>120</v>
      </c>
      <c r="B81" s="27" t="s">
        <v>121</v>
      </c>
      <c r="C81" s="27"/>
      <c r="D81" s="27"/>
      <c r="E81" s="42">
        <f>SUM(E82:E83)</f>
        <v>-624077.39</v>
      </c>
      <c r="F81" s="34"/>
      <c r="G81" s="33"/>
      <c r="I81" s="1">
        <v>-234907</v>
      </c>
    </row>
    <row r="82" spans="1:9" x14ac:dyDescent="0.25">
      <c r="A82" s="13" t="s">
        <v>122</v>
      </c>
      <c r="B82" s="18" t="s">
        <v>123</v>
      </c>
      <c r="C82" s="18"/>
      <c r="D82" s="18"/>
      <c r="E82" s="25">
        <f>VLOOKUP(A82,'[1]BALANCE DE COMPROBACION'!$A$6:$G$223,7,FALSE)</f>
        <v>-373333.30000000005</v>
      </c>
      <c r="F82" s="42"/>
      <c r="G82" s="33"/>
      <c r="I82" s="1">
        <v>0</v>
      </c>
    </row>
    <row r="83" spans="1:9" x14ac:dyDescent="0.25">
      <c r="A83" s="13" t="s">
        <v>124</v>
      </c>
      <c r="B83" s="18" t="s">
        <v>125</v>
      </c>
      <c r="C83" s="18"/>
      <c r="D83" s="18"/>
      <c r="E83" s="25">
        <f>VLOOKUP(A83,'[1]BALANCE DE COMPROBACION'!$A$6:$G$223,7,FALSE)</f>
        <v>-250744.09</v>
      </c>
      <c r="F83" s="42"/>
      <c r="G83" s="33"/>
    </row>
    <row r="84" spans="1:9" x14ac:dyDescent="0.25">
      <c r="A84" s="5" t="s">
        <v>126</v>
      </c>
      <c r="B84" s="10" t="s">
        <v>127</v>
      </c>
      <c r="C84" s="10"/>
      <c r="D84" s="10"/>
      <c r="E84" s="42">
        <f>SUM(E85:E86)</f>
        <v>-1427833.31</v>
      </c>
      <c r="F84" s="42"/>
      <c r="G84" s="33"/>
      <c r="I84" s="1">
        <v>-440000</v>
      </c>
    </row>
    <row r="85" spans="1:9" x14ac:dyDescent="0.25">
      <c r="A85" s="13" t="s">
        <v>128</v>
      </c>
      <c r="B85" s="18" t="s">
        <v>129</v>
      </c>
      <c r="C85" s="18"/>
      <c r="D85" s="18"/>
      <c r="E85" s="25">
        <f>VLOOKUP(A85,'[1]BALANCE DE COMPROBACION'!$A$6:$G$223,7,FALSE)</f>
        <v>-1240824.1100000001</v>
      </c>
      <c r="F85" s="42"/>
      <c r="G85" s="33"/>
      <c r="I85" s="1">
        <v>-440000</v>
      </c>
    </row>
    <row r="86" spans="1:9" x14ac:dyDescent="0.25">
      <c r="A86" s="13" t="s">
        <v>130</v>
      </c>
      <c r="B86" s="14" t="s">
        <v>131</v>
      </c>
      <c r="C86" s="14"/>
      <c r="D86" s="14"/>
      <c r="E86" s="25">
        <f>VLOOKUP(A86,'[1]BALANCE DE COMPROBACION'!$A$6:$G$223,7,FALSE)</f>
        <v>-187009.2</v>
      </c>
      <c r="F86" s="42"/>
      <c r="G86" s="33"/>
      <c r="I86" s="1">
        <v>-440000</v>
      </c>
    </row>
    <row r="87" spans="1:9" x14ac:dyDescent="0.25">
      <c r="A87" s="5" t="s">
        <v>132</v>
      </c>
      <c r="B87" s="10" t="s">
        <v>133</v>
      </c>
      <c r="C87" s="10"/>
      <c r="D87" s="10"/>
      <c r="E87" s="42">
        <f>SUM(E88:E91)</f>
        <v>-365900</v>
      </c>
      <c r="F87" s="42"/>
      <c r="G87" s="33"/>
      <c r="I87" s="1">
        <v>-788853.77</v>
      </c>
    </row>
    <row r="88" spans="1:9" x14ac:dyDescent="0.25">
      <c r="A88" s="13" t="s">
        <v>134</v>
      </c>
      <c r="B88" s="18" t="s">
        <v>135</v>
      </c>
      <c r="C88" s="18"/>
      <c r="D88" s="18"/>
      <c r="E88" s="25">
        <f>VLOOKUP(A88,'[1]BALANCE DE COMPROBACION'!$A$6:$G$223,7,FALSE)</f>
        <v>-117600</v>
      </c>
      <c r="F88" s="42"/>
      <c r="G88" s="33"/>
      <c r="I88" s="1">
        <v>-400397.2</v>
      </c>
    </row>
    <row r="89" spans="1:9" x14ac:dyDescent="0.25">
      <c r="A89" s="13" t="s">
        <v>136</v>
      </c>
      <c r="B89" s="18" t="s">
        <v>137</v>
      </c>
      <c r="C89" s="18"/>
      <c r="D89" s="18"/>
      <c r="E89" s="25">
        <f>VLOOKUP(A89,'[1]BALANCE DE COMPROBACION'!$A$6:$G$223,7,FALSE)</f>
        <v>-248000</v>
      </c>
      <c r="F89" s="42"/>
      <c r="G89" s="33"/>
    </row>
    <row r="90" spans="1:9" x14ac:dyDescent="0.25">
      <c r="A90" s="13" t="s">
        <v>138</v>
      </c>
      <c r="B90" s="18" t="s">
        <v>139</v>
      </c>
      <c r="C90" s="18"/>
      <c r="D90" s="18"/>
      <c r="E90" s="25">
        <f>VLOOKUP(A90,'[1]BALANCE DE COMPROBACION'!$A$6:$G$223,7,FALSE)</f>
        <v>-300</v>
      </c>
      <c r="F90" s="42"/>
      <c r="G90" s="33"/>
      <c r="I90" s="1">
        <v>0</v>
      </c>
    </row>
    <row r="91" spans="1:9" x14ac:dyDescent="0.25">
      <c r="A91" s="13" t="s">
        <v>140</v>
      </c>
      <c r="B91" s="18" t="s">
        <v>141</v>
      </c>
      <c r="C91" s="18"/>
      <c r="D91" s="18"/>
      <c r="E91" s="25">
        <f>VLOOKUP(A91,'[1]BALANCE DE COMPROBACION'!$A$6:$G$223,7,FALSE)</f>
        <v>0</v>
      </c>
      <c r="F91" s="42"/>
      <c r="G91" s="33"/>
      <c r="I91" s="1">
        <v>-388456.56999999995</v>
      </c>
    </row>
    <row r="92" spans="1:9" x14ac:dyDescent="0.25">
      <c r="A92" s="5" t="s">
        <v>142</v>
      </c>
      <c r="B92" s="10" t="s">
        <v>143</v>
      </c>
      <c r="C92" s="10"/>
      <c r="D92" s="10"/>
      <c r="E92" s="42">
        <f>+E93</f>
        <v>-2053810.6099999999</v>
      </c>
      <c r="F92" s="42"/>
      <c r="G92" s="33"/>
      <c r="I92" s="1">
        <v>-54052.51</v>
      </c>
    </row>
    <row r="93" spans="1:9" x14ac:dyDescent="0.25">
      <c r="A93" s="5" t="s">
        <v>144</v>
      </c>
      <c r="B93" s="10" t="s">
        <v>145</v>
      </c>
      <c r="C93" s="10"/>
      <c r="D93" s="10"/>
      <c r="E93" s="42">
        <f>SUM(E94+E95+E96+E98+E97)</f>
        <v>-2053810.6099999999</v>
      </c>
      <c r="F93" s="42"/>
      <c r="G93" s="33"/>
      <c r="I93" s="1">
        <v>-54052.51</v>
      </c>
    </row>
    <row r="94" spans="1:9" x14ac:dyDescent="0.25">
      <c r="A94" s="13" t="s">
        <v>146</v>
      </c>
      <c r="B94" s="18" t="s">
        <v>147</v>
      </c>
      <c r="C94" s="18"/>
      <c r="D94" s="18"/>
      <c r="E94" s="25">
        <f>VLOOKUP(A94,'[1]BALANCE DE COMPROBACION'!$A$6:$G$223,7,FALSE)</f>
        <v>-1945605.1099999999</v>
      </c>
      <c r="F94" s="42"/>
      <c r="G94" s="33"/>
      <c r="I94" s="1">
        <v>-54052.51</v>
      </c>
    </row>
    <row r="95" spans="1:9" x14ac:dyDescent="0.25">
      <c r="A95" s="13" t="s">
        <v>148</v>
      </c>
      <c r="B95" s="14" t="s">
        <v>149</v>
      </c>
      <c r="C95" s="14"/>
      <c r="D95" s="14"/>
      <c r="E95" s="25">
        <f>VLOOKUP(A95,'[1]BALANCE DE COMPROBACION'!$A$6:$G$223,7,FALSE)</f>
        <v>-10000</v>
      </c>
      <c r="F95" s="42"/>
      <c r="G95" s="33"/>
    </row>
    <row r="96" spans="1:9" x14ac:dyDescent="0.25">
      <c r="A96" s="13" t="s">
        <v>150</v>
      </c>
      <c r="B96" s="14" t="s">
        <v>151</v>
      </c>
      <c r="C96" s="14"/>
      <c r="D96" s="14"/>
      <c r="E96" s="25">
        <f>VLOOKUP(A96,'[1]BALANCE DE COMPROBACION'!$A$6:$G$223,7,FALSE)</f>
        <v>0</v>
      </c>
      <c r="F96" s="42"/>
      <c r="G96" s="33"/>
    </row>
    <row r="97" spans="1:9" x14ac:dyDescent="0.25">
      <c r="A97" s="13" t="s">
        <v>152</v>
      </c>
      <c r="B97" s="14" t="s">
        <v>153</v>
      </c>
      <c r="C97" s="14"/>
      <c r="D97" s="14"/>
      <c r="E97" s="25">
        <f>VLOOKUP(A97,'[1]BALANCE DE COMPROBACION'!$A$6:$G$223,7,FALSE)</f>
        <v>-98205.5</v>
      </c>
      <c r="F97" s="42"/>
      <c r="G97" s="33"/>
    </row>
    <row r="98" spans="1:9" x14ac:dyDescent="0.25">
      <c r="A98" s="13" t="s">
        <v>154</v>
      </c>
      <c r="B98" s="14" t="s">
        <v>155</v>
      </c>
      <c r="C98" s="14"/>
      <c r="D98" s="14"/>
      <c r="E98" s="25">
        <f>VLOOKUP(A98,'[1]BALANCE DE COMPROBACION'!$A$6:$G$223,7,FALSE)</f>
        <v>0</v>
      </c>
      <c r="F98" s="42"/>
      <c r="G98" s="33"/>
    </row>
    <row r="99" spans="1:9" x14ac:dyDescent="0.25">
      <c r="A99" s="5" t="s">
        <v>156</v>
      </c>
      <c r="B99" s="10" t="s">
        <v>157</v>
      </c>
      <c r="C99" s="10"/>
      <c r="D99" s="10"/>
      <c r="E99" s="42">
        <f>SUM(E100:E102)</f>
        <v>-1929627.0699999998</v>
      </c>
      <c r="F99" s="42"/>
      <c r="G99" s="33"/>
      <c r="I99" s="1">
        <v>-48276.25</v>
      </c>
    </row>
    <row r="100" spans="1:9" x14ac:dyDescent="0.25">
      <c r="A100" s="13" t="s">
        <v>158</v>
      </c>
      <c r="B100" s="18" t="s">
        <v>159</v>
      </c>
      <c r="C100" s="18"/>
      <c r="D100" s="18"/>
      <c r="E100" s="25">
        <f>VLOOKUP(A100,'[1]BALANCE DE COMPROBACION'!$A$6:$G$223,7,FALSE)</f>
        <v>-442756.92</v>
      </c>
      <c r="F100" s="42"/>
      <c r="G100" s="33"/>
      <c r="I100" s="1">
        <v>-48276.25</v>
      </c>
    </row>
    <row r="101" spans="1:9" x14ac:dyDescent="0.25">
      <c r="A101" s="13" t="s">
        <v>160</v>
      </c>
      <c r="B101" s="18" t="s">
        <v>161</v>
      </c>
      <c r="C101" s="18"/>
      <c r="D101" s="18"/>
      <c r="E101" s="25">
        <f>VLOOKUP(A101,'[1]BALANCE DE COMPROBACION'!$A$6:$G$223,7,FALSE)</f>
        <v>0</v>
      </c>
      <c r="F101" s="42"/>
      <c r="G101" s="33"/>
      <c r="I101" s="1">
        <v>-290046</v>
      </c>
    </row>
    <row r="102" spans="1:9" x14ac:dyDescent="0.25">
      <c r="A102" s="13" t="s">
        <v>162</v>
      </c>
      <c r="B102" s="18" t="s">
        <v>163</v>
      </c>
      <c r="C102" s="18"/>
      <c r="D102" s="18"/>
      <c r="E102" s="25">
        <f>VLOOKUP(A102,'[1]BALANCE DE COMPROBACION'!$A$6:$G$223,7,FALSE)</f>
        <v>-1486870.15</v>
      </c>
      <c r="F102" s="42"/>
      <c r="G102" s="33"/>
      <c r="I102" s="1">
        <v>0</v>
      </c>
    </row>
    <row r="103" spans="1:9" x14ac:dyDescent="0.25">
      <c r="A103" s="5" t="s">
        <v>164</v>
      </c>
      <c r="B103" s="27" t="s">
        <v>165</v>
      </c>
      <c r="C103" s="27"/>
      <c r="D103" s="27"/>
      <c r="E103" s="42">
        <f>SUM(E104)</f>
        <v>0</v>
      </c>
      <c r="F103" s="42"/>
      <c r="G103" s="33"/>
      <c r="I103" s="1">
        <v>0</v>
      </c>
    </row>
    <row r="104" spans="1:9" x14ac:dyDescent="0.25">
      <c r="A104" s="5" t="s">
        <v>166</v>
      </c>
      <c r="B104" s="10" t="s">
        <v>167</v>
      </c>
      <c r="C104" s="10"/>
      <c r="D104" s="10"/>
      <c r="E104" s="42">
        <f>+E105</f>
        <v>0</v>
      </c>
      <c r="F104" s="42"/>
      <c r="G104" s="33"/>
      <c r="I104" s="1">
        <v>0</v>
      </c>
    </row>
    <row r="105" spans="1:9" x14ac:dyDescent="0.25">
      <c r="A105" s="13" t="s">
        <v>168</v>
      </c>
      <c r="B105" s="18" t="s">
        <v>169</v>
      </c>
      <c r="C105" s="18"/>
      <c r="D105" s="18"/>
      <c r="E105" s="25">
        <f>VLOOKUP(A105,'[1]BALANCE DE COMPROBACION'!$A$6:$G$223,7,FALSE)</f>
        <v>0</v>
      </c>
      <c r="F105" s="42"/>
      <c r="G105" s="33"/>
      <c r="I105" s="1">
        <v>-196000</v>
      </c>
    </row>
    <row r="106" spans="1:9" x14ac:dyDescent="0.25">
      <c r="A106" s="5" t="s">
        <v>170</v>
      </c>
      <c r="B106" s="10" t="s">
        <v>171</v>
      </c>
      <c r="C106" s="10"/>
      <c r="D106" s="10"/>
      <c r="E106" s="42">
        <f>SUM(E107:E110)</f>
        <v>-496070.97</v>
      </c>
      <c r="F106" s="42"/>
      <c r="G106" s="33"/>
      <c r="I106" s="1">
        <v>0</v>
      </c>
    </row>
    <row r="107" spans="1:9" ht="15" customHeight="1" x14ac:dyDescent="0.25">
      <c r="A107" s="13" t="s">
        <v>172</v>
      </c>
      <c r="B107" s="24" t="s">
        <v>173</v>
      </c>
      <c r="C107" s="24"/>
      <c r="D107" s="24"/>
      <c r="E107" s="25">
        <f>VLOOKUP(A107,'[1]BALANCE DE COMPROBACION'!$A$6:$G$223,7,FALSE)</f>
        <v>-97070.989999999991</v>
      </c>
      <c r="F107" s="42"/>
      <c r="G107" s="33"/>
      <c r="I107" s="1">
        <v>0</v>
      </c>
    </row>
    <row r="108" spans="1:9" ht="15" customHeight="1" x14ac:dyDescent="0.25">
      <c r="A108" s="13" t="s">
        <v>174</v>
      </c>
      <c r="B108" s="24" t="s">
        <v>175</v>
      </c>
      <c r="C108" s="24"/>
      <c r="D108" s="24"/>
      <c r="E108" s="25">
        <f>VLOOKUP(A108,'[1]BALANCE DE COMPROBACION'!$A$6:$G$223,7,FALSE)</f>
        <v>-395999.98</v>
      </c>
      <c r="F108" s="42"/>
      <c r="G108" s="33"/>
    </row>
    <row r="109" spans="1:9" x14ac:dyDescent="0.25">
      <c r="A109" s="13" t="s">
        <v>176</v>
      </c>
      <c r="B109" s="24" t="s">
        <v>177</v>
      </c>
      <c r="C109" s="24"/>
      <c r="D109" s="24"/>
      <c r="E109" s="25">
        <f>VLOOKUP(A109,'[1]BALANCE DE COMPROBACION'!$A$6:$G$223,7,FALSE)</f>
        <v>-3000</v>
      </c>
      <c r="F109" s="42"/>
      <c r="G109" s="33"/>
      <c r="I109" s="1">
        <v>-94046</v>
      </c>
    </row>
    <row r="110" spans="1:9" x14ac:dyDescent="0.25">
      <c r="A110" s="13" t="s">
        <v>178</v>
      </c>
      <c r="B110" s="24" t="s">
        <v>179</v>
      </c>
      <c r="C110" s="24"/>
      <c r="D110" s="24"/>
      <c r="E110" s="25">
        <f>VLOOKUP(A110,'[1]BALANCE DE COMPROBACION'!$A$6:$G$223,7,FALSE)</f>
        <v>0</v>
      </c>
      <c r="F110" s="51"/>
      <c r="G110" s="33"/>
      <c r="I110" s="1">
        <v>0</v>
      </c>
    </row>
    <row r="111" spans="1:9" x14ac:dyDescent="0.25">
      <c r="A111" s="5" t="s">
        <v>180</v>
      </c>
      <c r="B111" s="10" t="s">
        <v>181</v>
      </c>
      <c r="C111" s="10"/>
      <c r="D111" s="10"/>
      <c r="E111" s="42">
        <f>SUM(E112:E118)</f>
        <v>-464155.16000000003</v>
      </c>
      <c r="F111" s="42"/>
      <c r="G111" s="33"/>
      <c r="I111" s="1">
        <v>0</v>
      </c>
    </row>
    <row r="112" spans="1:9" x14ac:dyDescent="0.25">
      <c r="A112" s="13" t="s">
        <v>182</v>
      </c>
      <c r="B112" s="24" t="s">
        <v>183</v>
      </c>
      <c r="C112" s="24"/>
      <c r="D112" s="24"/>
      <c r="E112" s="25">
        <f>VLOOKUP(A112,'[1]BALANCE DE COMPROBACION'!$A$6:$G$223,7,FALSE)</f>
        <v>0</v>
      </c>
      <c r="F112" s="42"/>
      <c r="G112" s="33"/>
      <c r="I112" s="1">
        <v>0</v>
      </c>
    </row>
    <row r="113" spans="1:9" x14ac:dyDescent="0.25">
      <c r="A113" s="13" t="s">
        <v>184</v>
      </c>
      <c r="B113" s="18" t="s">
        <v>185</v>
      </c>
      <c r="C113" s="18"/>
      <c r="D113" s="18"/>
      <c r="E113" s="25">
        <f>VLOOKUP(A113,'[1]BALANCE DE COMPROBACION'!$A$6:$G$223,7,FALSE)</f>
        <v>-329285.56</v>
      </c>
      <c r="F113" s="42"/>
      <c r="G113" s="33"/>
      <c r="I113" s="1">
        <v>0</v>
      </c>
    </row>
    <row r="114" spans="1:9" x14ac:dyDescent="0.25">
      <c r="A114" s="13" t="s">
        <v>186</v>
      </c>
      <c r="B114" s="18" t="s">
        <v>187</v>
      </c>
      <c r="C114" s="18"/>
      <c r="D114" s="18"/>
      <c r="E114" s="25">
        <f>VLOOKUP(A114,'[1]BALANCE DE COMPROBACION'!$A$6:$G$223,7,FALSE)</f>
        <v>0</v>
      </c>
      <c r="F114" s="42"/>
      <c r="G114" s="33"/>
      <c r="I114" s="1">
        <v>0</v>
      </c>
    </row>
    <row r="115" spans="1:9" x14ac:dyDescent="0.25">
      <c r="A115" s="13" t="s">
        <v>188</v>
      </c>
      <c r="B115" s="18" t="s">
        <v>189</v>
      </c>
      <c r="C115" s="18"/>
      <c r="D115" s="18"/>
      <c r="E115" s="25">
        <f>VLOOKUP(A115,'[1]BALANCE DE COMPROBACION'!$A$6:$G$223,7,FALSE)</f>
        <v>-134869.6</v>
      </c>
      <c r="F115" s="42"/>
      <c r="G115" s="33"/>
      <c r="I115" s="1">
        <v>0</v>
      </c>
    </row>
    <row r="116" spans="1:9" x14ac:dyDescent="0.25">
      <c r="A116" s="13" t="s">
        <v>190</v>
      </c>
      <c r="B116" s="18" t="s">
        <v>191</v>
      </c>
      <c r="C116" s="18"/>
      <c r="D116" s="18"/>
      <c r="E116" s="25">
        <f>VLOOKUP(A116,'[1]BALANCE DE COMPROBACION'!$A$6:$G$223,7,FALSE)</f>
        <v>0</v>
      </c>
      <c r="F116" s="42"/>
      <c r="G116" s="33"/>
      <c r="I116" s="1">
        <v>0</v>
      </c>
    </row>
    <row r="117" spans="1:9" x14ac:dyDescent="0.25">
      <c r="A117" s="13" t="s">
        <v>192</v>
      </c>
      <c r="B117" s="18" t="s">
        <v>193</v>
      </c>
      <c r="C117" s="18"/>
      <c r="D117" s="18"/>
      <c r="E117" s="25">
        <f>VLOOKUP(A117,'[1]BALANCE DE COMPROBACION'!$A$6:$G$223,7,FALSE)</f>
        <v>0</v>
      </c>
      <c r="F117" s="42"/>
      <c r="G117" s="33"/>
      <c r="I117" s="1">
        <v>0</v>
      </c>
    </row>
    <row r="118" spans="1:9" x14ac:dyDescent="0.25">
      <c r="A118" s="13" t="s">
        <v>194</v>
      </c>
      <c r="B118" s="18" t="s">
        <v>195</v>
      </c>
      <c r="C118" s="18"/>
      <c r="D118" s="18"/>
      <c r="E118" s="25">
        <f>VLOOKUP(A118,'[1]BALANCE DE COMPROBACION'!$A$6:$G$223,7,FALSE)</f>
        <v>0</v>
      </c>
      <c r="F118" s="42"/>
      <c r="G118" s="33"/>
      <c r="I118" s="1">
        <v>0</v>
      </c>
    </row>
    <row r="119" spans="1:9" x14ac:dyDescent="0.25">
      <c r="A119" s="5" t="s">
        <v>196</v>
      </c>
      <c r="B119" s="10" t="s">
        <v>197</v>
      </c>
      <c r="C119" s="10"/>
      <c r="D119" s="10"/>
      <c r="E119" s="42">
        <f>SUM(E120:E121)</f>
        <v>-9440</v>
      </c>
      <c r="F119" s="42"/>
      <c r="G119" s="33"/>
      <c r="I119" s="1">
        <v>-304750</v>
      </c>
    </row>
    <row r="120" spans="1:9" x14ac:dyDescent="0.25">
      <c r="A120" s="13" t="s">
        <v>198</v>
      </c>
      <c r="B120" s="18" t="s">
        <v>199</v>
      </c>
      <c r="C120" s="18"/>
      <c r="D120" s="18"/>
      <c r="E120" s="25">
        <f>VLOOKUP(A120,'[1]BALANCE DE COMPROBACION'!$A$6:$G$223,7,FALSE)</f>
        <v>0</v>
      </c>
      <c r="F120" s="42"/>
      <c r="G120" s="33"/>
      <c r="I120" s="1">
        <v>-304750</v>
      </c>
    </row>
    <row r="121" spans="1:9" x14ac:dyDescent="0.25">
      <c r="A121" s="13" t="s">
        <v>200</v>
      </c>
      <c r="B121" s="18" t="s">
        <v>201</v>
      </c>
      <c r="C121" s="18"/>
      <c r="D121" s="18"/>
      <c r="E121" s="25">
        <f>VLOOKUP(A121,'[1]BALANCE DE COMPROBACION'!$A$6:$G$223,7,FALSE)</f>
        <v>-9440</v>
      </c>
      <c r="F121" s="42"/>
      <c r="G121" s="33"/>
    </row>
    <row r="122" spans="1:9" x14ac:dyDescent="0.25">
      <c r="A122" s="13"/>
      <c r="B122" s="14"/>
      <c r="C122" s="14"/>
      <c r="D122" s="14"/>
      <c r="E122" s="21"/>
      <c r="F122" s="42"/>
      <c r="G122" s="33"/>
    </row>
    <row r="123" spans="1:9" x14ac:dyDescent="0.25">
      <c r="A123" s="13"/>
      <c r="B123" s="14"/>
      <c r="C123" s="14"/>
      <c r="D123" s="14"/>
      <c r="E123" s="21"/>
      <c r="F123" s="42"/>
      <c r="G123" s="33"/>
    </row>
    <row r="124" spans="1:9" x14ac:dyDescent="0.25">
      <c r="A124" s="13"/>
      <c r="B124" s="14"/>
      <c r="C124" s="14"/>
      <c r="D124" s="14"/>
      <c r="E124" s="21"/>
      <c r="F124" s="42"/>
      <c r="G124" s="33"/>
    </row>
    <row r="125" spans="1:9" x14ac:dyDescent="0.25">
      <c r="A125" s="13"/>
      <c r="B125" s="14"/>
      <c r="C125" s="14"/>
      <c r="D125" s="14"/>
      <c r="E125" s="21"/>
      <c r="F125" s="42"/>
      <c r="G125" s="33"/>
    </row>
    <row r="126" spans="1:9" x14ac:dyDescent="0.25">
      <c r="A126" s="13"/>
      <c r="B126" s="14"/>
      <c r="C126" s="14"/>
      <c r="D126" s="14"/>
      <c r="E126" s="21"/>
      <c r="F126" s="42"/>
      <c r="G126" s="33"/>
    </row>
    <row r="127" spans="1:9" x14ac:dyDescent="0.25">
      <c r="A127" s="5" t="s">
        <v>202</v>
      </c>
      <c r="B127" s="10" t="s">
        <v>203</v>
      </c>
      <c r="C127" s="10"/>
      <c r="D127" s="10"/>
      <c r="E127" s="42">
        <f>+E128+E129+E137</f>
        <v>-9440</v>
      </c>
      <c r="F127" s="42"/>
      <c r="G127" s="33"/>
      <c r="I127" s="1">
        <v>-3284122.0199999996</v>
      </c>
    </row>
    <row r="128" spans="1:9" x14ac:dyDescent="0.25">
      <c r="A128" s="5" t="s">
        <v>204</v>
      </c>
      <c r="B128" s="10" t="s">
        <v>205</v>
      </c>
      <c r="C128" s="10"/>
      <c r="D128" s="10"/>
      <c r="E128" s="25">
        <f>VLOOKUP(A128,'[1]BALANCE DE COMPROBACION'!$A$6:$G$223,7,FALSE)</f>
        <v>0</v>
      </c>
      <c r="F128" s="42"/>
      <c r="G128" s="33"/>
      <c r="I128" s="1">
        <v>-179385</v>
      </c>
    </row>
    <row r="129" spans="1:9" x14ac:dyDescent="0.25">
      <c r="A129" s="5" t="s">
        <v>206</v>
      </c>
      <c r="B129" s="10" t="s">
        <v>207</v>
      </c>
      <c r="C129" s="10"/>
      <c r="D129" s="10"/>
      <c r="E129" s="42">
        <f>SUM(E130:E132)</f>
        <v>0</v>
      </c>
      <c r="F129" s="42"/>
      <c r="G129" s="33"/>
      <c r="I129" s="1">
        <v>-179385</v>
      </c>
    </row>
    <row r="130" spans="1:9" x14ac:dyDescent="0.25">
      <c r="A130" s="13" t="s">
        <v>208</v>
      </c>
      <c r="B130" s="18" t="s">
        <v>209</v>
      </c>
      <c r="C130" s="18"/>
      <c r="D130" s="18"/>
      <c r="E130" s="25">
        <f>VLOOKUP(A130,'[1]BALANCE DE COMPROBACION'!$A$6:$G$223,7,FALSE)</f>
        <v>0</v>
      </c>
      <c r="F130" s="42"/>
      <c r="G130" s="33"/>
      <c r="I130" s="1">
        <v>0</v>
      </c>
    </row>
    <row r="131" spans="1:9" x14ac:dyDescent="0.25">
      <c r="A131" s="13" t="s">
        <v>210</v>
      </c>
      <c r="B131" s="18" t="s">
        <v>211</v>
      </c>
      <c r="C131" s="18"/>
      <c r="D131" s="18"/>
      <c r="E131" s="25">
        <f>VLOOKUP(A131,'[1]BALANCE DE COMPROBACION'!$A$6:$G$223,7,FALSE)</f>
        <v>0</v>
      </c>
      <c r="F131" s="42"/>
      <c r="G131" s="33"/>
      <c r="I131" s="1">
        <v>0</v>
      </c>
    </row>
    <row r="132" spans="1:9" x14ac:dyDescent="0.25">
      <c r="A132" s="13" t="s">
        <v>212</v>
      </c>
      <c r="B132" s="18" t="s">
        <v>213</v>
      </c>
      <c r="C132" s="18"/>
      <c r="D132" s="18"/>
      <c r="E132" s="25">
        <f>VLOOKUP(A132,'[1]BALANCE DE COMPROBACION'!$A$6:$G$223,7,FALSE)</f>
        <v>0</v>
      </c>
      <c r="F132" s="42"/>
      <c r="G132" s="33"/>
      <c r="I132" s="1">
        <v>0</v>
      </c>
    </row>
    <row r="133" spans="1:9" x14ac:dyDescent="0.25">
      <c r="A133" s="5" t="s">
        <v>214</v>
      </c>
      <c r="B133" s="10" t="s">
        <v>215</v>
      </c>
      <c r="C133" s="10"/>
      <c r="D133" s="10"/>
      <c r="E133" s="52">
        <f>+E134+E136+E135</f>
        <v>-92237.24</v>
      </c>
      <c r="F133" s="42"/>
      <c r="G133" s="33"/>
      <c r="I133" s="1">
        <v>0</v>
      </c>
    </row>
    <row r="134" spans="1:9" x14ac:dyDescent="0.25">
      <c r="A134" s="13" t="s">
        <v>216</v>
      </c>
      <c r="B134" s="18" t="s">
        <v>217</v>
      </c>
      <c r="C134" s="18"/>
      <c r="D134" s="18"/>
      <c r="E134" s="25">
        <f>VLOOKUP(A134,'[1]BALANCE DE COMPROBACION'!$A$6:$G$223,7,FALSE)</f>
        <v>-72237.240000000005</v>
      </c>
      <c r="F134" s="42"/>
      <c r="G134" s="33"/>
      <c r="I134" s="1">
        <v>-94205.409999999916</v>
      </c>
    </row>
    <row r="135" spans="1:9" x14ac:dyDescent="0.25">
      <c r="A135" s="13" t="s">
        <v>218</v>
      </c>
      <c r="B135" s="14" t="s">
        <v>219</v>
      </c>
      <c r="C135" s="14"/>
      <c r="D135" s="14"/>
      <c r="E135" s="25">
        <f>VLOOKUP(A135,'[1]BALANCE DE COMPROBACION'!$A$6:$G$223,7,FALSE)</f>
        <v>0</v>
      </c>
      <c r="F135" s="42"/>
      <c r="G135" s="33"/>
    </row>
    <row r="136" spans="1:9" x14ac:dyDescent="0.25">
      <c r="A136" s="13" t="s">
        <v>220</v>
      </c>
      <c r="B136" s="14" t="s">
        <v>221</v>
      </c>
      <c r="C136" s="14"/>
      <c r="D136" s="14"/>
      <c r="E136" s="25">
        <f>VLOOKUP(A136,'[1]BALANCE DE COMPROBACION'!$A$6:$G$223,7,FALSE)</f>
        <v>-20000</v>
      </c>
      <c r="F136" s="42"/>
      <c r="G136" s="33"/>
    </row>
    <row r="137" spans="1:9" x14ac:dyDescent="0.25">
      <c r="A137" s="5" t="s">
        <v>222</v>
      </c>
      <c r="B137" s="12" t="s">
        <v>223</v>
      </c>
      <c r="C137" s="12"/>
      <c r="D137" s="12"/>
      <c r="E137" s="53">
        <f>VLOOKUP(A137,'[1]BALANCE DE COMPROBACION'!$A$6:$G$223,7,FALSE)</f>
        <v>-9440</v>
      </c>
      <c r="F137" s="42"/>
      <c r="G137" s="33"/>
    </row>
    <row r="138" spans="1:9" x14ac:dyDescent="0.25">
      <c r="A138" s="13"/>
      <c r="B138" s="14"/>
      <c r="C138" s="14"/>
      <c r="D138" s="14"/>
      <c r="E138" s="46"/>
      <c r="F138" s="42"/>
      <c r="G138" s="33"/>
      <c r="I138" s="1">
        <v>-62711.199999999953</v>
      </c>
    </row>
    <row r="139" spans="1:9" x14ac:dyDescent="0.25">
      <c r="A139" s="5" t="s">
        <v>224</v>
      </c>
      <c r="B139" s="10" t="s">
        <v>225</v>
      </c>
      <c r="C139" s="10"/>
      <c r="D139" s="10"/>
      <c r="E139" s="42">
        <f>+E140+E144+E148+E157+E166+E170+E172+E160+E154</f>
        <v>-5204564.0527937654</v>
      </c>
      <c r="F139" s="42"/>
      <c r="G139" s="33"/>
      <c r="I139" s="1">
        <v>-24594.209999999963</v>
      </c>
    </row>
    <row r="140" spans="1:9" x14ac:dyDescent="0.25">
      <c r="A140" s="5" t="s">
        <v>226</v>
      </c>
      <c r="B140" s="10" t="s">
        <v>227</v>
      </c>
      <c r="C140" s="10"/>
      <c r="D140" s="10"/>
      <c r="E140" s="42">
        <f>SUM(E141:E143)</f>
        <v>-676795.03627480695</v>
      </c>
      <c r="F140" s="42"/>
      <c r="G140" s="33"/>
      <c r="I140" s="1">
        <v>0</v>
      </c>
    </row>
    <row r="141" spans="1:9" x14ac:dyDescent="0.25">
      <c r="A141" s="13" t="s">
        <v>228</v>
      </c>
      <c r="B141" s="14" t="s">
        <v>229</v>
      </c>
      <c r="C141" s="14"/>
      <c r="D141" s="14"/>
      <c r="E141" s="25">
        <f>VLOOKUP(A141,'[1]BALANCE DE COMPROBACION'!$A$6:$G$223,7,FALSE)</f>
        <v>-359388.03627480695</v>
      </c>
      <c r="F141" s="42"/>
      <c r="G141" s="33"/>
      <c r="I141" s="1">
        <v>-6900</v>
      </c>
    </row>
    <row r="142" spans="1:9" x14ac:dyDescent="0.25">
      <c r="A142" s="13" t="s">
        <v>230</v>
      </c>
      <c r="B142" s="18" t="s">
        <v>231</v>
      </c>
      <c r="C142" s="18"/>
      <c r="D142" s="18"/>
      <c r="E142" s="25">
        <f>VLOOKUP(A142,'[1]BALANCE DE COMPROBACION'!$A$6:$G$223,7,FALSE)</f>
        <v>-311862</v>
      </c>
      <c r="F142" s="42"/>
      <c r="G142" s="33"/>
      <c r="I142" s="1">
        <v>-8762.2299999999814</v>
      </c>
    </row>
    <row r="143" spans="1:9" x14ac:dyDescent="0.25">
      <c r="A143" s="13" t="s">
        <v>232</v>
      </c>
      <c r="B143" s="14" t="s">
        <v>233</v>
      </c>
      <c r="C143" s="14"/>
      <c r="D143" s="14"/>
      <c r="E143" s="25">
        <f>VLOOKUP(A143,'[1]BALANCE DE COMPROBACION'!$A$6:$G$223,7,FALSE)</f>
        <v>-5545</v>
      </c>
      <c r="F143" s="42"/>
      <c r="G143" s="33"/>
    </row>
    <row r="144" spans="1:9" x14ac:dyDescent="0.25">
      <c r="A144" s="5" t="s">
        <v>234</v>
      </c>
      <c r="B144" s="10" t="s">
        <v>235</v>
      </c>
      <c r="C144" s="10"/>
      <c r="D144" s="10"/>
      <c r="E144" s="25">
        <f>SUM(E145:E147)</f>
        <v>-2800</v>
      </c>
      <c r="F144" s="42"/>
      <c r="G144" s="33"/>
      <c r="I144" s="1">
        <v>0</v>
      </c>
    </row>
    <row r="145" spans="1:9" x14ac:dyDescent="0.25">
      <c r="A145" s="30" t="s">
        <v>236</v>
      </c>
      <c r="B145" t="s">
        <v>237</v>
      </c>
      <c r="C145" s="12"/>
      <c r="D145" s="12"/>
      <c r="E145" s="25">
        <f>VLOOKUP(A145,'[1]BALANCE DE COMPROBACION'!$A$6:$G$223,7,FALSE)</f>
        <v>0</v>
      </c>
      <c r="F145" s="42"/>
      <c r="G145" s="33"/>
    </row>
    <row r="146" spans="1:9" x14ac:dyDescent="0.25">
      <c r="A146" s="13" t="s">
        <v>238</v>
      </c>
      <c r="B146" s="18" t="s">
        <v>239</v>
      </c>
      <c r="C146" s="18"/>
      <c r="D146" s="18"/>
      <c r="E146" s="25">
        <f>VLOOKUP(A146,'[1]BALANCE DE COMPROBACION'!$A$6:$G$223,7,FALSE)</f>
        <v>-2800</v>
      </c>
      <c r="F146" s="42"/>
      <c r="G146" s="33"/>
      <c r="I146" s="1">
        <v>-8762.2299999999814</v>
      </c>
    </row>
    <row r="147" spans="1:9" x14ac:dyDescent="0.25">
      <c r="A147" s="13" t="s">
        <v>240</v>
      </c>
      <c r="B147" s="18" t="s">
        <v>241</v>
      </c>
      <c r="C147" s="18"/>
      <c r="D147" s="18"/>
      <c r="E147" s="25">
        <f>VLOOKUP(A147,'[1]BALANCE DE COMPROBACION'!$A$6:$G$223,7,FALSE)</f>
        <v>0</v>
      </c>
      <c r="F147" s="42"/>
      <c r="G147" s="33"/>
      <c r="I147" s="1">
        <v>-2527122.7999999998</v>
      </c>
    </row>
    <row r="148" spans="1:9" x14ac:dyDescent="0.25">
      <c r="A148" s="5" t="s">
        <v>242</v>
      </c>
      <c r="B148" s="10" t="s">
        <v>243</v>
      </c>
      <c r="C148" s="10"/>
      <c r="D148" s="10"/>
      <c r="E148" s="42">
        <f>SUM(E149:E153)</f>
        <v>-152075.29652029375</v>
      </c>
      <c r="F148" s="42"/>
      <c r="G148" s="33">
        <v>-62711.199999999953</v>
      </c>
      <c r="I148" s="1">
        <v>-2527122.7999999998</v>
      </c>
    </row>
    <row r="149" spans="1:9" x14ac:dyDescent="0.25">
      <c r="A149" s="13" t="s">
        <v>244</v>
      </c>
      <c r="B149" s="18" t="s">
        <v>245</v>
      </c>
      <c r="C149" s="18"/>
      <c r="D149" s="18"/>
      <c r="E149" s="25">
        <f>VLOOKUP(A149,'[1]BALANCE DE COMPROBACION'!$A$6:$G$223,7,FALSE)</f>
        <v>-85812.362237153648</v>
      </c>
      <c r="F149" s="42"/>
      <c r="G149" s="33">
        <v>-24594.209999999963</v>
      </c>
      <c r="I149" s="1">
        <v>0</v>
      </c>
    </row>
    <row r="150" spans="1:9" x14ac:dyDescent="0.25">
      <c r="A150" s="13" t="s">
        <v>246</v>
      </c>
      <c r="B150" s="20" t="s">
        <v>247</v>
      </c>
      <c r="C150" s="20"/>
      <c r="D150" s="20"/>
      <c r="E150" s="25">
        <f>VLOOKUP(A150,'[1]BALANCE DE COMPROBACION'!$A$6:$G$223,7,FALSE)</f>
        <v>-52994.134283140127</v>
      </c>
      <c r="F150" s="42"/>
      <c r="G150" s="33">
        <v>0</v>
      </c>
      <c r="I150" s="1">
        <v>-474646.57999999996</v>
      </c>
    </row>
    <row r="151" spans="1:9" x14ac:dyDescent="0.25">
      <c r="A151" s="13" t="s">
        <v>248</v>
      </c>
      <c r="B151" s="18" t="s">
        <v>249</v>
      </c>
      <c r="C151" s="18"/>
      <c r="D151" s="18"/>
      <c r="E151" s="25">
        <f>VLOOKUP(A151,'[1]BALANCE DE COMPROBACION'!$A$6:$G$223,7,FALSE)</f>
        <v>0</v>
      </c>
      <c r="F151" s="42"/>
      <c r="G151" s="33">
        <v>-6900</v>
      </c>
      <c r="I151" s="1">
        <v>-122164.85</v>
      </c>
    </row>
    <row r="152" spans="1:9" x14ac:dyDescent="0.25">
      <c r="A152" s="13" t="s">
        <v>250</v>
      </c>
      <c r="B152" s="14" t="s">
        <v>251</v>
      </c>
      <c r="C152" s="14"/>
      <c r="D152" s="14"/>
      <c r="E152" s="25">
        <f>VLOOKUP(A152,'[1]BALANCE DE COMPROBACION'!$A$6:$G$223,7,FALSE)</f>
        <v>-13000</v>
      </c>
      <c r="F152" s="42"/>
      <c r="G152" s="33"/>
      <c r="I152" s="1">
        <v>-352015.01</v>
      </c>
    </row>
    <row r="153" spans="1:9" x14ac:dyDescent="0.25">
      <c r="A153" s="13" t="s">
        <v>252</v>
      </c>
      <c r="B153" s="14" t="s">
        <v>253</v>
      </c>
      <c r="C153" s="14"/>
      <c r="D153" s="14"/>
      <c r="E153" s="25">
        <f>VLOOKUP(A153,'[1]BALANCE DE COMPROBACION'!$A$6:$G$223,7,FALSE)</f>
        <v>-268.8</v>
      </c>
      <c r="F153" s="42"/>
      <c r="G153" s="33"/>
    </row>
    <row r="154" spans="1:9" x14ac:dyDescent="0.25">
      <c r="A154" s="5" t="s">
        <v>254</v>
      </c>
      <c r="B154" s="54" t="s">
        <v>255</v>
      </c>
      <c r="C154" s="12"/>
      <c r="D154" s="12"/>
      <c r="E154" s="55">
        <f>+E155</f>
        <v>-1050</v>
      </c>
      <c r="F154" s="42"/>
      <c r="G154" s="33"/>
    </row>
    <row r="155" spans="1:9" x14ac:dyDescent="0.25">
      <c r="A155" s="13" t="s">
        <v>256</v>
      </c>
      <c r="B155" s="14" t="s">
        <v>257</v>
      </c>
      <c r="C155" s="14"/>
      <c r="D155" s="14"/>
      <c r="E155" s="25">
        <f>VLOOKUP(A155,'[1]BALANCE DE COMPROBACION'!$A$6:$G$223,7,FALSE)</f>
        <v>-1050</v>
      </c>
      <c r="F155" s="42"/>
      <c r="G155" s="33"/>
    </row>
    <row r="156" spans="1:9" x14ac:dyDescent="0.25">
      <c r="A156" s="13"/>
      <c r="B156" s="14"/>
      <c r="C156" s="14"/>
      <c r="D156" s="14"/>
      <c r="E156" s="56"/>
      <c r="F156" s="42"/>
      <c r="G156" s="33"/>
    </row>
    <row r="157" spans="1:9" x14ac:dyDescent="0.25">
      <c r="A157" s="5" t="s">
        <v>258</v>
      </c>
      <c r="B157" s="10" t="s">
        <v>259</v>
      </c>
      <c r="C157" s="10"/>
      <c r="D157" s="10"/>
      <c r="E157" s="42">
        <f>SUM(E158:E159)</f>
        <v>-67028.329943418532</v>
      </c>
      <c r="F157" s="42"/>
      <c r="G157" s="33"/>
      <c r="I157" s="1">
        <v>-60</v>
      </c>
    </row>
    <row r="158" spans="1:9" x14ac:dyDescent="0.25">
      <c r="A158" s="13" t="s">
        <v>260</v>
      </c>
      <c r="B158" s="18" t="s">
        <v>261</v>
      </c>
      <c r="C158" s="18"/>
      <c r="D158" s="18"/>
      <c r="E158" s="25">
        <f>VLOOKUP(A158,'[1]BALANCE DE COMPROBACION'!$A$6:$G$223,7,FALSE)</f>
        <v>0</v>
      </c>
      <c r="F158" s="42"/>
      <c r="G158" s="33"/>
      <c r="I158" s="1">
        <v>-406.72</v>
      </c>
    </row>
    <row r="159" spans="1:9" x14ac:dyDescent="0.25">
      <c r="A159" s="13" t="s">
        <v>262</v>
      </c>
      <c r="B159" s="14" t="s">
        <v>263</v>
      </c>
      <c r="C159" s="14"/>
      <c r="D159" s="14"/>
      <c r="E159" s="25">
        <f>VLOOKUP(A159,'[1]BALANCE DE COMPROBACION'!$A$6:$G$223,7,FALSE)</f>
        <v>-67028.329943418532</v>
      </c>
      <c r="F159" s="42"/>
      <c r="G159" s="33"/>
    </row>
    <row r="160" spans="1:9" s="58" customFormat="1" x14ac:dyDescent="0.25">
      <c r="A160" s="5" t="s">
        <v>264</v>
      </c>
      <c r="B160" s="12" t="s">
        <v>265</v>
      </c>
      <c r="C160" s="12"/>
      <c r="D160" s="12"/>
      <c r="E160" s="42">
        <f>+E163+E162+E161+E164</f>
        <v>-19718.199999999997</v>
      </c>
      <c r="F160" s="42"/>
      <c r="G160" s="57"/>
      <c r="I160" s="59"/>
    </row>
    <row r="161" spans="1:16384" s="58" customFormat="1" x14ac:dyDescent="0.25">
      <c r="A161" s="13" t="s">
        <v>266</v>
      </c>
      <c r="B161" s="14" t="s">
        <v>267</v>
      </c>
      <c r="C161" s="14"/>
      <c r="D161" s="14"/>
      <c r="E161" s="60">
        <f>VLOOKUP(A161,'[1]BALANCE DE COMPROBACION'!$A$6:$G$223,7,FALSE)</f>
        <v>-3425.01</v>
      </c>
      <c r="F161" s="42"/>
      <c r="G161" s="57"/>
      <c r="I161" s="59"/>
    </row>
    <row r="162" spans="1:16384" s="58" customFormat="1" x14ac:dyDescent="0.25">
      <c r="A162" s="13" t="s">
        <v>268</v>
      </c>
      <c r="B162" s="18" t="s">
        <v>269</v>
      </c>
      <c r="C162" s="18"/>
      <c r="D162" s="18"/>
      <c r="E162" s="60">
        <f>VLOOKUP(A162,'[1]BALANCE DE COMPROBACION'!$A$6:$G$223,7,FALSE)</f>
        <v>-4042.9799999999996</v>
      </c>
      <c r="F162" s="42"/>
      <c r="G162" s="57"/>
      <c r="I162" s="59"/>
    </row>
    <row r="163" spans="1:16384" customFormat="1" x14ac:dyDescent="0.25">
      <c r="A163" s="13" t="s">
        <v>270</v>
      </c>
      <c r="B163" s="14" t="s">
        <v>271</v>
      </c>
      <c r="C163" s="14"/>
      <c r="D163" s="14"/>
      <c r="E163" s="60">
        <f>VLOOKUP(A163,'[1]BALANCE DE COMPROBACION'!$A$6:$G$223,7,FALSE)</f>
        <v>-12100.21</v>
      </c>
      <c r="F163" s="42"/>
      <c r="G163" s="33"/>
      <c r="I163" s="1"/>
    </row>
    <row r="164" spans="1:16384" customFormat="1" x14ac:dyDescent="0.25">
      <c r="A164" s="13" t="s">
        <v>272</v>
      </c>
      <c r="B164" s="14" t="s">
        <v>273</v>
      </c>
      <c r="C164" s="14"/>
      <c r="D164" s="14"/>
      <c r="E164" s="60">
        <f>VLOOKUP(A164,'[1]BALANCE DE COMPROBACION'!$A$6:$G$223,7,FALSE)</f>
        <v>-150</v>
      </c>
      <c r="F164" s="42"/>
      <c r="G164" s="33"/>
      <c r="I164" s="1"/>
    </row>
    <row r="165" spans="1:16384" customFormat="1" x14ac:dyDescent="0.25">
      <c r="A165" s="13"/>
      <c r="B165" s="14"/>
      <c r="C165" s="14"/>
      <c r="D165" s="14"/>
      <c r="E165" s="46"/>
      <c r="F165" s="42"/>
      <c r="G165" s="33"/>
      <c r="I165" s="1"/>
    </row>
    <row r="166" spans="1:16384" customFormat="1" ht="27.75" customHeight="1" x14ac:dyDescent="0.25">
      <c r="A166" s="5" t="s">
        <v>274</v>
      </c>
      <c r="B166" s="27" t="s">
        <v>275</v>
      </c>
      <c r="C166" s="27"/>
      <c r="D166" s="27"/>
      <c r="E166" s="42">
        <f>SUM(E167:E169)</f>
        <v>-3313346.6499999994</v>
      </c>
      <c r="F166" s="42"/>
      <c r="G166" s="33"/>
      <c r="I166" s="61">
        <v>-2926061.1500000004</v>
      </c>
      <c r="J166" s="62"/>
      <c r="K166" s="62"/>
      <c r="L166" s="62"/>
      <c r="M166" s="61"/>
      <c r="N166" s="62"/>
      <c r="O166" s="62"/>
      <c r="P166" s="62"/>
      <c r="Q166" s="61"/>
      <c r="R166" s="62"/>
      <c r="S166" s="62"/>
      <c r="T166" s="62"/>
      <c r="U166" s="61"/>
      <c r="V166" s="62"/>
      <c r="W166" s="62"/>
      <c r="X166" s="62"/>
      <c r="Y166" s="61"/>
      <c r="Z166" s="62"/>
      <c r="AA166" s="62"/>
      <c r="AB166" s="62"/>
      <c r="AC166" s="61"/>
      <c r="AD166" s="62"/>
      <c r="AE166" s="62"/>
      <c r="AF166" s="62"/>
      <c r="AG166" s="61"/>
      <c r="AH166" s="62"/>
      <c r="AI166" s="62"/>
      <c r="AJ166" s="62"/>
      <c r="AK166" s="61"/>
      <c r="AL166" s="62"/>
      <c r="AM166" s="62"/>
      <c r="AN166" s="62"/>
      <c r="AO166" s="61"/>
      <c r="AP166" s="62"/>
      <c r="AQ166" s="62"/>
      <c r="AR166" s="62"/>
      <c r="AS166" s="61"/>
      <c r="AT166" s="62"/>
      <c r="AU166" s="62"/>
      <c r="AV166" s="62"/>
      <c r="AW166" s="61"/>
      <c r="AX166" s="62"/>
      <c r="AY166" s="62"/>
      <c r="AZ166" s="62"/>
      <c r="BA166" s="61"/>
      <c r="BB166" s="62"/>
      <c r="BC166" s="62"/>
      <c r="BD166" s="62"/>
      <c r="BE166" s="61"/>
      <c r="BF166" s="62"/>
      <c r="BG166" s="62"/>
      <c r="BH166" s="62"/>
      <c r="BI166" s="61"/>
      <c r="BJ166" s="62"/>
      <c r="BK166" s="62"/>
      <c r="BL166" s="62"/>
      <c r="BM166" s="61"/>
      <c r="BN166" s="62"/>
      <c r="BO166" s="62"/>
      <c r="BP166" s="62"/>
      <c r="BQ166" s="61"/>
      <c r="BR166" s="62"/>
      <c r="BS166" s="62"/>
      <c r="BT166" s="62"/>
      <c r="BU166" s="61"/>
      <c r="BV166" s="62"/>
      <c r="BW166" s="62"/>
      <c r="BX166" s="62"/>
      <c r="BY166" s="61"/>
      <c r="BZ166" s="62"/>
      <c r="CA166" s="62"/>
      <c r="CB166" s="62"/>
      <c r="CC166" s="61"/>
      <c r="CD166" s="62"/>
      <c r="CE166" s="62"/>
      <c r="CF166" s="62"/>
      <c r="CG166" s="61"/>
      <c r="CH166" s="62"/>
      <c r="CI166" s="62"/>
      <c r="CJ166" s="62"/>
      <c r="CK166" s="61"/>
      <c r="CL166" s="62"/>
      <c r="CM166" s="62"/>
      <c r="CN166" s="62"/>
      <c r="CO166" s="61"/>
      <c r="CP166" s="62"/>
      <c r="CQ166" s="62"/>
      <c r="CR166" s="62"/>
      <c r="CS166" s="61"/>
      <c r="CT166" s="62"/>
      <c r="CU166" s="62"/>
      <c r="CV166" s="62"/>
      <c r="CW166" s="61"/>
      <c r="CX166" s="62"/>
      <c r="CY166" s="62"/>
      <c r="CZ166" s="62"/>
      <c r="DA166" s="61"/>
      <c r="DB166" s="62"/>
      <c r="DC166" s="62"/>
      <c r="DD166" s="62"/>
      <c r="DE166" s="61"/>
      <c r="DF166" s="62"/>
      <c r="DG166" s="62"/>
      <c r="DH166" s="62"/>
      <c r="DI166" s="61"/>
      <c r="DJ166" s="62"/>
      <c r="DK166" s="62"/>
      <c r="DL166" s="62"/>
      <c r="DM166" s="61"/>
      <c r="DN166" s="62"/>
      <c r="DO166" s="62"/>
      <c r="DP166" s="62"/>
      <c r="DQ166" s="61"/>
      <c r="DR166" s="62"/>
      <c r="DS166" s="62"/>
      <c r="DT166" s="62"/>
      <c r="DU166" s="61"/>
      <c r="DV166" s="62"/>
      <c r="DW166" s="62"/>
      <c r="DX166" s="62"/>
      <c r="DY166" s="61"/>
      <c r="DZ166" s="62"/>
      <c r="EA166" s="62"/>
      <c r="EB166" s="62"/>
      <c r="EC166" s="61"/>
      <c r="ED166" s="62"/>
      <c r="EE166" s="62"/>
      <c r="EF166" s="62"/>
      <c r="EG166" s="61"/>
      <c r="EH166" s="62"/>
      <c r="EI166" s="62"/>
      <c r="EJ166" s="62"/>
      <c r="EK166" s="61"/>
      <c r="EL166" s="62"/>
      <c r="EM166" s="62"/>
      <c r="EN166" s="62"/>
      <c r="EO166" s="61"/>
      <c r="EP166" s="62"/>
      <c r="EQ166" s="62"/>
      <c r="ER166" s="62"/>
      <c r="ES166" s="61"/>
      <c r="ET166" s="62"/>
      <c r="EU166" s="62"/>
      <c r="EV166" s="62"/>
      <c r="EW166" s="61"/>
      <c r="EX166" s="62"/>
      <c r="EY166" s="62"/>
      <c r="EZ166" s="62"/>
      <c r="FA166" s="61"/>
      <c r="FB166" s="62"/>
      <c r="FC166" s="62"/>
      <c r="FD166" s="62"/>
      <c r="FE166" s="61"/>
      <c r="FF166" s="62"/>
      <c r="FG166" s="62"/>
      <c r="FH166" s="62"/>
      <c r="FI166" s="61"/>
      <c r="FJ166" s="62"/>
      <c r="FK166" s="62"/>
      <c r="FL166" s="62"/>
      <c r="FM166" s="61"/>
      <c r="FN166" s="62"/>
      <c r="FO166" s="62"/>
      <c r="FP166" s="62"/>
      <c r="FQ166" s="61"/>
      <c r="FR166" s="62"/>
      <c r="FS166" s="62"/>
      <c r="FT166" s="62"/>
      <c r="FU166" s="61"/>
      <c r="FV166" s="62"/>
      <c r="FW166" s="62"/>
      <c r="FX166" s="62"/>
      <c r="FY166" s="61"/>
      <c r="FZ166" s="62"/>
      <c r="GA166" s="62"/>
      <c r="GB166" s="62"/>
      <c r="GC166" s="61"/>
      <c r="GD166" s="62"/>
      <c r="GE166" s="62"/>
      <c r="GF166" s="62"/>
      <c r="GG166" s="61"/>
      <c r="GH166" s="62"/>
      <c r="GI166" s="62"/>
      <c r="GJ166" s="62"/>
      <c r="GK166" s="61"/>
      <c r="GL166" s="62"/>
      <c r="GM166" s="62"/>
      <c r="GN166" s="62"/>
      <c r="GO166" s="61"/>
      <c r="GP166" s="62"/>
      <c r="GQ166" s="62"/>
      <c r="GR166" s="62"/>
      <c r="GS166" s="61"/>
      <c r="GT166" s="62"/>
      <c r="GU166" s="62"/>
      <c r="GV166" s="62"/>
      <c r="GW166" s="61"/>
      <c r="GX166" s="62"/>
      <c r="GY166" s="62"/>
      <c r="GZ166" s="62"/>
      <c r="HA166" s="61"/>
      <c r="HB166" s="62"/>
      <c r="HC166" s="62"/>
      <c r="HD166" s="62"/>
      <c r="HE166" s="61"/>
      <c r="HF166" s="62"/>
      <c r="HG166" s="62"/>
      <c r="HH166" s="62"/>
      <c r="HI166" s="61"/>
      <c r="HJ166" s="62"/>
      <c r="HK166" s="62"/>
      <c r="HL166" s="62"/>
      <c r="HM166" s="61"/>
      <c r="HN166" s="62"/>
      <c r="HO166" s="62"/>
      <c r="HP166" s="62"/>
      <c r="HQ166" s="61"/>
      <c r="HR166" s="62"/>
      <c r="HS166" s="62"/>
      <c r="HT166" s="62"/>
      <c r="HU166" s="61"/>
      <c r="HV166" s="62"/>
      <c r="HW166" s="62"/>
      <c r="HX166" s="62"/>
      <c r="HY166" s="61"/>
      <c r="HZ166" s="62"/>
      <c r="IA166" s="62"/>
      <c r="IB166" s="62"/>
      <c r="IC166" s="61"/>
      <c r="ID166" s="62"/>
      <c r="IE166" s="62"/>
      <c r="IF166" s="62"/>
      <c r="IG166" s="61"/>
      <c r="IH166" s="62"/>
      <c r="II166" s="62"/>
      <c r="IJ166" s="62"/>
      <c r="IK166" s="61"/>
      <c r="IL166" s="62"/>
      <c r="IM166" s="62"/>
      <c r="IN166" s="62"/>
      <c r="IO166" s="61"/>
      <c r="IP166" s="62"/>
      <c r="IQ166" s="62"/>
      <c r="IR166" s="62"/>
      <c r="IS166" s="61"/>
      <c r="IT166" s="62"/>
      <c r="IU166" s="62"/>
      <c r="IV166" s="62"/>
      <c r="IW166" s="61"/>
      <c r="IX166" s="62"/>
      <c r="IY166" s="62"/>
      <c r="IZ166" s="62"/>
      <c r="JA166" s="61"/>
      <c r="JB166" s="62"/>
      <c r="JC166" s="62"/>
      <c r="JD166" s="62"/>
      <c r="JE166" s="61"/>
      <c r="JF166" s="62"/>
      <c r="JG166" s="62"/>
      <c r="JH166" s="62"/>
      <c r="JI166" s="61"/>
      <c r="JJ166" s="62"/>
      <c r="JK166" s="62"/>
      <c r="JL166" s="62"/>
      <c r="JM166" s="61"/>
      <c r="JN166" s="62"/>
      <c r="JO166" s="62"/>
      <c r="JP166" s="62"/>
      <c r="JQ166" s="61"/>
      <c r="JR166" s="62"/>
      <c r="JS166" s="62"/>
      <c r="JT166" s="62"/>
      <c r="JU166" s="61"/>
      <c r="JV166" s="62"/>
      <c r="JW166" s="62"/>
      <c r="JX166" s="62"/>
      <c r="JY166" s="61"/>
      <c r="JZ166" s="62"/>
      <c r="KA166" s="62"/>
      <c r="KB166" s="62"/>
      <c r="KC166" s="61"/>
      <c r="KD166" s="62"/>
      <c r="KE166" s="62"/>
      <c r="KF166" s="62"/>
      <c r="KG166" s="61"/>
      <c r="KH166" s="62"/>
      <c r="KI166" s="62"/>
      <c r="KJ166" s="62"/>
      <c r="KK166" s="61"/>
      <c r="KL166" s="62"/>
      <c r="KM166" s="62"/>
      <c r="KN166" s="62"/>
      <c r="KO166" s="61"/>
      <c r="KP166" s="62"/>
      <c r="KQ166" s="62"/>
      <c r="KR166" s="62"/>
      <c r="KS166" s="61"/>
      <c r="KT166" s="62"/>
      <c r="KU166" s="62"/>
      <c r="KV166" s="62"/>
      <c r="KW166" s="61"/>
      <c r="KX166" s="62"/>
      <c r="KY166" s="62"/>
      <c r="KZ166" s="62"/>
      <c r="LA166" s="61"/>
      <c r="LB166" s="62"/>
      <c r="LC166" s="62"/>
      <c r="LD166" s="62"/>
      <c r="LE166" s="61"/>
      <c r="LF166" s="62"/>
      <c r="LG166" s="62"/>
      <c r="LH166" s="62"/>
      <c r="LI166" s="61"/>
      <c r="LJ166" s="62"/>
      <c r="LK166" s="62"/>
      <c r="LL166" s="62"/>
      <c r="LM166" s="61"/>
      <c r="LN166" s="62"/>
      <c r="LO166" s="62"/>
      <c r="LP166" s="62"/>
      <c r="LQ166" s="61"/>
      <c r="LR166" s="62"/>
      <c r="LS166" s="62"/>
      <c r="LT166" s="62"/>
      <c r="LU166" s="61"/>
      <c r="LV166" s="62"/>
      <c r="LW166" s="62"/>
      <c r="LX166" s="62"/>
      <c r="LY166" s="61"/>
      <c r="LZ166" s="62"/>
      <c r="MA166" s="62"/>
      <c r="MB166" s="62"/>
      <c r="MC166" s="61"/>
      <c r="MD166" s="62"/>
      <c r="ME166" s="62"/>
      <c r="MF166" s="62"/>
      <c r="MG166" s="61"/>
      <c r="MH166" s="62"/>
      <c r="MI166" s="62"/>
      <c r="MJ166" s="62"/>
      <c r="MK166" s="61"/>
      <c r="ML166" s="62"/>
      <c r="MM166" s="62"/>
      <c r="MN166" s="62"/>
      <c r="MO166" s="61"/>
      <c r="MP166" s="62"/>
      <c r="MQ166" s="62"/>
      <c r="MR166" s="62"/>
      <c r="MS166" s="61"/>
      <c r="MT166" s="62"/>
      <c r="MU166" s="62"/>
      <c r="MV166" s="62"/>
      <c r="MW166" s="61"/>
      <c r="MX166" s="62"/>
      <c r="MY166" s="62"/>
      <c r="MZ166" s="62"/>
      <c r="NA166" s="61"/>
      <c r="NB166" s="62"/>
      <c r="NC166" s="62"/>
      <c r="ND166" s="62"/>
      <c r="NE166" s="61"/>
      <c r="NF166" s="62"/>
      <c r="NG166" s="62"/>
      <c r="NH166" s="62"/>
      <c r="NI166" s="61"/>
      <c r="NJ166" s="62"/>
      <c r="NK166" s="62"/>
      <c r="NL166" s="62"/>
      <c r="NM166" s="61"/>
      <c r="NN166" s="62"/>
      <c r="NO166" s="62"/>
      <c r="NP166" s="62"/>
      <c r="NQ166" s="61"/>
      <c r="NR166" s="62"/>
      <c r="NS166" s="62"/>
      <c r="NT166" s="62"/>
      <c r="NU166" s="61"/>
      <c r="NV166" s="62"/>
      <c r="NW166" s="62"/>
      <c r="NX166" s="62"/>
      <c r="NY166" s="61"/>
      <c r="NZ166" s="62"/>
      <c r="OA166" s="62"/>
      <c r="OB166" s="62"/>
      <c r="OC166" s="61"/>
      <c r="OD166" s="62"/>
      <c r="OE166" s="62"/>
      <c r="OF166" s="62"/>
      <c r="OG166" s="61"/>
      <c r="OH166" s="62"/>
      <c r="OI166" s="62"/>
      <c r="OJ166" s="62"/>
      <c r="OK166" s="61"/>
      <c r="OL166" s="62"/>
      <c r="OM166" s="62"/>
      <c r="ON166" s="62"/>
      <c r="OO166" s="61"/>
      <c r="OP166" s="62"/>
      <c r="OQ166" s="62"/>
      <c r="OR166" s="62"/>
      <c r="OS166" s="61"/>
      <c r="OT166" s="62"/>
      <c r="OU166" s="62"/>
      <c r="OV166" s="62"/>
      <c r="OW166" s="61"/>
      <c r="OX166" s="62"/>
      <c r="OY166" s="62"/>
      <c r="OZ166" s="62"/>
      <c r="PA166" s="61"/>
      <c r="PB166" s="62"/>
      <c r="PC166" s="62"/>
      <c r="PD166" s="62"/>
      <c r="PE166" s="61"/>
      <c r="PF166" s="62"/>
      <c r="PG166" s="62"/>
      <c r="PH166" s="62"/>
      <c r="PI166" s="61"/>
      <c r="PJ166" s="62"/>
      <c r="PK166" s="62"/>
      <c r="PL166" s="62"/>
      <c r="PM166" s="61"/>
      <c r="PN166" s="62"/>
      <c r="PO166" s="62"/>
      <c r="PP166" s="62"/>
      <c r="PQ166" s="61"/>
      <c r="PR166" s="62"/>
      <c r="PS166" s="62"/>
      <c r="PT166" s="62"/>
      <c r="PU166" s="61"/>
      <c r="PV166" s="62"/>
      <c r="PW166" s="62"/>
      <c r="PX166" s="62"/>
      <c r="PY166" s="61"/>
      <c r="PZ166" s="62"/>
      <c r="QA166" s="62"/>
      <c r="QB166" s="62"/>
      <c r="QC166" s="61"/>
      <c r="QD166" s="62"/>
      <c r="QE166" s="62"/>
      <c r="QF166" s="62"/>
      <c r="QG166" s="61"/>
      <c r="QH166" s="62"/>
      <c r="QI166" s="62"/>
      <c r="QJ166" s="62"/>
      <c r="QK166" s="61"/>
      <c r="QL166" s="62"/>
      <c r="QM166" s="62"/>
      <c r="QN166" s="62"/>
      <c r="QO166" s="61"/>
      <c r="QP166" s="62"/>
      <c r="QQ166" s="62"/>
      <c r="QR166" s="62"/>
      <c r="QS166" s="61"/>
      <c r="QT166" s="62"/>
      <c r="QU166" s="62"/>
      <c r="QV166" s="62"/>
      <c r="QW166" s="61"/>
      <c r="QX166" s="62"/>
      <c r="QY166" s="62"/>
      <c r="QZ166" s="62"/>
      <c r="RA166" s="61"/>
      <c r="RB166" s="62"/>
      <c r="RC166" s="62"/>
      <c r="RD166" s="62"/>
      <c r="RE166" s="61"/>
      <c r="RF166" s="62"/>
      <c r="RG166" s="62"/>
      <c r="RH166" s="62"/>
      <c r="RI166" s="61"/>
      <c r="RJ166" s="62"/>
      <c r="RK166" s="62"/>
      <c r="RL166" s="62"/>
      <c r="RM166" s="61"/>
      <c r="RN166" s="62"/>
      <c r="RO166" s="62"/>
      <c r="RP166" s="62"/>
      <c r="RQ166" s="61"/>
      <c r="RR166" s="62"/>
      <c r="RS166" s="62"/>
      <c r="RT166" s="62"/>
      <c r="RU166" s="61"/>
      <c r="RV166" s="62"/>
      <c r="RW166" s="62"/>
      <c r="RX166" s="62"/>
      <c r="RY166" s="61"/>
      <c r="RZ166" s="62"/>
      <c r="SA166" s="62"/>
      <c r="SB166" s="62"/>
      <c r="SC166" s="61"/>
      <c r="SD166" s="62"/>
      <c r="SE166" s="62"/>
      <c r="SF166" s="62"/>
      <c r="SG166" s="61"/>
      <c r="SH166" s="62"/>
      <c r="SI166" s="62"/>
      <c r="SJ166" s="62"/>
      <c r="SK166" s="61"/>
      <c r="SL166" s="62"/>
      <c r="SM166" s="62"/>
      <c r="SN166" s="62"/>
      <c r="SO166" s="61"/>
      <c r="SP166" s="62"/>
      <c r="SQ166" s="62"/>
      <c r="SR166" s="62"/>
      <c r="SS166" s="61"/>
      <c r="ST166" s="62"/>
      <c r="SU166" s="62"/>
      <c r="SV166" s="62"/>
      <c r="SW166" s="61"/>
      <c r="SX166" s="62"/>
      <c r="SY166" s="62"/>
      <c r="SZ166" s="62"/>
      <c r="TA166" s="61"/>
      <c r="TB166" s="62"/>
      <c r="TC166" s="62"/>
      <c r="TD166" s="62"/>
      <c r="TE166" s="61"/>
      <c r="TF166" s="62"/>
      <c r="TG166" s="62"/>
      <c r="TH166" s="62"/>
      <c r="TI166" s="61"/>
      <c r="TJ166" s="62"/>
      <c r="TK166" s="62"/>
      <c r="TL166" s="62"/>
      <c r="TM166" s="61"/>
      <c r="TN166" s="62"/>
      <c r="TO166" s="62"/>
      <c r="TP166" s="62"/>
      <c r="TQ166" s="61"/>
      <c r="TR166" s="62"/>
      <c r="TS166" s="62"/>
      <c r="TT166" s="62"/>
      <c r="TU166" s="61"/>
      <c r="TV166" s="62"/>
      <c r="TW166" s="62"/>
      <c r="TX166" s="62"/>
      <c r="TY166" s="61"/>
      <c r="TZ166" s="62"/>
      <c r="UA166" s="62"/>
      <c r="UB166" s="62"/>
      <c r="UC166" s="61"/>
      <c r="UD166" s="62"/>
      <c r="UE166" s="62"/>
      <c r="UF166" s="62"/>
      <c r="UG166" s="61"/>
      <c r="UH166" s="62"/>
      <c r="UI166" s="62"/>
      <c r="UJ166" s="62"/>
      <c r="UK166" s="61"/>
      <c r="UL166" s="62"/>
      <c r="UM166" s="62"/>
      <c r="UN166" s="62"/>
      <c r="UO166" s="61"/>
      <c r="UP166" s="62"/>
      <c r="UQ166" s="62"/>
      <c r="UR166" s="62"/>
      <c r="US166" s="61"/>
      <c r="UT166" s="62"/>
      <c r="UU166" s="62"/>
      <c r="UV166" s="62"/>
      <c r="UW166" s="61"/>
      <c r="UX166" s="62"/>
      <c r="UY166" s="62"/>
      <c r="UZ166" s="62"/>
      <c r="VA166" s="61"/>
      <c r="VB166" s="62"/>
      <c r="VC166" s="62"/>
      <c r="VD166" s="62"/>
      <c r="VE166" s="61"/>
      <c r="VF166" s="62"/>
      <c r="VG166" s="62"/>
      <c r="VH166" s="62"/>
      <c r="VI166" s="61"/>
      <c r="VJ166" s="62"/>
      <c r="VK166" s="62"/>
      <c r="VL166" s="62"/>
      <c r="VM166" s="61"/>
      <c r="VN166" s="62"/>
      <c r="VO166" s="62"/>
      <c r="VP166" s="62"/>
      <c r="VQ166" s="61"/>
      <c r="VR166" s="62"/>
      <c r="VS166" s="62"/>
      <c r="VT166" s="62"/>
      <c r="VU166" s="61"/>
      <c r="VV166" s="62"/>
      <c r="VW166" s="62"/>
      <c r="VX166" s="62"/>
      <c r="VY166" s="61"/>
      <c r="VZ166" s="62"/>
      <c r="WA166" s="62"/>
      <c r="WB166" s="62"/>
      <c r="WC166" s="61"/>
      <c r="WD166" s="62"/>
      <c r="WE166" s="62"/>
      <c r="WF166" s="62"/>
      <c r="WG166" s="61"/>
      <c r="WH166" s="62"/>
      <c r="WI166" s="62"/>
      <c r="WJ166" s="62"/>
      <c r="WK166" s="61"/>
      <c r="WL166" s="62"/>
      <c r="WM166" s="62"/>
      <c r="WN166" s="62"/>
      <c r="WO166" s="61"/>
      <c r="WP166" s="62"/>
      <c r="WQ166" s="62"/>
      <c r="WR166" s="62"/>
      <c r="WS166" s="61"/>
      <c r="WT166" s="62"/>
      <c r="WU166" s="62"/>
      <c r="WV166" s="62"/>
      <c r="WW166" s="61"/>
      <c r="WX166" s="62"/>
      <c r="WY166" s="62"/>
      <c r="WZ166" s="62"/>
      <c r="XA166" s="61"/>
      <c r="XB166" s="62"/>
      <c r="XC166" s="62"/>
      <c r="XD166" s="62"/>
      <c r="XE166" s="61"/>
      <c r="XF166" s="62"/>
      <c r="XG166" s="62"/>
      <c r="XH166" s="62"/>
      <c r="XI166" s="61"/>
      <c r="XJ166" s="62"/>
      <c r="XK166" s="62"/>
      <c r="XL166" s="62"/>
      <c r="XM166" s="61"/>
      <c r="XN166" s="62"/>
      <c r="XO166" s="62"/>
      <c r="XP166" s="62"/>
      <c r="XQ166" s="61"/>
      <c r="XR166" s="62"/>
      <c r="XS166" s="62"/>
      <c r="XT166" s="62"/>
      <c r="XU166" s="61"/>
      <c r="XV166" s="62"/>
      <c r="XW166" s="62"/>
      <c r="XX166" s="62"/>
      <c r="XY166" s="61"/>
      <c r="XZ166" s="62"/>
      <c r="YA166" s="62"/>
      <c r="YB166" s="62"/>
      <c r="YC166" s="61"/>
      <c r="YD166" s="62"/>
      <c r="YE166" s="62"/>
      <c r="YF166" s="62"/>
      <c r="YG166" s="61"/>
      <c r="YH166" s="62"/>
      <c r="YI166" s="62"/>
      <c r="YJ166" s="62"/>
      <c r="YK166" s="61"/>
      <c r="YL166" s="62"/>
      <c r="YM166" s="62"/>
      <c r="YN166" s="62"/>
      <c r="YO166" s="61"/>
      <c r="YP166" s="62"/>
      <c r="YQ166" s="62"/>
      <c r="YR166" s="62"/>
      <c r="YS166" s="61"/>
      <c r="YT166" s="62"/>
      <c r="YU166" s="62"/>
      <c r="YV166" s="62"/>
      <c r="YW166" s="61"/>
      <c r="YX166" s="62"/>
      <c r="YY166" s="62"/>
      <c r="YZ166" s="62"/>
      <c r="ZA166" s="61"/>
      <c r="ZB166" s="62"/>
      <c r="ZC166" s="62"/>
      <c r="ZD166" s="62"/>
      <c r="ZE166" s="61"/>
      <c r="ZF166" s="62"/>
      <c r="ZG166" s="62"/>
      <c r="ZH166" s="62"/>
      <c r="ZI166" s="61"/>
      <c r="ZJ166" s="62"/>
      <c r="ZK166" s="62"/>
      <c r="ZL166" s="62"/>
      <c r="ZM166" s="61"/>
      <c r="ZN166" s="62"/>
      <c r="ZO166" s="62"/>
      <c r="ZP166" s="62"/>
      <c r="ZQ166" s="61"/>
      <c r="ZR166" s="62"/>
      <c r="ZS166" s="62"/>
      <c r="ZT166" s="62"/>
      <c r="ZU166" s="61"/>
      <c r="ZV166" s="62"/>
      <c r="ZW166" s="62"/>
      <c r="ZX166" s="62"/>
      <c r="ZY166" s="61"/>
      <c r="ZZ166" s="62"/>
      <c r="AAA166" s="62"/>
      <c r="AAB166" s="62"/>
      <c r="AAC166" s="61"/>
      <c r="AAD166" s="62"/>
      <c r="AAE166" s="62"/>
      <c r="AAF166" s="62"/>
      <c r="AAG166" s="61"/>
      <c r="AAH166" s="62"/>
      <c r="AAI166" s="62"/>
      <c r="AAJ166" s="62"/>
      <c r="AAK166" s="61"/>
      <c r="AAL166" s="62"/>
      <c r="AAM166" s="62"/>
      <c r="AAN166" s="62"/>
      <c r="AAO166" s="61"/>
      <c r="AAP166" s="62"/>
      <c r="AAQ166" s="62"/>
      <c r="AAR166" s="62"/>
      <c r="AAS166" s="61"/>
      <c r="AAT166" s="62"/>
      <c r="AAU166" s="62"/>
      <c r="AAV166" s="62"/>
      <c r="AAW166" s="61"/>
      <c r="AAX166" s="62"/>
      <c r="AAY166" s="62"/>
      <c r="AAZ166" s="62"/>
      <c r="ABA166" s="61"/>
      <c r="ABB166" s="62"/>
      <c r="ABC166" s="62"/>
      <c r="ABD166" s="62"/>
      <c r="ABE166" s="61"/>
      <c r="ABF166" s="62"/>
      <c r="ABG166" s="62"/>
      <c r="ABH166" s="62"/>
      <c r="ABI166" s="61"/>
      <c r="ABJ166" s="62"/>
      <c r="ABK166" s="62"/>
      <c r="ABL166" s="62"/>
      <c r="ABM166" s="61"/>
      <c r="ABN166" s="62"/>
      <c r="ABO166" s="62"/>
      <c r="ABP166" s="62"/>
      <c r="ABQ166" s="61"/>
      <c r="ABR166" s="62"/>
      <c r="ABS166" s="62"/>
      <c r="ABT166" s="62"/>
      <c r="ABU166" s="61"/>
      <c r="ABV166" s="62"/>
      <c r="ABW166" s="62"/>
      <c r="ABX166" s="62"/>
      <c r="ABY166" s="61"/>
      <c r="ABZ166" s="62"/>
      <c r="ACA166" s="62"/>
      <c r="ACB166" s="62"/>
      <c r="ACC166" s="61"/>
      <c r="ACD166" s="62"/>
      <c r="ACE166" s="62"/>
      <c r="ACF166" s="62"/>
      <c r="ACG166" s="61"/>
      <c r="ACH166" s="62"/>
      <c r="ACI166" s="62"/>
      <c r="ACJ166" s="62"/>
      <c r="ACK166" s="61"/>
      <c r="ACL166" s="62"/>
      <c r="ACM166" s="62"/>
      <c r="ACN166" s="62"/>
      <c r="ACO166" s="61"/>
      <c r="ACP166" s="62"/>
      <c r="ACQ166" s="62"/>
      <c r="ACR166" s="62"/>
      <c r="ACS166" s="61"/>
      <c r="ACT166" s="62"/>
      <c r="ACU166" s="62"/>
      <c r="ACV166" s="62"/>
      <c r="ACW166" s="61"/>
      <c r="ACX166" s="62"/>
      <c r="ACY166" s="62"/>
      <c r="ACZ166" s="62"/>
      <c r="ADA166" s="61"/>
      <c r="ADB166" s="62"/>
      <c r="ADC166" s="62"/>
      <c r="ADD166" s="62"/>
      <c r="ADE166" s="61"/>
      <c r="ADF166" s="62"/>
      <c r="ADG166" s="62"/>
      <c r="ADH166" s="62"/>
      <c r="ADI166" s="61"/>
      <c r="ADJ166" s="62"/>
      <c r="ADK166" s="62"/>
      <c r="ADL166" s="62"/>
      <c r="ADM166" s="61"/>
      <c r="ADN166" s="62"/>
      <c r="ADO166" s="62"/>
      <c r="ADP166" s="62"/>
      <c r="ADQ166" s="61"/>
      <c r="ADR166" s="62"/>
      <c r="ADS166" s="62"/>
      <c r="ADT166" s="62"/>
      <c r="ADU166" s="61"/>
      <c r="ADV166" s="62"/>
      <c r="ADW166" s="62"/>
      <c r="ADX166" s="62"/>
      <c r="ADY166" s="61"/>
      <c r="ADZ166" s="62"/>
      <c r="AEA166" s="62"/>
      <c r="AEB166" s="62"/>
      <c r="AEC166" s="61"/>
      <c r="AED166" s="62"/>
      <c r="AEE166" s="62"/>
      <c r="AEF166" s="62"/>
      <c r="AEG166" s="61"/>
      <c r="AEH166" s="62"/>
      <c r="AEI166" s="62"/>
      <c r="AEJ166" s="62"/>
      <c r="AEK166" s="61"/>
      <c r="AEL166" s="62"/>
      <c r="AEM166" s="62"/>
      <c r="AEN166" s="62"/>
      <c r="AEO166" s="61"/>
      <c r="AEP166" s="62"/>
      <c r="AEQ166" s="62"/>
      <c r="AER166" s="62"/>
      <c r="AES166" s="61"/>
      <c r="AET166" s="62"/>
      <c r="AEU166" s="62"/>
      <c r="AEV166" s="62"/>
      <c r="AEW166" s="61"/>
      <c r="AEX166" s="62"/>
      <c r="AEY166" s="62"/>
      <c r="AEZ166" s="62"/>
      <c r="AFA166" s="61"/>
      <c r="AFB166" s="62"/>
      <c r="AFC166" s="62"/>
      <c r="AFD166" s="62"/>
      <c r="AFE166" s="61"/>
      <c r="AFF166" s="62"/>
      <c r="AFG166" s="62"/>
      <c r="AFH166" s="62"/>
      <c r="AFI166" s="61"/>
      <c r="AFJ166" s="62"/>
      <c r="AFK166" s="62"/>
      <c r="AFL166" s="62"/>
      <c r="AFM166" s="61"/>
      <c r="AFN166" s="62"/>
      <c r="AFO166" s="62"/>
      <c r="AFP166" s="62"/>
      <c r="AFQ166" s="61"/>
      <c r="AFR166" s="62"/>
      <c r="AFS166" s="62"/>
      <c r="AFT166" s="62"/>
      <c r="AFU166" s="61"/>
      <c r="AFV166" s="62"/>
      <c r="AFW166" s="62"/>
      <c r="AFX166" s="62"/>
      <c r="AFY166" s="61"/>
      <c r="AFZ166" s="62"/>
      <c r="AGA166" s="62"/>
      <c r="AGB166" s="62"/>
      <c r="AGC166" s="61"/>
      <c r="AGD166" s="62"/>
      <c r="AGE166" s="62"/>
      <c r="AGF166" s="62"/>
      <c r="AGG166" s="61"/>
      <c r="AGH166" s="62"/>
      <c r="AGI166" s="62"/>
      <c r="AGJ166" s="62"/>
      <c r="AGK166" s="61"/>
      <c r="AGL166" s="62"/>
      <c r="AGM166" s="62"/>
      <c r="AGN166" s="62"/>
      <c r="AGO166" s="61"/>
      <c r="AGP166" s="62"/>
      <c r="AGQ166" s="62"/>
      <c r="AGR166" s="62"/>
      <c r="AGS166" s="61"/>
      <c r="AGT166" s="62"/>
      <c r="AGU166" s="62"/>
      <c r="AGV166" s="62"/>
      <c r="AGW166" s="61"/>
      <c r="AGX166" s="62"/>
      <c r="AGY166" s="62"/>
      <c r="AGZ166" s="62"/>
      <c r="AHA166" s="61"/>
      <c r="AHB166" s="62"/>
      <c r="AHC166" s="62"/>
      <c r="AHD166" s="62"/>
      <c r="AHE166" s="61"/>
      <c r="AHF166" s="62"/>
      <c r="AHG166" s="62"/>
      <c r="AHH166" s="62"/>
      <c r="AHI166" s="61"/>
      <c r="AHJ166" s="62"/>
      <c r="AHK166" s="62"/>
      <c r="AHL166" s="62"/>
      <c r="AHM166" s="61"/>
      <c r="AHN166" s="62"/>
      <c r="AHO166" s="62"/>
      <c r="AHP166" s="62"/>
      <c r="AHQ166" s="61"/>
      <c r="AHR166" s="62"/>
      <c r="AHS166" s="62"/>
      <c r="AHT166" s="62"/>
      <c r="AHU166" s="61"/>
      <c r="AHV166" s="62"/>
      <c r="AHW166" s="62"/>
      <c r="AHX166" s="62"/>
      <c r="AHY166" s="61"/>
      <c r="AHZ166" s="62"/>
      <c r="AIA166" s="62"/>
      <c r="AIB166" s="62"/>
      <c r="AIC166" s="61"/>
      <c r="AID166" s="62"/>
      <c r="AIE166" s="62"/>
      <c r="AIF166" s="62"/>
      <c r="AIG166" s="61"/>
      <c r="AIH166" s="62"/>
      <c r="AII166" s="62"/>
      <c r="AIJ166" s="62"/>
      <c r="AIK166" s="61"/>
      <c r="AIL166" s="62"/>
      <c r="AIM166" s="62"/>
      <c r="AIN166" s="62"/>
      <c r="AIO166" s="61"/>
      <c r="AIP166" s="62"/>
      <c r="AIQ166" s="62"/>
      <c r="AIR166" s="62"/>
      <c r="AIS166" s="61"/>
      <c r="AIT166" s="62"/>
      <c r="AIU166" s="62"/>
      <c r="AIV166" s="62"/>
      <c r="AIW166" s="61"/>
      <c r="AIX166" s="62"/>
      <c r="AIY166" s="62"/>
      <c r="AIZ166" s="62"/>
      <c r="AJA166" s="61"/>
      <c r="AJB166" s="62"/>
      <c r="AJC166" s="62"/>
      <c r="AJD166" s="62"/>
      <c r="AJE166" s="61"/>
      <c r="AJF166" s="62"/>
      <c r="AJG166" s="62"/>
      <c r="AJH166" s="62"/>
      <c r="AJI166" s="61"/>
      <c r="AJJ166" s="62"/>
      <c r="AJK166" s="62"/>
      <c r="AJL166" s="62"/>
      <c r="AJM166" s="61"/>
      <c r="AJN166" s="62"/>
      <c r="AJO166" s="62"/>
      <c r="AJP166" s="62"/>
      <c r="AJQ166" s="61"/>
      <c r="AJR166" s="62"/>
      <c r="AJS166" s="62"/>
      <c r="AJT166" s="62"/>
      <c r="AJU166" s="61"/>
      <c r="AJV166" s="62"/>
      <c r="AJW166" s="62"/>
      <c r="AJX166" s="62"/>
      <c r="AJY166" s="61"/>
      <c r="AJZ166" s="62"/>
      <c r="AKA166" s="62"/>
      <c r="AKB166" s="62"/>
      <c r="AKC166" s="61"/>
      <c r="AKD166" s="62"/>
      <c r="AKE166" s="62"/>
      <c r="AKF166" s="62"/>
      <c r="AKG166" s="61"/>
      <c r="AKH166" s="62"/>
      <c r="AKI166" s="62"/>
      <c r="AKJ166" s="62"/>
      <c r="AKK166" s="61"/>
      <c r="AKL166" s="62"/>
      <c r="AKM166" s="62"/>
      <c r="AKN166" s="62"/>
      <c r="AKO166" s="61"/>
      <c r="AKP166" s="62"/>
      <c r="AKQ166" s="62"/>
      <c r="AKR166" s="62"/>
      <c r="AKS166" s="61"/>
      <c r="AKT166" s="62"/>
      <c r="AKU166" s="62"/>
      <c r="AKV166" s="62"/>
      <c r="AKW166" s="61"/>
      <c r="AKX166" s="62"/>
      <c r="AKY166" s="62"/>
      <c r="AKZ166" s="62"/>
      <c r="ALA166" s="61"/>
      <c r="ALB166" s="62"/>
      <c r="ALC166" s="62"/>
      <c r="ALD166" s="62"/>
      <c r="ALE166" s="61"/>
      <c r="ALF166" s="62"/>
      <c r="ALG166" s="62"/>
      <c r="ALH166" s="62"/>
      <c r="ALI166" s="61"/>
      <c r="ALJ166" s="62"/>
      <c r="ALK166" s="62"/>
      <c r="ALL166" s="62"/>
      <c r="ALM166" s="61"/>
      <c r="ALN166" s="62"/>
      <c r="ALO166" s="62"/>
      <c r="ALP166" s="62"/>
      <c r="ALQ166" s="61"/>
      <c r="ALR166" s="62"/>
      <c r="ALS166" s="62"/>
      <c r="ALT166" s="62"/>
      <c r="ALU166" s="61"/>
      <c r="ALV166" s="62"/>
      <c r="ALW166" s="62"/>
      <c r="ALX166" s="62"/>
      <c r="ALY166" s="61"/>
      <c r="ALZ166" s="62"/>
      <c r="AMA166" s="62"/>
      <c r="AMB166" s="62"/>
      <c r="AMC166" s="61"/>
      <c r="AMD166" s="62"/>
      <c r="AME166" s="62"/>
      <c r="AMF166" s="62"/>
      <c r="AMG166" s="61"/>
      <c r="AMH166" s="62"/>
      <c r="AMI166" s="62"/>
      <c r="AMJ166" s="62"/>
      <c r="AMK166" s="61"/>
      <c r="AML166" s="62"/>
      <c r="AMM166" s="62"/>
      <c r="AMN166" s="62"/>
      <c r="AMO166" s="61"/>
      <c r="AMP166" s="62"/>
      <c r="AMQ166" s="62"/>
      <c r="AMR166" s="62"/>
      <c r="AMS166" s="61"/>
      <c r="AMT166" s="62"/>
      <c r="AMU166" s="62"/>
      <c r="AMV166" s="62"/>
      <c r="AMW166" s="61"/>
      <c r="AMX166" s="62"/>
      <c r="AMY166" s="62"/>
      <c r="AMZ166" s="62"/>
      <c r="ANA166" s="61"/>
      <c r="ANB166" s="62"/>
      <c r="ANC166" s="62"/>
      <c r="AND166" s="62"/>
      <c r="ANE166" s="61"/>
      <c r="ANF166" s="62"/>
      <c r="ANG166" s="62"/>
      <c r="ANH166" s="62"/>
      <c r="ANI166" s="61"/>
      <c r="ANJ166" s="62"/>
      <c r="ANK166" s="62"/>
      <c r="ANL166" s="62"/>
      <c r="ANM166" s="61"/>
      <c r="ANN166" s="62"/>
      <c r="ANO166" s="62"/>
      <c r="ANP166" s="62"/>
      <c r="ANQ166" s="61"/>
      <c r="ANR166" s="62"/>
      <c r="ANS166" s="62"/>
      <c r="ANT166" s="62"/>
      <c r="ANU166" s="61"/>
      <c r="ANV166" s="62"/>
      <c r="ANW166" s="62"/>
      <c r="ANX166" s="62"/>
      <c r="ANY166" s="61"/>
      <c r="ANZ166" s="62"/>
      <c r="AOA166" s="62"/>
      <c r="AOB166" s="62"/>
      <c r="AOC166" s="61"/>
      <c r="AOD166" s="62"/>
      <c r="AOE166" s="62"/>
      <c r="AOF166" s="62"/>
      <c r="AOG166" s="61"/>
      <c r="AOH166" s="62"/>
      <c r="AOI166" s="62"/>
      <c r="AOJ166" s="62"/>
      <c r="AOK166" s="61"/>
      <c r="AOL166" s="62"/>
      <c r="AOM166" s="62"/>
      <c r="AON166" s="62"/>
      <c r="AOO166" s="61"/>
      <c r="AOP166" s="62"/>
      <c r="AOQ166" s="62"/>
      <c r="AOR166" s="62"/>
      <c r="AOS166" s="61"/>
      <c r="AOT166" s="62"/>
      <c r="AOU166" s="62"/>
      <c r="AOV166" s="62"/>
      <c r="AOW166" s="61"/>
      <c r="AOX166" s="62"/>
      <c r="AOY166" s="62"/>
      <c r="AOZ166" s="62"/>
      <c r="APA166" s="61"/>
      <c r="APB166" s="62"/>
      <c r="APC166" s="62"/>
      <c r="APD166" s="62"/>
      <c r="APE166" s="61"/>
      <c r="APF166" s="62"/>
      <c r="APG166" s="62"/>
      <c r="APH166" s="62"/>
      <c r="API166" s="61"/>
      <c r="APJ166" s="62"/>
      <c r="APK166" s="62"/>
      <c r="APL166" s="62"/>
      <c r="APM166" s="61"/>
      <c r="APN166" s="62"/>
      <c r="APO166" s="62"/>
      <c r="APP166" s="62"/>
      <c r="APQ166" s="61"/>
      <c r="APR166" s="62"/>
      <c r="APS166" s="62"/>
      <c r="APT166" s="62"/>
      <c r="APU166" s="61"/>
      <c r="APV166" s="62"/>
      <c r="APW166" s="62"/>
      <c r="APX166" s="62"/>
      <c r="APY166" s="61"/>
      <c r="APZ166" s="62"/>
      <c r="AQA166" s="62"/>
      <c r="AQB166" s="62"/>
      <c r="AQC166" s="61"/>
      <c r="AQD166" s="62"/>
      <c r="AQE166" s="62"/>
      <c r="AQF166" s="62"/>
      <c r="AQG166" s="61"/>
      <c r="AQH166" s="62"/>
      <c r="AQI166" s="62"/>
      <c r="AQJ166" s="62"/>
      <c r="AQK166" s="61"/>
      <c r="AQL166" s="62"/>
      <c r="AQM166" s="62"/>
      <c r="AQN166" s="62"/>
      <c r="AQO166" s="61"/>
      <c r="AQP166" s="62"/>
      <c r="AQQ166" s="62"/>
      <c r="AQR166" s="62"/>
      <c r="AQS166" s="61"/>
      <c r="AQT166" s="62"/>
      <c r="AQU166" s="62"/>
      <c r="AQV166" s="62"/>
      <c r="AQW166" s="61"/>
      <c r="AQX166" s="62"/>
      <c r="AQY166" s="62"/>
      <c r="AQZ166" s="62"/>
      <c r="ARA166" s="61"/>
      <c r="ARB166" s="62"/>
      <c r="ARC166" s="62"/>
      <c r="ARD166" s="62"/>
      <c r="ARE166" s="61"/>
      <c r="ARF166" s="62"/>
      <c r="ARG166" s="62"/>
      <c r="ARH166" s="62"/>
      <c r="ARI166" s="61"/>
      <c r="ARJ166" s="62"/>
      <c r="ARK166" s="62"/>
      <c r="ARL166" s="62"/>
      <c r="ARM166" s="61"/>
      <c r="ARN166" s="62"/>
      <c r="ARO166" s="62"/>
      <c r="ARP166" s="62"/>
      <c r="ARQ166" s="61"/>
      <c r="ARR166" s="62"/>
      <c r="ARS166" s="62"/>
      <c r="ART166" s="62"/>
      <c r="ARU166" s="61"/>
      <c r="ARV166" s="62"/>
      <c r="ARW166" s="62"/>
      <c r="ARX166" s="62"/>
      <c r="ARY166" s="61"/>
      <c r="ARZ166" s="62"/>
      <c r="ASA166" s="62"/>
      <c r="ASB166" s="62"/>
      <c r="ASC166" s="61"/>
      <c r="ASD166" s="62"/>
      <c r="ASE166" s="62"/>
      <c r="ASF166" s="62"/>
      <c r="ASG166" s="61"/>
      <c r="ASH166" s="62"/>
      <c r="ASI166" s="62"/>
      <c r="ASJ166" s="62"/>
      <c r="ASK166" s="61"/>
      <c r="ASL166" s="62"/>
      <c r="ASM166" s="62"/>
      <c r="ASN166" s="62"/>
      <c r="ASO166" s="61"/>
      <c r="ASP166" s="62"/>
      <c r="ASQ166" s="62"/>
      <c r="ASR166" s="62"/>
      <c r="ASS166" s="61"/>
      <c r="AST166" s="62"/>
      <c r="ASU166" s="62"/>
      <c r="ASV166" s="62"/>
      <c r="ASW166" s="61"/>
      <c r="ASX166" s="62"/>
      <c r="ASY166" s="62"/>
      <c r="ASZ166" s="62"/>
      <c r="ATA166" s="61"/>
      <c r="ATB166" s="62"/>
      <c r="ATC166" s="62"/>
      <c r="ATD166" s="62"/>
      <c r="ATE166" s="61"/>
      <c r="ATF166" s="62"/>
      <c r="ATG166" s="62"/>
      <c r="ATH166" s="62"/>
      <c r="ATI166" s="61"/>
      <c r="ATJ166" s="62"/>
      <c r="ATK166" s="62"/>
      <c r="ATL166" s="62"/>
      <c r="ATM166" s="61"/>
      <c r="ATN166" s="62"/>
      <c r="ATO166" s="62"/>
      <c r="ATP166" s="62"/>
      <c r="ATQ166" s="61"/>
      <c r="ATR166" s="62"/>
      <c r="ATS166" s="62"/>
      <c r="ATT166" s="62"/>
      <c r="ATU166" s="61"/>
      <c r="ATV166" s="62"/>
      <c r="ATW166" s="62"/>
      <c r="ATX166" s="62"/>
      <c r="ATY166" s="61"/>
      <c r="ATZ166" s="62"/>
      <c r="AUA166" s="62"/>
      <c r="AUB166" s="62"/>
      <c r="AUC166" s="61"/>
      <c r="AUD166" s="62"/>
      <c r="AUE166" s="62"/>
      <c r="AUF166" s="62"/>
      <c r="AUG166" s="61"/>
      <c r="AUH166" s="62"/>
      <c r="AUI166" s="62"/>
      <c r="AUJ166" s="62"/>
      <c r="AUK166" s="61"/>
      <c r="AUL166" s="62"/>
      <c r="AUM166" s="62"/>
      <c r="AUN166" s="62"/>
      <c r="AUO166" s="61"/>
      <c r="AUP166" s="62"/>
      <c r="AUQ166" s="62"/>
      <c r="AUR166" s="62"/>
      <c r="AUS166" s="61"/>
      <c r="AUT166" s="62"/>
      <c r="AUU166" s="62"/>
      <c r="AUV166" s="62"/>
      <c r="AUW166" s="61"/>
      <c r="AUX166" s="62"/>
      <c r="AUY166" s="62"/>
      <c r="AUZ166" s="62"/>
      <c r="AVA166" s="61"/>
      <c r="AVB166" s="62"/>
      <c r="AVC166" s="62"/>
      <c r="AVD166" s="62"/>
      <c r="AVE166" s="61"/>
      <c r="AVF166" s="62"/>
      <c r="AVG166" s="62"/>
      <c r="AVH166" s="62"/>
      <c r="AVI166" s="61"/>
      <c r="AVJ166" s="62"/>
      <c r="AVK166" s="62"/>
      <c r="AVL166" s="62"/>
      <c r="AVM166" s="61"/>
      <c r="AVN166" s="62"/>
      <c r="AVO166" s="62"/>
      <c r="AVP166" s="62"/>
      <c r="AVQ166" s="61"/>
      <c r="AVR166" s="62"/>
      <c r="AVS166" s="62"/>
      <c r="AVT166" s="62"/>
      <c r="AVU166" s="61"/>
      <c r="AVV166" s="62"/>
      <c r="AVW166" s="62"/>
      <c r="AVX166" s="62"/>
      <c r="AVY166" s="61"/>
      <c r="AVZ166" s="62"/>
      <c r="AWA166" s="62"/>
      <c r="AWB166" s="62"/>
      <c r="AWC166" s="61"/>
      <c r="AWD166" s="62"/>
      <c r="AWE166" s="62"/>
      <c r="AWF166" s="62"/>
      <c r="AWG166" s="61"/>
      <c r="AWH166" s="62"/>
      <c r="AWI166" s="62"/>
      <c r="AWJ166" s="62"/>
      <c r="AWK166" s="61"/>
      <c r="AWL166" s="62"/>
      <c r="AWM166" s="62"/>
      <c r="AWN166" s="62"/>
      <c r="AWO166" s="61"/>
      <c r="AWP166" s="62"/>
      <c r="AWQ166" s="62"/>
      <c r="AWR166" s="62"/>
      <c r="AWS166" s="61"/>
      <c r="AWT166" s="62"/>
      <c r="AWU166" s="62"/>
      <c r="AWV166" s="62"/>
      <c r="AWW166" s="61"/>
      <c r="AWX166" s="62"/>
      <c r="AWY166" s="62"/>
      <c r="AWZ166" s="62"/>
      <c r="AXA166" s="61"/>
      <c r="AXB166" s="62"/>
      <c r="AXC166" s="62"/>
      <c r="AXD166" s="62"/>
      <c r="AXE166" s="61"/>
      <c r="AXF166" s="62"/>
      <c r="AXG166" s="62"/>
      <c r="AXH166" s="62"/>
      <c r="AXI166" s="61"/>
      <c r="AXJ166" s="62"/>
      <c r="AXK166" s="62"/>
      <c r="AXL166" s="62"/>
      <c r="AXM166" s="61"/>
      <c r="AXN166" s="62"/>
      <c r="AXO166" s="62"/>
      <c r="AXP166" s="62"/>
      <c r="AXQ166" s="61"/>
      <c r="AXR166" s="62"/>
      <c r="AXS166" s="62"/>
      <c r="AXT166" s="62"/>
      <c r="AXU166" s="61"/>
      <c r="AXV166" s="62"/>
      <c r="AXW166" s="62"/>
      <c r="AXX166" s="62"/>
      <c r="AXY166" s="61"/>
      <c r="AXZ166" s="62"/>
      <c r="AYA166" s="62"/>
      <c r="AYB166" s="62"/>
      <c r="AYC166" s="61"/>
      <c r="AYD166" s="62"/>
      <c r="AYE166" s="62"/>
      <c r="AYF166" s="62"/>
      <c r="AYG166" s="61"/>
      <c r="AYH166" s="62"/>
      <c r="AYI166" s="62"/>
      <c r="AYJ166" s="62"/>
      <c r="AYK166" s="61"/>
      <c r="AYL166" s="62"/>
      <c r="AYM166" s="62"/>
      <c r="AYN166" s="62"/>
      <c r="AYO166" s="61"/>
      <c r="AYP166" s="62"/>
      <c r="AYQ166" s="62"/>
      <c r="AYR166" s="62"/>
      <c r="AYS166" s="61"/>
      <c r="AYT166" s="62"/>
      <c r="AYU166" s="62"/>
      <c r="AYV166" s="62"/>
      <c r="AYW166" s="61"/>
      <c r="AYX166" s="62"/>
      <c r="AYY166" s="62"/>
      <c r="AYZ166" s="62"/>
      <c r="AZA166" s="61"/>
      <c r="AZB166" s="62"/>
      <c r="AZC166" s="62"/>
      <c r="AZD166" s="62"/>
      <c r="AZE166" s="61"/>
      <c r="AZF166" s="62"/>
      <c r="AZG166" s="62"/>
      <c r="AZH166" s="62"/>
      <c r="AZI166" s="61"/>
      <c r="AZJ166" s="62"/>
      <c r="AZK166" s="62"/>
      <c r="AZL166" s="62"/>
      <c r="AZM166" s="61"/>
      <c r="AZN166" s="62"/>
      <c r="AZO166" s="62"/>
      <c r="AZP166" s="62"/>
      <c r="AZQ166" s="61"/>
      <c r="AZR166" s="62"/>
      <c r="AZS166" s="62"/>
      <c r="AZT166" s="62"/>
      <c r="AZU166" s="61"/>
      <c r="AZV166" s="62"/>
      <c r="AZW166" s="62"/>
      <c r="AZX166" s="62"/>
      <c r="AZY166" s="61"/>
      <c r="AZZ166" s="62"/>
      <c r="BAA166" s="62"/>
      <c r="BAB166" s="62"/>
      <c r="BAC166" s="61"/>
      <c r="BAD166" s="62"/>
      <c r="BAE166" s="62"/>
      <c r="BAF166" s="62"/>
      <c r="BAG166" s="61"/>
      <c r="BAH166" s="62"/>
      <c r="BAI166" s="62"/>
      <c r="BAJ166" s="62"/>
      <c r="BAK166" s="61"/>
      <c r="BAL166" s="62"/>
      <c r="BAM166" s="62"/>
      <c r="BAN166" s="62"/>
      <c r="BAO166" s="61"/>
      <c r="BAP166" s="62"/>
      <c r="BAQ166" s="62"/>
      <c r="BAR166" s="62"/>
      <c r="BAS166" s="61"/>
      <c r="BAT166" s="62"/>
      <c r="BAU166" s="62"/>
      <c r="BAV166" s="62"/>
      <c r="BAW166" s="61"/>
      <c r="BAX166" s="62"/>
      <c r="BAY166" s="62"/>
      <c r="BAZ166" s="62"/>
      <c r="BBA166" s="61"/>
      <c r="BBB166" s="62"/>
      <c r="BBC166" s="62"/>
      <c r="BBD166" s="62"/>
      <c r="BBE166" s="61"/>
      <c r="BBF166" s="62"/>
      <c r="BBG166" s="62"/>
      <c r="BBH166" s="62"/>
      <c r="BBI166" s="61"/>
      <c r="BBJ166" s="62"/>
      <c r="BBK166" s="62"/>
      <c r="BBL166" s="62"/>
      <c r="BBM166" s="61"/>
      <c r="BBN166" s="62"/>
      <c r="BBO166" s="62"/>
      <c r="BBP166" s="62"/>
      <c r="BBQ166" s="61"/>
      <c r="BBR166" s="62"/>
      <c r="BBS166" s="62"/>
      <c r="BBT166" s="62"/>
      <c r="BBU166" s="61"/>
      <c r="BBV166" s="62"/>
      <c r="BBW166" s="62"/>
      <c r="BBX166" s="62"/>
      <c r="BBY166" s="61"/>
      <c r="BBZ166" s="62"/>
      <c r="BCA166" s="62"/>
      <c r="BCB166" s="62"/>
      <c r="BCC166" s="61"/>
      <c r="BCD166" s="62"/>
      <c r="BCE166" s="62"/>
      <c r="BCF166" s="62"/>
      <c r="BCG166" s="61"/>
      <c r="BCH166" s="62"/>
      <c r="BCI166" s="62"/>
      <c r="BCJ166" s="62"/>
      <c r="BCK166" s="61"/>
      <c r="BCL166" s="62"/>
      <c r="BCM166" s="62"/>
      <c r="BCN166" s="62"/>
      <c r="BCO166" s="61"/>
      <c r="BCP166" s="62"/>
      <c r="BCQ166" s="62"/>
      <c r="BCR166" s="62"/>
      <c r="BCS166" s="61"/>
      <c r="BCT166" s="62"/>
      <c r="BCU166" s="62"/>
      <c r="BCV166" s="62"/>
      <c r="BCW166" s="61"/>
      <c r="BCX166" s="62"/>
      <c r="BCY166" s="62"/>
      <c r="BCZ166" s="62"/>
      <c r="BDA166" s="61"/>
      <c r="BDB166" s="62"/>
      <c r="BDC166" s="62"/>
      <c r="BDD166" s="62"/>
      <c r="BDE166" s="61"/>
      <c r="BDF166" s="62"/>
      <c r="BDG166" s="62"/>
      <c r="BDH166" s="62"/>
      <c r="BDI166" s="61"/>
      <c r="BDJ166" s="62"/>
      <c r="BDK166" s="62"/>
      <c r="BDL166" s="62"/>
      <c r="BDM166" s="61"/>
      <c r="BDN166" s="62"/>
      <c r="BDO166" s="62"/>
      <c r="BDP166" s="62"/>
      <c r="BDQ166" s="61"/>
      <c r="BDR166" s="62"/>
      <c r="BDS166" s="62"/>
      <c r="BDT166" s="62"/>
      <c r="BDU166" s="61"/>
      <c r="BDV166" s="62"/>
      <c r="BDW166" s="62"/>
      <c r="BDX166" s="62"/>
      <c r="BDY166" s="61"/>
      <c r="BDZ166" s="62"/>
      <c r="BEA166" s="62"/>
      <c r="BEB166" s="62"/>
      <c r="BEC166" s="61"/>
      <c r="BED166" s="62"/>
      <c r="BEE166" s="62"/>
      <c r="BEF166" s="62"/>
      <c r="BEG166" s="61"/>
      <c r="BEH166" s="62"/>
      <c r="BEI166" s="62"/>
      <c r="BEJ166" s="62"/>
      <c r="BEK166" s="61"/>
      <c r="BEL166" s="62"/>
      <c r="BEM166" s="62"/>
      <c r="BEN166" s="62"/>
      <c r="BEO166" s="61"/>
      <c r="BEP166" s="62"/>
      <c r="BEQ166" s="62"/>
      <c r="BER166" s="62"/>
      <c r="BES166" s="61"/>
      <c r="BET166" s="62"/>
      <c r="BEU166" s="62"/>
      <c r="BEV166" s="62"/>
      <c r="BEW166" s="61"/>
      <c r="BEX166" s="62"/>
      <c r="BEY166" s="62"/>
      <c r="BEZ166" s="62"/>
      <c r="BFA166" s="61"/>
      <c r="BFB166" s="62"/>
      <c r="BFC166" s="62"/>
      <c r="BFD166" s="62"/>
      <c r="BFE166" s="61"/>
      <c r="BFF166" s="62"/>
      <c r="BFG166" s="62"/>
      <c r="BFH166" s="62"/>
      <c r="BFI166" s="61"/>
      <c r="BFJ166" s="62"/>
      <c r="BFK166" s="62"/>
      <c r="BFL166" s="62"/>
      <c r="BFM166" s="61"/>
      <c r="BFN166" s="62"/>
      <c r="BFO166" s="62"/>
      <c r="BFP166" s="62"/>
      <c r="BFQ166" s="61"/>
      <c r="BFR166" s="62"/>
      <c r="BFS166" s="62"/>
      <c r="BFT166" s="62"/>
      <c r="BFU166" s="61"/>
      <c r="BFV166" s="62"/>
      <c r="BFW166" s="62"/>
      <c r="BFX166" s="62"/>
      <c r="BFY166" s="61"/>
      <c r="BFZ166" s="62"/>
      <c r="BGA166" s="62"/>
      <c r="BGB166" s="62"/>
      <c r="BGC166" s="61"/>
      <c r="BGD166" s="62"/>
      <c r="BGE166" s="62"/>
      <c r="BGF166" s="62"/>
      <c r="BGG166" s="61"/>
      <c r="BGH166" s="62"/>
      <c r="BGI166" s="62"/>
      <c r="BGJ166" s="62"/>
      <c r="BGK166" s="61"/>
      <c r="BGL166" s="62"/>
      <c r="BGM166" s="62"/>
      <c r="BGN166" s="62"/>
      <c r="BGO166" s="61"/>
      <c r="BGP166" s="62"/>
      <c r="BGQ166" s="62"/>
      <c r="BGR166" s="62"/>
      <c r="BGS166" s="61"/>
      <c r="BGT166" s="62"/>
      <c r="BGU166" s="62"/>
      <c r="BGV166" s="62"/>
      <c r="BGW166" s="61"/>
      <c r="BGX166" s="62"/>
      <c r="BGY166" s="62"/>
      <c r="BGZ166" s="62"/>
      <c r="BHA166" s="61"/>
      <c r="BHB166" s="62"/>
      <c r="BHC166" s="62"/>
      <c r="BHD166" s="62"/>
      <c r="BHE166" s="61"/>
      <c r="BHF166" s="62"/>
      <c r="BHG166" s="62"/>
      <c r="BHH166" s="62"/>
      <c r="BHI166" s="61"/>
      <c r="BHJ166" s="62"/>
      <c r="BHK166" s="62"/>
      <c r="BHL166" s="62"/>
      <c r="BHM166" s="61"/>
      <c r="BHN166" s="62"/>
      <c r="BHO166" s="62"/>
      <c r="BHP166" s="62"/>
      <c r="BHQ166" s="61"/>
      <c r="BHR166" s="62"/>
      <c r="BHS166" s="62"/>
      <c r="BHT166" s="62"/>
      <c r="BHU166" s="61"/>
      <c r="BHV166" s="62"/>
      <c r="BHW166" s="62"/>
      <c r="BHX166" s="62"/>
      <c r="BHY166" s="61"/>
      <c r="BHZ166" s="62"/>
      <c r="BIA166" s="62"/>
      <c r="BIB166" s="62"/>
      <c r="BIC166" s="61"/>
      <c r="BID166" s="62"/>
      <c r="BIE166" s="62"/>
      <c r="BIF166" s="62"/>
      <c r="BIG166" s="61"/>
      <c r="BIH166" s="62"/>
      <c r="BII166" s="62"/>
      <c r="BIJ166" s="62"/>
      <c r="BIK166" s="61"/>
      <c r="BIL166" s="62"/>
      <c r="BIM166" s="62"/>
      <c r="BIN166" s="62"/>
      <c r="BIO166" s="61"/>
      <c r="BIP166" s="62"/>
      <c r="BIQ166" s="62"/>
      <c r="BIR166" s="62"/>
      <c r="BIS166" s="61"/>
      <c r="BIT166" s="62"/>
      <c r="BIU166" s="62"/>
      <c r="BIV166" s="62"/>
      <c r="BIW166" s="61"/>
      <c r="BIX166" s="62"/>
      <c r="BIY166" s="62"/>
      <c r="BIZ166" s="62"/>
      <c r="BJA166" s="61"/>
      <c r="BJB166" s="62"/>
      <c r="BJC166" s="62"/>
      <c r="BJD166" s="62"/>
      <c r="BJE166" s="61"/>
      <c r="BJF166" s="62"/>
      <c r="BJG166" s="62"/>
      <c r="BJH166" s="62"/>
      <c r="BJI166" s="61"/>
      <c r="BJJ166" s="62"/>
      <c r="BJK166" s="62"/>
      <c r="BJL166" s="62"/>
      <c r="BJM166" s="61"/>
      <c r="BJN166" s="62"/>
      <c r="BJO166" s="62"/>
      <c r="BJP166" s="62"/>
      <c r="BJQ166" s="61"/>
      <c r="BJR166" s="62"/>
      <c r="BJS166" s="62"/>
      <c r="BJT166" s="62"/>
      <c r="BJU166" s="61"/>
      <c r="BJV166" s="62"/>
      <c r="BJW166" s="62"/>
      <c r="BJX166" s="62"/>
      <c r="BJY166" s="61"/>
      <c r="BJZ166" s="62"/>
      <c r="BKA166" s="62"/>
      <c r="BKB166" s="62"/>
      <c r="BKC166" s="61"/>
      <c r="BKD166" s="62"/>
      <c r="BKE166" s="62"/>
      <c r="BKF166" s="62"/>
      <c r="BKG166" s="61"/>
      <c r="BKH166" s="62"/>
      <c r="BKI166" s="62"/>
      <c r="BKJ166" s="62"/>
      <c r="BKK166" s="61"/>
      <c r="BKL166" s="62"/>
      <c r="BKM166" s="62"/>
      <c r="BKN166" s="62"/>
      <c r="BKO166" s="61"/>
      <c r="BKP166" s="62"/>
      <c r="BKQ166" s="62"/>
      <c r="BKR166" s="62"/>
      <c r="BKS166" s="61"/>
      <c r="BKT166" s="62"/>
      <c r="BKU166" s="62"/>
      <c r="BKV166" s="62"/>
      <c r="BKW166" s="61"/>
      <c r="BKX166" s="62"/>
      <c r="BKY166" s="62"/>
      <c r="BKZ166" s="62"/>
      <c r="BLA166" s="61"/>
      <c r="BLB166" s="62"/>
      <c r="BLC166" s="62"/>
      <c r="BLD166" s="62"/>
      <c r="BLE166" s="61"/>
      <c r="BLF166" s="62"/>
      <c r="BLG166" s="62"/>
      <c r="BLH166" s="62"/>
      <c r="BLI166" s="61"/>
      <c r="BLJ166" s="62"/>
      <c r="BLK166" s="62"/>
      <c r="BLL166" s="62"/>
      <c r="BLM166" s="61"/>
      <c r="BLN166" s="62"/>
      <c r="BLO166" s="62"/>
      <c r="BLP166" s="62"/>
      <c r="BLQ166" s="61"/>
      <c r="BLR166" s="62"/>
      <c r="BLS166" s="62"/>
      <c r="BLT166" s="62"/>
      <c r="BLU166" s="61"/>
      <c r="BLV166" s="62"/>
      <c r="BLW166" s="62"/>
      <c r="BLX166" s="62"/>
      <c r="BLY166" s="61"/>
      <c r="BLZ166" s="62"/>
      <c r="BMA166" s="62"/>
      <c r="BMB166" s="62"/>
      <c r="BMC166" s="61"/>
      <c r="BMD166" s="62"/>
      <c r="BME166" s="62"/>
      <c r="BMF166" s="62"/>
      <c r="BMG166" s="61"/>
      <c r="BMH166" s="62"/>
      <c r="BMI166" s="62"/>
      <c r="BMJ166" s="62"/>
      <c r="BMK166" s="61"/>
      <c r="BML166" s="62"/>
      <c r="BMM166" s="62"/>
      <c r="BMN166" s="62"/>
      <c r="BMO166" s="61"/>
      <c r="BMP166" s="62"/>
      <c r="BMQ166" s="62"/>
      <c r="BMR166" s="62"/>
      <c r="BMS166" s="61"/>
      <c r="BMT166" s="62"/>
      <c r="BMU166" s="62"/>
      <c r="BMV166" s="62"/>
      <c r="BMW166" s="61"/>
      <c r="BMX166" s="62"/>
      <c r="BMY166" s="62"/>
      <c r="BMZ166" s="62"/>
      <c r="BNA166" s="61"/>
      <c r="BNB166" s="62"/>
      <c r="BNC166" s="62"/>
      <c r="BND166" s="62"/>
      <c r="BNE166" s="61"/>
      <c r="BNF166" s="62"/>
      <c r="BNG166" s="62"/>
      <c r="BNH166" s="62"/>
      <c r="BNI166" s="61"/>
      <c r="BNJ166" s="62"/>
      <c r="BNK166" s="62"/>
      <c r="BNL166" s="62"/>
      <c r="BNM166" s="61"/>
      <c r="BNN166" s="62"/>
      <c r="BNO166" s="62"/>
      <c r="BNP166" s="62"/>
      <c r="BNQ166" s="61"/>
      <c r="BNR166" s="62"/>
      <c r="BNS166" s="62"/>
      <c r="BNT166" s="62"/>
      <c r="BNU166" s="61"/>
      <c r="BNV166" s="62"/>
      <c r="BNW166" s="62"/>
      <c r="BNX166" s="62"/>
      <c r="BNY166" s="61"/>
      <c r="BNZ166" s="62"/>
      <c r="BOA166" s="62"/>
      <c r="BOB166" s="62"/>
      <c r="BOC166" s="61"/>
      <c r="BOD166" s="62"/>
      <c r="BOE166" s="62"/>
      <c r="BOF166" s="62"/>
      <c r="BOG166" s="61"/>
      <c r="BOH166" s="62"/>
      <c r="BOI166" s="62"/>
      <c r="BOJ166" s="62"/>
      <c r="BOK166" s="61"/>
      <c r="BOL166" s="62"/>
      <c r="BOM166" s="62"/>
      <c r="BON166" s="62"/>
      <c r="BOO166" s="61"/>
      <c r="BOP166" s="62"/>
      <c r="BOQ166" s="62"/>
      <c r="BOR166" s="62"/>
      <c r="BOS166" s="61"/>
      <c r="BOT166" s="62"/>
      <c r="BOU166" s="62"/>
      <c r="BOV166" s="62"/>
      <c r="BOW166" s="61"/>
      <c r="BOX166" s="62"/>
      <c r="BOY166" s="62"/>
      <c r="BOZ166" s="62"/>
      <c r="BPA166" s="61"/>
      <c r="BPB166" s="62"/>
      <c r="BPC166" s="62"/>
      <c r="BPD166" s="62"/>
      <c r="BPE166" s="61"/>
      <c r="BPF166" s="62"/>
      <c r="BPG166" s="62"/>
      <c r="BPH166" s="62"/>
      <c r="BPI166" s="61"/>
      <c r="BPJ166" s="62"/>
      <c r="BPK166" s="62"/>
      <c r="BPL166" s="62"/>
      <c r="BPM166" s="61"/>
      <c r="BPN166" s="62"/>
      <c r="BPO166" s="62"/>
      <c r="BPP166" s="62"/>
      <c r="BPQ166" s="61"/>
      <c r="BPR166" s="62"/>
      <c r="BPS166" s="62"/>
      <c r="BPT166" s="62"/>
      <c r="BPU166" s="61"/>
      <c r="BPV166" s="62"/>
      <c r="BPW166" s="62"/>
      <c r="BPX166" s="62"/>
      <c r="BPY166" s="61"/>
      <c r="BPZ166" s="62"/>
      <c r="BQA166" s="62"/>
      <c r="BQB166" s="62"/>
      <c r="BQC166" s="61"/>
      <c r="BQD166" s="62"/>
      <c r="BQE166" s="62"/>
      <c r="BQF166" s="62"/>
      <c r="BQG166" s="61"/>
      <c r="BQH166" s="62"/>
      <c r="BQI166" s="62"/>
      <c r="BQJ166" s="62"/>
      <c r="BQK166" s="61"/>
      <c r="BQL166" s="62"/>
      <c r="BQM166" s="62"/>
      <c r="BQN166" s="62"/>
      <c r="BQO166" s="61"/>
      <c r="BQP166" s="62"/>
      <c r="BQQ166" s="62"/>
      <c r="BQR166" s="62"/>
      <c r="BQS166" s="61"/>
      <c r="BQT166" s="62"/>
      <c r="BQU166" s="62"/>
      <c r="BQV166" s="62"/>
      <c r="BQW166" s="61"/>
      <c r="BQX166" s="62"/>
      <c r="BQY166" s="62"/>
      <c r="BQZ166" s="62"/>
      <c r="BRA166" s="61"/>
      <c r="BRB166" s="62"/>
      <c r="BRC166" s="62"/>
      <c r="BRD166" s="62"/>
      <c r="BRE166" s="61"/>
      <c r="BRF166" s="62"/>
      <c r="BRG166" s="62"/>
      <c r="BRH166" s="62"/>
      <c r="BRI166" s="61"/>
      <c r="BRJ166" s="62"/>
      <c r="BRK166" s="62"/>
      <c r="BRL166" s="62"/>
      <c r="BRM166" s="61"/>
      <c r="BRN166" s="62"/>
      <c r="BRO166" s="62"/>
      <c r="BRP166" s="62"/>
      <c r="BRQ166" s="61"/>
      <c r="BRR166" s="62"/>
      <c r="BRS166" s="62"/>
      <c r="BRT166" s="62"/>
      <c r="BRU166" s="61"/>
      <c r="BRV166" s="62"/>
      <c r="BRW166" s="62"/>
      <c r="BRX166" s="62"/>
      <c r="BRY166" s="61"/>
      <c r="BRZ166" s="62"/>
      <c r="BSA166" s="62"/>
      <c r="BSB166" s="62"/>
      <c r="BSC166" s="61"/>
      <c r="BSD166" s="62"/>
      <c r="BSE166" s="62"/>
      <c r="BSF166" s="62"/>
      <c r="BSG166" s="61"/>
      <c r="BSH166" s="62"/>
      <c r="BSI166" s="62"/>
      <c r="BSJ166" s="62"/>
      <c r="BSK166" s="61"/>
      <c r="BSL166" s="62"/>
      <c r="BSM166" s="62"/>
      <c r="BSN166" s="62"/>
      <c r="BSO166" s="61"/>
      <c r="BSP166" s="62"/>
      <c r="BSQ166" s="62"/>
      <c r="BSR166" s="62"/>
      <c r="BSS166" s="61"/>
      <c r="BST166" s="62"/>
      <c r="BSU166" s="62"/>
      <c r="BSV166" s="62"/>
      <c r="BSW166" s="61"/>
      <c r="BSX166" s="62"/>
      <c r="BSY166" s="62"/>
      <c r="BSZ166" s="62"/>
      <c r="BTA166" s="61"/>
      <c r="BTB166" s="62"/>
      <c r="BTC166" s="62"/>
      <c r="BTD166" s="62"/>
      <c r="BTE166" s="61"/>
      <c r="BTF166" s="62"/>
      <c r="BTG166" s="62"/>
      <c r="BTH166" s="62"/>
      <c r="BTI166" s="61"/>
      <c r="BTJ166" s="62"/>
      <c r="BTK166" s="62"/>
      <c r="BTL166" s="62"/>
      <c r="BTM166" s="61"/>
      <c r="BTN166" s="62"/>
      <c r="BTO166" s="62"/>
      <c r="BTP166" s="62"/>
      <c r="BTQ166" s="61"/>
      <c r="BTR166" s="62"/>
      <c r="BTS166" s="62"/>
      <c r="BTT166" s="62"/>
      <c r="BTU166" s="61"/>
      <c r="BTV166" s="62"/>
      <c r="BTW166" s="62"/>
      <c r="BTX166" s="62"/>
      <c r="BTY166" s="61"/>
      <c r="BTZ166" s="62"/>
      <c r="BUA166" s="62"/>
      <c r="BUB166" s="62"/>
      <c r="BUC166" s="61"/>
      <c r="BUD166" s="62"/>
      <c r="BUE166" s="62"/>
      <c r="BUF166" s="62"/>
      <c r="BUG166" s="61"/>
      <c r="BUH166" s="62"/>
      <c r="BUI166" s="62"/>
      <c r="BUJ166" s="62"/>
      <c r="BUK166" s="61"/>
      <c r="BUL166" s="62"/>
      <c r="BUM166" s="62"/>
      <c r="BUN166" s="62"/>
      <c r="BUO166" s="61"/>
      <c r="BUP166" s="62"/>
      <c r="BUQ166" s="62"/>
      <c r="BUR166" s="62"/>
      <c r="BUS166" s="61"/>
      <c r="BUT166" s="62"/>
      <c r="BUU166" s="62"/>
      <c r="BUV166" s="62"/>
      <c r="BUW166" s="61"/>
      <c r="BUX166" s="62"/>
      <c r="BUY166" s="62"/>
      <c r="BUZ166" s="62"/>
      <c r="BVA166" s="61"/>
      <c r="BVB166" s="62"/>
      <c r="BVC166" s="62"/>
      <c r="BVD166" s="62"/>
      <c r="BVE166" s="61"/>
      <c r="BVF166" s="62"/>
      <c r="BVG166" s="62"/>
      <c r="BVH166" s="62"/>
      <c r="BVI166" s="61"/>
      <c r="BVJ166" s="62"/>
      <c r="BVK166" s="62"/>
      <c r="BVL166" s="62"/>
      <c r="BVM166" s="61"/>
      <c r="BVN166" s="62"/>
      <c r="BVO166" s="62"/>
      <c r="BVP166" s="62"/>
      <c r="BVQ166" s="61"/>
      <c r="BVR166" s="62"/>
      <c r="BVS166" s="62"/>
      <c r="BVT166" s="62"/>
      <c r="BVU166" s="61"/>
      <c r="BVV166" s="62"/>
      <c r="BVW166" s="62"/>
      <c r="BVX166" s="62"/>
      <c r="BVY166" s="61"/>
      <c r="BVZ166" s="62"/>
      <c r="BWA166" s="62"/>
      <c r="BWB166" s="62"/>
      <c r="BWC166" s="61"/>
      <c r="BWD166" s="62"/>
      <c r="BWE166" s="62"/>
      <c r="BWF166" s="62"/>
      <c r="BWG166" s="61"/>
      <c r="BWH166" s="62"/>
      <c r="BWI166" s="62"/>
      <c r="BWJ166" s="62"/>
      <c r="BWK166" s="61"/>
      <c r="BWL166" s="62"/>
      <c r="BWM166" s="62"/>
      <c r="BWN166" s="62"/>
      <c r="BWO166" s="61"/>
      <c r="BWP166" s="62"/>
      <c r="BWQ166" s="62"/>
      <c r="BWR166" s="62"/>
      <c r="BWS166" s="61"/>
      <c r="BWT166" s="62"/>
      <c r="BWU166" s="62"/>
      <c r="BWV166" s="62"/>
      <c r="BWW166" s="61"/>
      <c r="BWX166" s="62"/>
      <c r="BWY166" s="62"/>
      <c r="BWZ166" s="62"/>
      <c r="BXA166" s="61"/>
      <c r="BXB166" s="62"/>
      <c r="BXC166" s="62"/>
      <c r="BXD166" s="62"/>
      <c r="BXE166" s="61"/>
      <c r="BXF166" s="62"/>
      <c r="BXG166" s="62"/>
      <c r="BXH166" s="62"/>
      <c r="BXI166" s="61"/>
      <c r="BXJ166" s="62"/>
      <c r="BXK166" s="62"/>
      <c r="BXL166" s="62"/>
      <c r="BXM166" s="61"/>
      <c r="BXN166" s="62"/>
      <c r="BXO166" s="62"/>
      <c r="BXP166" s="62"/>
      <c r="BXQ166" s="61"/>
      <c r="BXR166" s="62"/>
      <c r="BXS166" s="62"/>
      <c r="BXT166" s="62"/>
      <c r="BXU166" s="61"/>
      <c r="BXV166" s="62"/>
      <c r="BXW166" s="62"/>
      <c r="BXX166" s="62"/>
      <c r="BXY166" s="61"/>
      <c r="BXZ166" s="62"/>
      <c r="BYA166" s="62"/>
      <c r="BYB166" s="62"/>
      <c r="BYC166" s="61"/>
      <c r="BYD166" s="62"/>
      <c r="BYE166" s="62"/>
      <c r="BYF166" s="62"/>
      <c r="BYG166" s="61"/>
      <c r="BYH166" s="62"/>
      <c r="BYI166" s="62"/>
      <c r="BYJ166" s="62"/>
      <c r="BYK166" s="61"/>
      <c r="BYL166" s="62"/>
      <c r="BYM166" s="62"/>
      <c r="BYN166" s="62"/>
      <c r="BYO166" s="61"/>
      <c r="BYP166" s="62"/>
      <c r="BYQ166" s="62"/>
      <c r="BYR166" s="62"/>
      <c r="BYS166" s="61"/>
      <c r="BYT166" s="62"/>
      <c r="BYU166" s="62"/>
      <c r="BYV166" s="62"/>
      <c r="BYW166" s="61"/>
      <c r="BYX166" s="62"/>
      <c r="BYY166" s="62"/>
      <c r="BYZ166" s="62"/>
      <c r="BZA166" s="61"/>
      <c r="BZB166" s="62"/>
      <c r="BZC166" s="62"/>
      <c r="BZD166" s="62"/>
      <c r="BZE166" s="61"/>
      <c r="BZF166" s="62"/>
      <c r="BZG166" s="62"/>
      <c r="BZH166" s="62"/>
      <c r="BZI166" s="61"/>
      <c r="BZJ166" s="62"/>
      <c r="BZK166" s="62"/>
      <c r="BZL166" s="62"/>
      <c r="BZM166" s="61"/>
      <c r="BZN166" s="62"/>
      <c r="BZO166" s="62"/>
      <c r="BZP166" s="62"/>
      <c r="BZQ166" s="61"/>
      <c r="BZR166" s="62"/>
      <c r="BZS166" s="62"/>
      <c r="BZT166" s="62"/>
      <c r="BZU166" s="61"/>
      <c r="BZV166" s="62"/>
      <c r="BZW166" s="62"/>
      <c r="BZX166" s="62"/>
      <c r="BZY166" s="61"/>
      <c r="BZZ166" s="62"/>
      <c r="CAA166" s="62"/>
      <c r="CAB166" s="62"/>
      <c r="CAC166" s="61"/>
      <c r="CAD166" s="62"/>
      <c r="CAE166" s="62"/>
      <c r="CAF166" s="62"/>
      <c r="CAG166" s="61"/>
      <c r="CAH166" s="62"/>
      <c r="CAI166" s="62"/>
      <c r="CAJ166" s="62"/>
      <c r="CAK166" s="61"/>
      <c r="CAL166" s="62"/>
      <c r="CAM166" s="62"/>
      <c r="CAN166" s="62"/>
      <c r="CAO166" s="61"/>
      <c r="CAP166" s="62"/>
      <c r="CAQ166" s="62"/>
      <c r="CAR166" s="62"/>
      <c r="CAS166" s="61"/>
      <c r="CAT166" s="62"/>
      <c r="CAU166" s="62"/>
      <c r="CAV166" s="62"/>
      <c r="CAW166" s="61"/>
      <c r="CAX166" s="62"/>
      <c r="CAY166" s="62"/>
      <c r="CAZ166" s="62"/>
      <c r="CBA166" s="61"/>
      <c r="CBB166" s="62"/>
      <c r="CBC166" s="62"/>
      <c r="CBD166" s="62"/>
      <c r="CBE166" s="61"/>
      <c r="CBF166" s="62"/>
      <c r="CBG166" s="62"/>
      <c r="CBH166" s="62"/>
      <c r="CBI166" s="61"/>
      <c r="CBJ166" s="62"/>
      <c r="CBK166" s="62"/>
      <c r="CBL166" s="62"/>
      <c r="CBM166" s="61"/>
      <c r="CBN166" s="62"/>
      <c r="CBO166" s="62"/>
      <c r="CBP166" s="62"/>
      <c r="CBQ166" s="61"/>
      <c r="CBR166" s="62"/>
      <c r="CBS166" s="62"/>
      <c r="CBT166" s="62"/>
      <c r="CBU166" s="61"/>
      <c r="CBV166" s="62"/>
      <c r="CBW166" s="62"/>
      <c r="CBX166" s="62"/>
      <c r="CBY166" s="61"/>
      <c r="CBZ166" s="62"/>
      <c r="CCA166" s="62"/>
      <c r="CCB166" s="62"/>
      <c r="CCC166" s="61"/>
      <c r="CCD166" s="62"/>
      <c r="CCE166" s="62"/>
      <c r="CCF166" s="62"/>
      <c r="CCG166" s="61"/>
      <c r="CCH166" s="62"/>
      <c r="CCI166" s="62"/>
      <c r="CCJ166" s="62"/>
      <c r="CCK166" s="61"/>
      <c r="CCL166" s="62"/>
      <c r="CCM166" s="62"/>
      <c r="CCN166" s="62"/>
      <c r="CCO166" s="61"/>
      <c r="CCP166" s="62"/>
      <c r="CCQ166" s="62"/>
      <c r="CCR166" s="62"/>
      <c r="CCS166" s="61"/>
      <c r="CCT166" s="62"/>
      <c r="CCU166" s="62"/>
      <c r="CCV166" s="62"/>
      <c r="CCW166" s="61"/>
      <c r="CCX166" s="62"/>
      <c r="CCY166" s="62"/>
      <c r="CCZ166" s="62"/>
      <c r="CDA166" s="61"/>
      <c r="CDB166" s="62"/>
      <c r="CDC166" s="62"/>
      <c r="CDD166" s="62"/>
      <c r="CDE166" s="61"/>
      <c r="CDF166" s="62"/>
      <c r="CDG166" s="62"/>
      <c r="CDH166" s="62"/>
      <c r="CDI166" s="61"/>
      <c r="CDJ166" s="62"/>
      <c r="CDK166" s="62"/>
      <c r="CDL166" s="62"/>
      <c r="CDM166" s="61"/>
      <c r="CDN166" s="62"/>
      <c r="CDO166" s="62"/>
      <c r="CDP166" s="62"/>
      <c r="CDQ166" s="61"/>
      <c r="CDR166" s="62"/>
      <c r="CDS166" s="62"/>
      <c r="CDT166" s="62"/>
      <c r="CDU166" s="61"/>
      <c r="CDV166" s="62"/>
      <c r="CDW166" s="62"/>
      <c r="CDX166" s="62"/>
      <c r="CDY166" s="61"/>
      <c r="CDZ166" s="62"/>
      <c r="CEA166" s="62"/>
      <c r="CEB166" s="62"/>
      <c r="CEC166" s="61"/>
      <c r="CED166" s="62"/>
      <c r="CEE166" s="62"/>
      <c r="CEF166" s="62"/>
      <c r="CEG166" s="61"/>
      <c r="CEH166" s="62"/>
      <c r="CEI166" s="62"/>
      <c r="CEJ166" s="62"/>
      <c r="CEK166" s="61"/>
      <c r="CEL166" s="62"/>
      <c r="CEM166" s="62"/>
      <c r="CEN166" s="62"/>
      <c r="CEO166" s="61"/>
      <c r="CEP166" s="62"/>
      <c r="CEQ166" s="62"/>
      <c r="CER166" s="62"/>
      <c r="CES166" s="61"/>
      <c r="CET166" s="62"/>
      <c r="CEU166" s="62"/>
      <c r="CEV166" s="62"/>
      <c r="CEW166" s="61"/>
      <c r="CEX166" s="62"/>
      <c r="CEY166" s="62"/>
      <c r="CEZ166" s="62"/>
      <c r="CFA166" s="61"/>
      <c r="CFB166" s="62"/>
      <c r="CFC166" s="62"/>
      <c r="CFD166" s="62"/>
      <c r="CFE166" s="61"/>
      <c r="CFF166" s="62"/>
      <c r="CFG166" s="62"/>
      <c r="CFH166" s="62"/>
      <c r="CFI166" s="61"/>
      <c r="CFJ166" s="62"/>
      <c r="CFK166" s="62"/>
      <c r="CFL166" s="62"/>
      <c r="CFM166" s="61"/>
      <c r="CFN166" s="62"/>
      <c r="CFO166" s="62"/>
      <c r="CFP166" s="62"/>
      <c r="CFQ166" s="61"/>
      <c r="CFR166" s="62"/>
      <c r="CFS166" s="62"/>
      <c r="CFT166" s="62"/>
      <c r="CFU166" s="61"/>
      <c r="CFV166" s="62"/>
      <c r="CFW166" s="62"/>
      <c r="CFX166" s="62"/>
      <c r="CFY166" s="61"/>
      <c r="CFZ166" s="62"/>
      <c r="CGA166" s="62"/>
      <c r="CGB166" s="62"/>
      <c r="CGC166" s="61"/>
      <c r="CGD166" s="62"/>
      <c r="CGE166" s="62"/>
      <c r="CGF166" s="62"/>
      <c r="CGG166" s="61"/>
      <c r="CGH166" s="62"/>
      <c r="CGI166" s="62"/>
      <c r="CGJ166" s="62"/>
      <c r="CGK166" s="61"/>
      <c r="CGL166" s="62"/>
      <c r="CGM166" s="62"/>
      <c r="CGN166" s="62"/>
      <c r="CGO166" s="61"/>
      <c r="CGP166" s="62"/>
      <c r="CGQ166" s="62"/>
      <c r="CGR166" s="62"/>
      <c r="CGS166" s="61"/>
      <c r="CGT166" s="62"/>
      <c r="CGU166" s="62"/>
      <c r="CGV166" s="62"/>
      <c r="CGW166" s="61"/>
      <c r="CGX166" s="62"/>
      <c r="CGY166" s="62"/>
      <c r="CGZ166" s="62"/>
      <c r="CHA166" s="61"/>
      <c r="CHB166" s="62"/>
      <c r="CHC166" s="62"/>
      <c r="CHD166" s="62"/>
      <c r="CHE166" s="61"/>
      <c r="CHF166" s="62"/>
      <c r="CHG166" s="62"/>
      <c r="CHH166" s="62"/>
      <c r="CHI166" s="61"/>
      <c r="CHJ166" s="62"/>
      <c r="CHK166" s="62"/>
      <c r="CHL166" s="62"/>
      <c r="CHM166" s="61"/>
      <c r="CHN166" s="62"/>
      <c r="CHO166" s="62"/>
      <c r="CHP166" s="62"/>
      <c r="CHQ166" s="61"/>
      <c r="CHR166" s="62"/>
      <c r="CHS166" s="62"/>
      <c r="CHT166" s="62"/>
      <c r="CHU166" s="61"/>
      <c r="CHV166" s="62"/>
      <c r="CHW166" s="62"/>
      <c r="CHX166" s="62"/>
      <c r="CHY166" s="61"/>
      <c r="CHZ166" s="62"/>
      <c r="CIA166" s="62"/>
      <c r="CIB166" s="62"/>
      <c r="CIC166" s="61"/>
      <c r="CID166" s="62"/>
      <c r="CIE166" s="62"/>
      <c r="CIF166" s="62"/>
      <c r="CIG166" s="61"/>
      <c r="CIH166" s="62"/>
      <c r="CII166" s="62"/>
      <c r="CIJ166" s="62"/>
      <c r="CIK166" s="61"/>
      <c r="CIL166" s="62"/>
      <c r="CIM166" s="62"/>
      <c r="CIN166" s="62"/>
      <c r="CIO166" s="61"/>
      <c r="CIP166" s="62"/>
      <c r="CIQ166" s="62"/>
      <c r="CIR166" s="62"/>
      <c r="CIS166" s="61"/>
      <c r="CIT166" s="62"/>
      <c r="CIU166" s="62"/>
      <c r="CIV166" s="62"/>
      <c r="CIW166" s="61"/>
      <c r="CIX166" s="62"/>
      <c r="CIY166" s="62"/>
      <c r="CIZ166" s="62"/>
      <c r="CJA166" s="61"/>
      <c r="CJB166" s="62"/>
      <c r="CJC166" s="62"/>
      <c r="CJD166" s="62"/>
      <c r="CJE166" s="61"/>
      <c r="CJF166" s="62"/>
      <c r="CJG166" s="62"/>
      <c r="CJH166" s="62"/>
      <c r="CJI166" s="61"/>
      <c r="CJJ166" s="62"/>
      <c r="CJK166" s="62"/>
      <c r="CJL166" s="62"/>
      <c r="CJM166" s="61"/>
      <c r="CJN166" s="62"/>
      <c r="CJO166" s="62"/>
      <c r="CJP166" s="62"/>
      <c r="CJQ166" s="61"/>
      <c r="CJR166" s="62"/>
      <c r="CJS166" s="62"/>
      <c r="CJT166" s="62"/>
      <c r="CJU166" s="61"/>
      <c r="CJV166" s="62"/>
      <c r="CJW166" s="62"/>
      <c r="CJX166" s="62"/>
      <c r="CJY166" s="61"/>
      <c r="CJZ166" s="62"/>
      <c r="CKA166" s="62"/>
      <c r="CKB166" s="62"/>
      <c r="CKC166" s="61"/>
      <c r="CKD166" s="62"/>
      <c r="CKE166" s="62"/>
      <c r="CKF166" s="62"/>
      <c r="CKG166" s="61"/>
      <c r="CKH166" s="62"/>
      <c r="CKI166" s="62"/>
      <c r="CKJ166" s="62"/>
      <c r="CKK166" s="61"/>
      <c r="CKL166" s="62"/>
      <c r="CKM166" s="62"/>
      <c r="CKN166" s="62"/>
      <c r="CKO166" s="61"/>
      <c r="CKP166" s="62"/>
      <c r="CKQ166" s="62"/>
      <c r="CKR166" s="62"/>
      <c r="CKS166" s="61"/>
      <c r="CKT166" s="62"/>
      <c r="CKU166" s="62"/>
      <c r="CKV166" s="62"/>
      <c r="CKW166" s="61"/>
      <c r="CKX166" s="62"/>
      <c r="CKY166" s="62"/>
      <c r="CKZ166" s="62"/>
      <c r="CLA166" s="61"/>
      <c r="CLB166" s="62"/>
      <c r="CLC166" s="62"/>
      <c r="CLD166" s="62"/>
      <c r="CLE166" s="61"/>
      <c r="CLF166" s="62"/>
      <c r="CLG166" s="62"/>
      <c r="CLH166" s="62"/>
      <c r="CLI166" s="61"/>
      <c r="CLJ166" s="62"/>
      <c r="CLK166" s="62"/>
      <c r="CLL166" s="62"/>
      <c r="CLM166" s="61"/>
      <c r="CLN166" s="62"/>
      <c r="CLO166" s="62"/>
      <c r="CLP166" s="62"/>
      <c r="CLQ166" s="61"/>
      <c r="CLR166" s="62"/>
      <c r="CLS166" s="62"/>
      <c r="CLT166" s="62"/>
      <c r="CLU166" s="61"/>
      <c r="CLV166" s="62"/>
      <c r="CLW166" s="62"/>
      <c r="CLX166" s="62"/>
      <c r="CLY166" s="61"/>
      <c r="CLZ166" s="62"/>
      <c r="CMA166" s="62"/>
      <c r="CMB166" s="62"/>
      <c r="CMC166" s="61"/>
      <c r="CMD166" s="62"/>
      <c r="CME166" s="62"/>
      <c r="CMF166" s="62"/>
      <c r="CMG166" s="61"/>
      <c r="CMH166" s="62"/>
      <c r="CMI166" s="62"/>
      <c r="CMJ166" s="62"/>
      <c r="CMK166" s="61"/>
      <c r="CML166" s="62"/>
      <c r="CMM166" s="62"/>
      <c r="CMN166" s="62"/>
      <c r="CMO166" s="61"/>
      <c r="CMP166" s="62"/>
      <c r="CMQ166" s="62"/>
      <c r="CMR166" s="62"/>
      <c r="CMS166" s="61"/>
      <c r="CMT166" s="62"/>
      <c r="CMU166" s="62"/>
      <c r="CMV166" s="62"/>
      <c r="CMW166" s="61"/>
      <c r="CMX166" s="62"/>
      <c r="CMY166" s="62"/>
      <c r="CMZ166" s="62"/>
      <c r="CNA166" s="61"/>
      <c r="CNB166" s="62"/>
      <c r="CNC166" s="62"/>
      <c r="CND166" s="62"/>
      <c r="CNE166" s="61"/>
      <c r="CNF166" s="62"/>
      <c r="CNG166" s="62"/>
      <c r="CNH166" s="62"/>
      <c r="CNI166" s="61"/>
      <c r="CNJ166" s="62"/>
      <c r="CNK166" s="62"/>
      <c r="CNL166" s="62"/>
      <c r="CNM166" s="61"/>
      <c r="CNN166" s="62"/>
      <c r="CNO166" s="62"/>
      <c r="CNP166" s="62"/>
      <c r="CNQ166" s="61"/>
      <c r="CNR166" s="62"/>
      <c r="CNS166" s="62"/>
      <c r="CNT166" s="62"/>
      <c r="CNU166" s="61"/>
      <c r="CNV166" s="62"/>
      <c r="CNW166" s="62"/>
      <c r="CNX166" s="62"/>
      <c r="CNY166" s="61"/>
      <c r="CNZ166" s="62"/>
      <c r="COA166" s="62"/>
      <c r="COB166" s="62"/>
      <c r="COC166" s="61"/>
      <c r="COD166" s="62"/>
      <c r="COE166" s="62"/>
      <c r="COF166" s="62"/>
      <c r="COG166" s="61"/>
      <c r="COH166" s="62"/>
      <c r="COI166" s="62"/>
      <c r="COJ166" s="62"/>
      <c r="COK166" s="61"/>
      <c r="COL166" s="62"/>
      <c r="COM166" s="62"/>
      <c r="CON166" s="62"/>
      <c r="COO166" s="61"/>
      <c r="COP166" s="62"/>
      <c r="COQ166" s="62"/>
      <c r="COR166" s="62"/>
      <c r="COS166" s="61"/>
      <c r="COT166" s="62"/>
      <c r="COU166" s="62"/>
      <c r="COV166" s="62"/>
      <c r="COW166" s="61"/>
      <c r="COX166" s="62"/>
      <c r="COY166" s="62"/>
      <c r="COZ166" s="62"/>
      <c r="CPA166" s="61"/>
      <c r="CPB166" s="62"/>
      <c r="CPC166" s="62"/>
      <c r="CPD166" s="62"/>
      <c r="CPE166" s="61"/>
      <c r="CPF166" s="62"/>
      <c r="CPG166" s="62"/>
      <c r="CPH166" s="62"/>
      <c r="CPI166" s="61"/>
      <c r="CPJ166" s="62"/>
      <c r="CPK166" s="62"/>
      <c r="CPL166" s="62"/>
      <c r="CPM166" s="61"/>
      <c r="CPN166" s="62"/>
      <c r="CPO166" s="62"/>
      <c r="CPP166" s="62"/>
      <c r="CPQ166" s="61"/>
      <c r="CPR166" s="62"/>
      <c r="CPS166" s="62"/>
      <c r="CPT166" s="62"/>
      <c r="CPU166" s="61"/>
      <c r="CPV166" s="62"/>
      <c r="CPW166" s="62"/>
      <c r="CPX166" s="62"/>
      <c r="CPY166" s="61"/>
      <c r="CPZ166" s="62"/>
      <c r="CQA166" s="62"/>
      <c r="CQB166" s="62"/>
      <c r="CQC166" s="61"/>
      <c r="CQD166" s="62"/>
      <c r="CQE166" s="62"/>
      <c r="CQF166" s="62"/>
      <c r="CQG166" s="61"/>
      <c r="CQH166" s="62"/>
      <c r="CQI166" s="62"/>
      <c r="CQJ166" s="62"/>
      <c r="CQK166" s="61"/>
      <c r="CQL166" s="62"/>
      <c r="CQM166" s="62"/>
      <c r="CQN166" s="62"/>
      <c r="CQO166" s="61"/>
      <c r="CQP166" s="62"/>
      <c r="CQQ166" s="62"/>
      <c r="CQR166" s="62"/>
      <c r="CQS166" s="61"/>
      <c r="CQT166" s="62"/>
      <c r="CQU166" s="62"/>
      <c r="CQV166" s="62"/>
      <c r="CQW166" s="61"/>
      <c r="CQX166" s="62"/>
      <c r="CQY166" s="62"/>
      <c r="CQZ166" s="62"/>
      <c r="CRA166" s="61"/>
      <c r="CRB166" s="62"/>
      <c r="CRC166" s="62"/>
      <c r="CRD166" s="62"/>
      <c r="CRE166" s="61"/>
      <c r="CRF166" s="62"/>
      <c r="CRG166" s="62"/>
      <c r="CRH166" s="62"/>
      <c r="CRI166" s="61"/>
      <c r="CRJ166" s="62"/>
      <c r="CRK166" s="62"/>
      <c r="CRL166" s="62"/>
      <c r="CRM166" s="61"/>
      <c r="CRN166" s="62"/>
      <c r="CRO166" s="62"/>
      <c r="CRP166" s="62"/>
      <c r="CRQ166" s="61"/>
      <c r="CRR166" s="62"/>
      <c r="CRS166" s="62"/>
      <c r="CRT166" s="62"/>
      <c r="CRU166" s="61"/>
      <c r="CRV166" s="62"/>
      <c r="CRW166" s="62"/>
      <c r="CRX166" s="62"/>
      <c r="CRY166" s="61"/>
      <c r="CRZ166" s="62"/>
      <c r="CSA166" s="62"/>
      <c r="CSB166" s="62"/>
      <c r="CSC166" s="61"/>
      <c r="CSD166" s="62"/>
      <c r="CSE166" s="62"/>
      <c r="CSF166" s="62"/>
      <c r="CSG166" s="61"/>
      <c r="CSH166" s="62"/>
      <c r="CSI166" s="62"/>
      <c r="CSJ166" s="62"/>
      <c r="CSK166" s="61"/>
      <c r="CSL166" s="62"/>
      <c r="CSM166" s="62"/>
      <c r="CSN166" s="62"/>
      <c r="CSO166" s="61"/>
      <c r="CSP166" s="62"/>
      <c r="CSQ166" s="62"/>
      <c r="CSR166" s="62"/>
      <c r="CSS166" s="61"/>
      <c r="CST166" s="62"/>
      <c r="CSU166" s="62"/>
      <c r="CSV166" s="62"/>
      <c r="CSW166" s="61"/>
      <c r="CSX166" s="62"/>
      <c r="CSY166" s="62"/>
      <c r="CSZ166" s="62"/>
      <c r="CTA166" s="61"/>
      <c r="CTB166" s="62"/>
      <c r="CTC166" s="62"/>
      <c r="CTD166" s="62"/>
      <c r="CTE166" s="61"/>
      <c r="CTF166" s="62"/>
      <c r="CTG166" s="62"/>
      <c r="CTH166" s="62"/>
      <c r="CTI166" s="61"/>
      <c r="CTJ166" s="62"/>
      <c r="CTK166" s="62"/>
      <c r="CTL166" s="62"/>
      <c r="CTM166" s="61"/>
      <c r="CTN166" s="62"/>
      <c r="CTO166" s="62"/>
      <c r="CTP166" s="62"/>
      <c r="CTQ166" s="61"/>
      <c r="CTR166" s="62"/>
      <c r="CTS166" s="62"/>
      <c r="CTT166" s="62"/>
      <c r="CTU166" s="61"/>
      <c r="CTV166" s="62"/>
      <c r="CTW166" s="62"/>
      <c r="CTX166" s="62"/>
      <c r="CTY166" s="61"/>
      <c r="CTZ166" s="62"/>
      <c r="CUA166" s="62"/>
      <c r="CUB166" s="62"/>
      <c r="CUC166" s="61"/>
      <c r="CUD166" s="62"/>
      <c r="CUE166" s="62"/>
      <c r="CUF166" s="62"/>
      <c r="CUG166" s="61"/>
      <c r="CUH166" s="62"/>
      <c r="CUI166" s="62"/>
      <c r="CUJ166" s="62"/>
      <c r="CUK166" s="61"/>
      <c r="CUL166" s="62"/>
      <c r="CUM166" s="62"/>
      <c r="CUN166" s="62"/>
      <c r="CUO166" s="61"/>
      <c r="CUP166" s="62"/>
      <c r="CUQ166" s="62"/>
      <c r="CUR166" s="62"/>
      <c r="CUS166" s="61"/>
      <c r="CUT166" s="62"/>
      <c r="CUU166" s="62"/>
      <c r="CUV166" s="62"/>
      <c r="CUW166" s="61"/>
      <c r="CUX166" s="62"/>
      <c r="CUY166" s="62"/>
      <c r="CUZ166" s="62"/>
      <c r="CVA166" s="61"/>
      <c r="CVB166" s="62"/>
      <c r="CVC166" s="62"/>
      <c r="CVD166" s="62"/>
      <c r="CVE166" s="61"/>
      <c r="CVF166" s="62"/>
      <c r="CVG166" s="62"/>
      <c r="CVH166" s="62"/>
      <c r="CVI166" s="61"/>
      <c r="CVJ166" s="62"/>
      <c r="CVK166" s="62"/>
      <c r="CVL166" s="62"/>
      <c r="CVM166" s="61"/>
      <c r="CVN166" s="62"/>
      <c r="CVO166" s="62"/>
      <c r="CVP166" s="62"/>
      <c r="CVQ166" s="61"/>
      <c r="CVR166" s="62"/>
      <c r="CVS166" s="62"/>
      <c r="CVT166" s="62"/>
      <c r="CVU166" s="61"/>
      <c r="CVV166" s="62"/>
      <c r="CVW166" s="62"/>
      <c r="CVX166" s="62"/>
      <c r="CVY166" s="61"/>
      <c r="CVZ166" s="62"/>
      <c r="CWA166" s="62"/>
      <c r="CWB166" s="62"/>
      <c r="CWC166" s="61"/>
      <c r="CWD166" s="62"/>
      <c r="CWE166" s="62"/>
      <c r="CWF166" s="62"/>
      <c r="CWG166" s="61"/>
      <c r="CWH166" s="62"/>
      <c r="CWI166" s="62"/>
      <c r="CWJ166" s="62"/>
      <c r="CWK166" s="61"/>
      <c r="CWL166" s="62"/>
      <c r="CWM166" s="62"/>
      <c r="CWN166" s="62"/>
      <c r="CWO166" s="61"/>
      <c r="CWP166" s="62"/>
      <c r="CWQ166" s="62"/>
      <c r="CWR166" s="62"/>
      <c r="CWS166" s="61"/>
      <c r="CWT166" s="62"/>
      <c r="CWU166" s="62"/>
      <c r="CWV166" s="62"/>
      <c r="CWW166" s="61"/>
      <c r="CWX166" s="62"/>
      <c r="CWY166" s="62"/>
      <c r="CWZ166" s="62"/>
      <c r="CXA166" s="61"/>
      <c r="CXB166" s="62"/>
      <c r="CXC166" s="62"/>
      <c r="CXD166" s="62"/>
      <c r="CXE166" s="61"/>
      <c r="CXF166" s="62"/>
      <c r="CXG166" s="62"/>
      <c r="CXH166" s="62"/>
      <c r="CXI166" s="61"/>
      <c r="CXJ166" s="62"/>
      <c r="CXK166" s="62"/>
      <c r="CXL166" s="62"/>
      <c r="CXM166" s="61"/>
      <c r="CXN166" s="62"/>
      <c r="CXO166" s="62"/>
      <c r="CXP166" s="62"/>
      <c r="CXQ166" s="61"/>
      <c r="CXR166" s="62"/>
      <c r="CXS166" s="62"/>
      <c r="CXT166" s="62"/>
      <c r="CXU166" s="61"/>
      <c r="CXV166" s="62"/>
      <c r="CXW166" s="62"/>
      <c r="CXX166" s="62"/>
      <c r="CXY166" s="61"/>
      <c r="CXZ166" s="62"/>
      <c r="CYA166" s="62"/>
      <c r="CYB166" s="62"/>
      <c r="CYC166" s="61"/>
      <c r="CYD166" s="62"/>
      <c r="CYE166" s="62"/>
      <c r="CYF166" s="62"/>
      <c r="CYG166" s="61"/>
      <c r="CYH166" s="62"/>
      <c r="CYI166" s="62"/>
      <c r="CYJ166" s="62"/>
      <c r="CYK166" s="61"/>
      <c r="CYL166" s="62"/>
      <c r="CYM166" s="62"/>
      <c r="CYN166" s="62"/>
      <c r="CYO166" s="61"/>
      <c r="CYP166" s="62"/>
      <c r="CYQ166" s="62"/>
      <c r="CYR166" s="62"/>
      <c r="CYS166" s="61"/>
      <c r="CYT166" s="62"/>
      <c r="CYU166" s="62"/>
      <c r="CYV166" s="62"/>
      <c r="CYW166" s="61"/>
      <c r="CYX166" s="62"/>
      <c r="CYY166" s="62"/>
      <c r="CYZ166" s="62"/>
      <c r="CZA166" s="61"/>
      <c r="CZB166" s="62"/>
      <c r="CZC166" s="62"/>
      <c r="CZD166" s="62"/>
      <c r="CZE166" s="61"/>
      <c r="CZF166" s="62"/>
      <c r="CZG166" s="62"/>
      <c r="CZH166" s="62"/>
      <c r="CZI166" s="61"/>
      <c r="CZJ166" s="62"/>
      <c r="CZK166" s="62"/>
      <c r="CZL166" s="62"/>
      <c r="CZM166" s="61"/>
      <c r="CZN166" s="62"/>
      <c r="CZO166" s="62"/>
      <c r="CZP166" s="62"/>
      <c r="CZQ166" s="61"/>
      <c r="CZR166" s="62"/>
      <c r="CZS166" s="62"/>
      <c r="CZT166" s="62"/>
      <c r="CZU166" s="61"/>
      <c r="CZV166" s="62"/>
      <c r="CZW166" s="62"/>
      <c r="CZX166" s="62"/>
      <c r="CZY166" s="61"/>
      <c r="CZZ166" s="62"/>
      <c r="DAA166" s="62"/>
      <c r="DAB166" s="62"/>
      <c r="DAC166" s="61"/>
      <c r="DAD166" s="62"/>
      <c r="DAE166" s="62"/>
      <c r="DAF166" s="62"/>
      <c r="DAG166" s="61"/>
      <c r="DAH166" s="62"/>
      <c r="DAI166" s="62"/>
      <c r="DAJ166" s="62"/>
      <c r="DAK166" s="61"/>
      <c r="DAL166" s="62"/>
      <c r="DAM166" s="62"/>
      <c r="DAN166" s="62"/>
      <c r="DAO166" s="61"/>
      <c r="DAP166" s="62"/>
      <c r="DAQ166" s="62"/>
      <c r="DAR166" s="62"/>
      <c r="DAS166" s="61"/>
      <c r="DAT166" s="62"/>
      <c r="DAU166" s="62"/>
      <c r="DAV166" s="62"/>
      <c r="DAW166" s="61"/>
      <c r="DAX166" s="62"/>
      <c r="DAY166" s="62"/>
      <c r="DAZ166" s="62"/>
      <c r="DBA166" s="61"/>
      <c r="DBB166" s="62"/>
      <c r="DBC166" s="62"/>
      <c r="DBD166" s="62"/>
      <c r="DBE166" s="61"/>
      <c r="DBF166" s="62"/>
      <c r="DBG166" s="62"/>
      <c r="DBH166" s="62"/>
      <c r="DBI166" s="61"/>
      <c r="DBJ166" s="62"/>
      <c r="DBK166" s="62"/>
      <c r="DBL166" s="62"/>
      <c r="DBM166" s="61"/>
      <c r="DBN166" s="62"/>
      <c r="DBO166" s="62"/>
      <c r="DBP166" s="62"/>
      <c r="DBQ166" s="61"/>
      <c r="DBR166" s="62"/>
      <c r="DBS166" s="62"/>
      <c r="DBT166" s="62"/>
      <c r="DBU166" s="61"/>
      <c r="DBV166" s="62"/>
      <c r="DBW166" s="62"/>
      <c r="DBX166" s="62"/>
      <c r="DBY166" s="61"/>
      <c r="DBZ166" s="62"/>
      <c r="DCA166" s="62"/>
      <c r="DCB166" s="62"/>
      <c r="DCC166" s="61"/>
      <c r="DCD166" s="62"/>
      <c r="DCE166" s="62"/>
      <c r="DCF166" s="62"/>
      <c r="DCG166" s="61"/>
      <c r="DCH166" s="62"/>
      <c r="DCI166" s="62"/>
      <c r="DCJ166" s="62"/>
      <c r="DCK166" s="61"/>
      <c r="DCL166" s="62"/>
      <c r="DCM166" s="62"/>
      <c r="DCN166" s="62"/>
      <c r="DCO166" s="61"/>
      <c r="DCP166" s="62"/>
      <c r="DCQ166" s="62"/>
      <c r="DCR166" s="62"/>
      <c r="DCS166" s="61"/>
      <c r="DCT166" s="62"/>
      <c r="DCU166" s="62"/>
      <c r="DCV166" s="62"/>
      <c r="DCW166" s="61"/>
      <c r="DCX166" s="62"/>
      <c r="DCY166" s="62"/>
      <c r="DCZ166" s="62"/>
      <c r="DDA166" s="61"/>
      <c r="DDB166" s="62"/>
      <c r="DDC166" s="62"/>
      <c r="DDD166" s="62"/>
      <c r="DDE166" s="61"/>
      <c r="DDF166" s="62"/>
      <c r="DDG166" s="62"/>
      <c r="DDH166" s="62"/>
      <c r="DDI166" s="61"/>
      <c r="DDJ166" s="62"/>
      <c r="DDK166" s="62"/>
      <c r="DDL166" s="62"/>
      <c r="DDM166" s="61"/>
      <c r="DDN166" s="62"/>
      <c r="DDO166" s="62"/>
      <c r="DDP166" s="62"/>
      <c r="DDQ166" s="61"/>
      <c r="DDR166" s="62"/>
      <c r="DDS166" s="62"/>
      <c r="DDT166" s="62"/>
      <c r="DDU166" s="61"/>
      <c r="DDV166" s="62"/>
      <c r="DDW166" s="62"/>
      <c r="DDX166" s="62"/>
      <c r="DDY166" s="61"/>
      <c r="DDZ166" s="62"/>
      <c r="DEA166" s="62"/>
      <c r="DEB166" s="62"/>
      <c r="DEC166" s="61"/>
      <c r="DED166" s="62"/>
      <c r="DEE166" s="62"/>
      <c r="DEF166" s="62"/>
      <c r="DEG166" s="61"/>
      <c r="DEH166" s="62"/>
      <c r="DEI166" s="62"/>
      <c r="DEJ166" s="62"/>
      <c r="DEK166" s="61"/>
      <c r="DEL166" s="62"/>
      <c r="DEM166" s="62"/>
      <c r="DEN166" s="62"/>
      <c r="DEO166" s="61"/>
      <c r="DEP166" s="62"/>
      <c r="DEQ166" s="62"/>
      <c r="DER166" s="62"/>
      <c r="DES166" s="61"/>
      <c r="DET166" s="62"/>
      <c r="DEU166" s="62"/>
      <c r="DEV166" s="62"/>
      <c r="DEW166" s="61"/>
      <c r="DEX166" s="62"/>
      <c r="DEY166" s="62"/>
      <c r="DEZ166" s="62"/>
      <c r="DFA166" s="61"/>
      <c r="DFB166" s="62"/>
      <c r="DFC166" s="62"/>
      <c r="DFD166" s="62"/>
      <c r="DFE166" s="61"/>
      <c r="DFF166" s="62"/>
      <c r="DFG166" s="62"/>
      <c r="DFH166" s="62"/>
      <c r="DFI166" s="61"/>
      <c r="DFJ166" s="62"/>
      <c r="DFK166" s="62"/>
      <c r="DFL166" s="62"/>
      <c r="DFM166" s="61"/>
      <c r="DFN166" s="62"/>
      <c r="DFO166" s="62"/>
      <c r="DFP166" s="62"/>
      <c r="DFQ166" s="61"/>
      <c r="DFR166" s="62"/>
      <c r="DFS166" s="62"/>
      <c r="DFT166" s="62"/>
      <c r="DFU166" s="61"/>
      <c r="DFV166" s="62"/>
      <c r="DFW166" s="62"/>
      <c r="DFX166" s="62"/>
      <c r="DFY166" s="61"/>
      <c r="DFZ166" s="62"/>
      <c r="DGA166" s="62"/>
      <c r="DGB166" s="62"/>
      <c r="DGC166" s="61"/>
      <c r="DGD166" s="62"/>
      <c r="DGE166" s="62"/>
      <c r="DGF166" s="62"/>
      <c r="DGG166" s="61"/>
      <c r="DGH166" s="62"/>
      <c r="DGI166" s="62"/>
      <c r="DGJ166" s="62"/>
      <c r="DGK166" s="61"/>
      <c r="DGL166" s="62"/>
      <c r="DGM166" s="62"/>
      <c r="DGN166" s="62"/>
      <c r="DGO166" s="61"/>
      <c r="DGP166" s="62"/>
      <c r="DGQ166" s="62"/>
      <c r="DGR166" s="62"/>
      <c r="DGS166" s="61"/>
      <c r="DGT166" s="62"/>
      <c r="DGU166" s="62"/>
      <c r="DGV166" s="62"/>
      <c r="DGW166" s="61"/>
      <c r="DGX166" s="62"/>
      <c r="DGY166" s="62"/>
      <c r="DGZ166" s="62"/>
      <c r="DHA166" s="61"/>
      <c r="DHB166" s="62"/>
      <c r="DHC166" s="62"/>
      <c r="DHD166" s="62"/>
      <c r="DHE166" s="61"/>
      <c r="DHF166" s="62"/>
      <c r="DHG166" s="62"/>
      <c r="DHH166" s="62"/>
      <c r="DHI166" s="61"/>
      <c r="DHJ166" s="62"/>
      <c r="DHK166" s="62"/>
      <c r="DHL166" s="62"/>
      <c r="DHM166" s="61"/>
      <c r="DHN166" s="62"/>
      <c r="DHO166" s="62"/>
      <c r="DHP166" s="62"/>
      <c r="DHQ166" s="61"/>
      <c r="DHR166" s="62"/>
      <c r="DHS166" s="62"/>
      <c r="DHT166" s="62"/>
      <c r="DHU166" s="61"/>
      <c r="DHV166" s="62"/>
      <c r="DHW166" s="62"/>
      <c r="DHX166" s="62"/>
      <c r="DHY166" s="61"/>
      <c r="DHZ166" s="62"/>
      <c r="DIA166" s="62"/>
      <c r="DIB166" s="62"/>
      <c r="DIC166" s="61"/>
      <c r="DID166" s="62"/>
      <c r="DIE166" s="62"/>
      <c r="DIF166" s="62"/>
      <c r="DIG166" s="61"/>
      <c r="DIH166" s="62"/>
      <c r="DII166" s="62"/>
      <c r="DIJ166" s="62"/>
      <c r="DIK166" s="61"/>
      <c r="DIL166" s="62"/>
      <c r="DIM166" s="62"/>
      <c r="DIN166" s="62"/>
      <c r="DIO166" s="61"/>
      <c r="DIP166" s="62"/>
      <c r="DIQ166" s="62"/>
      <c r="DIR166" s="62"/>
      <c r="DIS166" s="61"/>
      <c r="DIT166" s="62"/>
      <c r="DIU166" s="62"/>
      <c r="DIV166" s="62"/>
      <c r="DIW166" s="61"/>
      <c r="DIX166" s="62"/>
      <c r="DIY166" s="62"/>
      <c r="DIZ166" s="62"/>
      <c r="DJA166" s="61"/>
      <c r="DJB166" s="62"/>
      <c r="DJC166" s="62"/>
      <c r="DJD166" s="62"/>
      <c r="DJE166" s="61"/>
      <c r="DJF166" s="62"/>
      <c r="DJG166" s="62"/>
      <c r="DJH166" s="62"/>
      <c r="DJI166" s="61"/>
      <c r="DJJ166" s="62"/>
      <c r="DJK166" s="62"/>
      <c r="DJL166" s="62"/>
      <c r="DJM166" s="61"/>
      <c r="DJN166" s="62"/>
      <c r="DJO166" s="62"/>
      <c r="DJP166" s="62"/>
      <c r="DJQ166" s="61"/>
      <c r="DJR166" s="62"/>
      <c r="DJS166" s="62"/>
      <c r="DJT166" s="62"/>
      <c r="DJU166" s="61"/>
      <c r="DJV166" s="62"/>
      <c r="DJW166" s="62"/>
      <c r="DJX166" s="62"/>
      <c r="DJY166" s="61"/>
      <c r="DJZ166" s="62"/>
      <c r="DKA166" s="62"/>
      <c r="DKB166" s="62"/>
      <c r="DKC166" s="61"/>
      <c r="DKD166" s="62"/>
      <c r="DKE166" s="62"/>
      <c r="DKF166" s="62"/>
      <c r="DKG166" s="61"/>
      <c r="DKH166" s="62"/>
      <c r="DKI166" s="62"/>
      <c r="DKJ166" s="62"/>
      <c r="DKK166" s="61"/>
      <c r="DKL166" s="62"/>
      <c r="DKM166" s="62"/>
      <c r="DKN166" s="62"/>
      <c r="DKO166" s="61"/>
      <c r="DKP166" s="62"/>
      <c r="DKQ166" s="62"/>
      <c r="DKR166" s="62"/>
      <c r="DKS166" s="61"/>
      <c r="DKT166" s="62"/>
      <c r="DKU166" s="62"/>
      <c r="DKV166" s="62"/>
      <c r="DKW166" s="61"/>
      <c r="DKX166" s="62"/>
      <c r="DKY166" s="62"/>
      <c r="DKZ166" s="62"/>
      <c r="DLA166" s="61"/>
      <c r="DLB166" s="62"/>
      <c r="DLC166" s="62"/>
      <c r="DLD166" s="62"/>
      <c r="DLE166" s="61"/>
      <c r="DLF166" s="62"/>
      <c r="DLG166" s="62"/>
      <c r="DLH166" s="62"/>
      <c r="DLI166" s="61"/>
      <c r="DLJ166" s="62"/>
      <c r="DLK166" s="62"/>
      <c r="DLL166" s="62"/>
      <c r="DLM166" s="61"/>
      <c r="DLN166" s="62"/>
      <c r="DLO166" s="62"/>
      <c r="DLP166" s="62"/>
      <c r="DLQ166" s="61"/>
      <c r="DLR166" s="62"/>
      <c r="DLS166" s="62"/>
      <c r="DLT166" s="62"/>
      <c r="DLU166" s="61"/>
      <c r="DLV166" s="62"/>
      <c r="DLW166" s="62"/>
      <c r="DLX166" s="62"/>
      <c r="DLY166" s="61"/>
      <c r="DLZ166" s="62"/>
      <c r="DMA166" s="62"/>
      <c r="DMB166" s="62"/>
      <c r="DMC166" s="61"/>
      <c r="DMD166" s="62"/>
      <c r="DME166" s="62"/>
      <c r="DMF166" s="62"/>
      <c r="DMG166" s="61"/>
      <c r="DMH166" s="62"/>
      <c r="DMI166" s="62"/>
      <c r="DMJ166" s="62"/>
      <c r="DMK166" s="61"/>
      <c r="DML166" s="62"/>
      <c r="DMM166" s="62"/>
      <c r="DMN166" s="62"/>
      <c r="DMO166" s="61"/>
      <c r="DMP166" s="62"/>
      <c r="DMQ166" s="62"/>
      <c r="DMR166" s="62"/>
      <c r="DMS166" s="61"/>
      <c r="DMT166" s="62"/>
      <c r="DMU166" s="62"/>
      <c r="DMV166" s="62"/>
      <c r="DMW166" s="61"/>
      <c r="DMX166" s="62"/>
      <c r="DMY166" s="62"/>
      <c r="DMZ166" s="62"/>
      <c r="DNA166" s="61"/>
      <c r="DNB166" s="62"/>
      <c r="DNC166" s="62"/>
      <c r="DND166" s="62"/>
      <c r="DNE166" s="61"/>
      <c r="DNF166" s="62"/>
      <c r="DNG166" s="62"/>
      <c r="DNH166" s="62"/>
      <c r="DNI166" s="61"/>
      <c r="DNJ166" s="62"/>
      <c r="DNK166" s="62"/>
      <c r="DNL166" s="62"/>
      <c r="DNM166" s="61"/>
      <c r="DNN166" s="62"/>
      <c r="DNO166" s="62"/>
      <c r="DNP166" s="62"/>
      <c r="DNQ166" s="61"/>
      <c r="DNR166" s="62"/>
      <c r="DNS166" s="62"/>
      <c r="DNT166" s="62"/>
      <c r="DNU166" s="61"/>
      <c r="DNV166" s="62"/>
      <c r="DNW166" s="62"/>
      <c r="DNX166" s="62"/>
      <c r="DNY166" s="61"/>
      <c r="DNZ166" s="62"/>
      <c r="DOA166" s="62"/>
      <c r="DOB166" s="62"/>
      <c r="DOC166" s="61"/>
      <c r="DOD166" s="62"/>
      <c r="DOE166" s="62"/>
      <c r="DOF166" s="62"/>
      <c r="DOG166" s="61"/>
      <c r="DOH166" s="62"/>
      <c r="DOI166" s="62"/>
      <c r="DOJ166" s="62"/>
      <c r="DOK166" s="61"/>
      <c r="DOL166" s="62"/>
      <c r="DOM166" s="62"/>
      <c r="DON166" s="62"/>
      <c r="DOO166" s="61"/>
      <c r="DOP166" s="62"/>
      <c r="DOQ166" s="62"/>
      <c r="DOR166" s="62"/>
      <c r="DOS166" s="61"/>
      <c r="DOT166" s="62"/>
      <c r="DOU166" s="62"/>
      <c r="DOV166" s="62"/>
      <c r="DOW166" s="61"/>
      <c r="DOX166" s="62"/>
      <c r="DOY166" s="62"/>
      <c r="DOZ166" s="62"/>
      <c r="DPA166" s="61"/>
      <c r="DPB166" s="62"/>
      <c r="DPC166" s="62"/>
      <c r="DPD166" s="62"/>
      <c r="DPE166" s="61"/>
      <c r="DPF166" s="62"/>
      <c r="DPG166" s="62"/>
      <c r="DPH166" s="62"/>
      <c r="DPI166" s="61"/>
      <c r="DPJ166" s="62"/>
      <c r="DPK166" s="62"/>
      <c r="DPL166" s="62"/>
      <c r="DPM166" s="61"/>
      <c r="DPN166" s="62"/>
      <c r="DPO166" s="62"/>
      <c r="DPP166" s="62"/>
      <c r="DPQ166" s="61"/>
      <c r="DPR166" s="62"/>
      <c r="DPS166" s="62"/>
      <c r="DPT166" s="62"/>
      <c r="DPU166" s="61"/>
      <c r="DPV166" s="62"/>
      <c r="DPW166" s="62"/>
      <c r="DPX166" s="62"/>
      <c r="DPY166" s="61"/>
      <c r="DPZ166" s="62"/>
      <c r="DQA166" s="62"/>
      <c r="DQB166" s="62"/>
      <c r="DQC166" s="61"/>
      <c r="DQD166" s="62"/>
      <c r="DQE166" s="62"/>
      <c r="DQF166" s="62"/>
      <c r="DQG166" s="61"/>
      <c r="DQH166" s="62"/>
      <c r="DQI166" s="62"/>
      <c r="DQJ166" s="62"/>
      <c r="DQK166" s="61"/>
      <c r="DQL166" s="62"/>
      <c r="DQM166" s="62"/>
      <c r="DQN166" s="62"/>
      <c r="DQO166" s="61"/>
      <c r="DQP166" s="62"/>
      <c r="DQQ166" s="62"/>
      <c r="DQR166" s="62"/>
      <c r="DQS166" s="61"/>
      <c r="DQT166" s="62"/>
      <c r="DQU166" s="62"/>
      <c r="DQV166" s="62"/>
      <c r="DQW166" s="61"/>
      <c r="DQX166" s="62"/>
      <c r="DQY166" s="62"/>
      <c r="DQZ166" s="62"/>
      <c r="DRA166" s="61"/>
      <c r="DRB166" s="62"/>
      <c r="DRC166" s="62"/>
      <c r="DRD166" s="62"/>
      <c r="DRE166" s="61"/>
      <c r="DRF166" s="62"/>
      <c r="DRG166" s="62"/>
      <c r="DRH166" s="62"/>
      <c r="DRI166" s="61"/>
      <c r="DRJ166" s="62"/>
      <c r="DRK166" s="62"/>
      <c r="DRL166" s="62"/>
      <c r="DRM166" s="61"/>
      <c r="DRN166" s="62"/>
      <c r="DRO166" s="62"/>
      <c r="DRP166" s="62"/>
      <c r="DRQ166" s="61"/>
      <c r="DRR166" s="62"/>
      <c r="DRS166" s="62"/>
      <c r="DRT166" s="62"/>
      <c r="DRU166" s="61"/>
      <c r="DRV166" s="62"/>
      <c r="DRW166" s="62"/>
      <c r="DRX166" s="62"/>
      <c r="DRY166" s="61"/>
      <c r="DRZ166" s="62"/>
      <c r="DSA166" s="62"/>
      <c r="DSB166" s="62"/>
      <c r="DSC166" s="61"/>
      <c r="DSD166" s="62"/>
      <c r="DSE166" s="62"/>
      <c r="DSF166" s="62"/>
      <c r="DSG166" s="61"/>
      <c r="DSH166" s="62"/>
      <c r="DSI166" s="62"/>
      <c r="DSJ166" s="62"/>
      <c r="DSK166" s="61"/>
      <c r="DSL166" s="62"/>
      <c r="DSM166" s="62"/>
      <c r="DSN166" s="62"/>
      <c r="DSO166" s="61"/>
      <c r="DSP166" s="62"/>
      <c r="DSQ166" s="62"/>
      <c r="DSR166" s="62"/>
      <c r="DSS166" s="61"/>
      <c r="DST166" s="62"/>
      <c r="DSU166" s="62"/>
      <c r="DSV166" s="62"/>
      <c r="DSW166" s="61"/>
      <c r="DSX166" s="62"/>
      <c r="DSY166" s="62"/>
      <c r="DSZ166" s="62"/>
      <c r="DTA166" s="61"/>
      <c r="DTB166" s="62"/>
      <c r="DTC166" s="62"/>
      <c r="DTD166" s="62"/>
      <c r="DTE166" s="61"/>
      <c r="DTF166" s="62"/>
      <c r="DTG166" s="62"/>
      <c r="DTH166" s="62"/>
      <c r="DTI166" s="61"/>
      <c r="DTJ166" s="62"/>
      <c r="DTK166" s="62"/>
      <c r="DTL166" s="62"/>
      <c r="DTM166" s="61"/>
      <c r="DTN166" s="62"/>
      <c r="DTO166" s="62"/>
      <c r="DTP166" s="62"/>
      <c r="DTQ166" s="61"/>
      <c r="DTR166" s="62"/>
      <c r="DTS166" s="62"/>
      <c r="DTT166" s="62"/>
      <c r="DTU166" s="61"/>
      <c r="DTV166" s="62"/>
      <c r="DTW166" s="62"/>
      <c r="DTX166" s="62"/>
      <c r="DTY166" s="61"/>
      <c r="DTZ166" s="62"/>
      <c r="DUA166" s="62"/>
      <c r="DUB166" s="62"/>
      <c r="DUC166" s="61"/>
      <c r="DUD166" s="62"/>
      <c r="DUE166" s="62"/>
      <c r="DUF166" s="62"/>
      <c r="DUG166" s="61"/>
      <c r="DUH166" s="62"/>
      <c r="DUI166" s="62"/>
      <c r="DUJ166" s="62"/>
      <c r="DUK166" s="61"/>
      <c r="DUL166" s="62"/>
      <c r="DUM166" s="62"/>
      <c r="DUN166" s="62"/>
      <c r="DUO166" s="61"/>
      <c r="DUP166" s="62"/>
      <c r="DUQ166" s="62"/>
      <c r="DUR166" s="62"/>
      <c r="DUS166" s="61"/>
      <c r="DUT166" s="62"/>
      <c r="DUU166" s="62"/>
      <c r="DUV166" s="62"/>
      <c r="DUW166" s="61"/>
      <c r="DUX166" s="62"/>
      <c r="DUY166" s="62"/>
      <c r="DUZ166" s="62"/>
      <c r="DVA166" s="61"/>
      <c r="DVB166" s="62"/>
      <c r="DVC166" s="62"/>
      <c r="DVD166" s="62"/>
      <c r="DVE166" s="61"/>
      <c r="DVF166" s="62"/>
      <c r="DVG166" s="62"/>
      <c r="DVH166" s="62"/>
      <c r="DVI166" s="61"/>
      <c r="DVJ166" s="62"/>
      <c r="DVK166" s="62"/>
      <c r="DVL166" s="62"/>
      <c r="DVM166" s="61"/>
      <c r="DVN166" s="62"/>
      <c r="DVO166" s="62"/>
      <c r="DVP166" s="62"/>
      <c r="DVQ166" s="61"/>
      <c r="DVR166" s="62"/>
      <c r="DVS166" s="62"/>
      <c r="DVT166" s="62"/>
      <c r="DVU166" s="61"/>
      <c r="DVV166" s="62"/>
      <c r="DVW166" s="62"/>
      <c r="DVX166" s="62"/>
      <c r="DVY166" s="61"/>
      <c r="DVZ166" s="62"/>
      <c r="DWA166" s="62"/>
      <c r="DWB166" s="62"/>
      <c r="DWC166" s="61"/>
      <c r="DWD166" s="62"/>
      <c r="DWE166" s="62"/>
      <c r="DWF166" s="62"/>
      <c r="DWG166" s="61"/>
      <c r="DWH166" s="62"/>
      <c r="DWI166" s="62"/>
      <c r="DWJ166" s="62"/>
      <c r="DWK166" s="61"/>
      <c r="DWL166" s="62"/>
      <c r="DWM166" s="62"/>
      <c r="DWN166" s="62"/>
      <c r="DWO166" s="61"/>
      <c r="DWP166" s="62"/>
      <c r="DWQ166" s="62"/>
      <c r="DWR166" s="62"/>
      <c r="DWS166" s="61"/>
      <c r="DWT166" s="62"/>
      <c r="DWU166" s="62"/>
      <c r="DWV166" s="62"/>
      <c r="DWW166" s="61"/>
      <c r="DWX166" s="62"/>
      <c r="DWY166" s="62"/>
      <c r="DWZ166" s="62"/>
      <c r="DXA166" s="61"/>
      <c r="DXB166" s="62"/>
      <c r="DXC166" s="62"/>
      <c r="DXD166" s="62"/>
      <c r="DXE166" s="61"/>
      <c r="DXF166" s="62"/>
      <c r="DXG166" s="62"/>
      <c r="DXH166" s="62"/>
      <c r="DXI166" s="61"/>
      <c r="DXJ166" s="62"/>
      <c r="DXK166" s="62"/>
      <c r="DXL166" s="62"/>
      <c r="DXM166" s="61"/>
      <c r="DXN166" s="62"/>
      <c r="DXO166" s="62"/>
      <c r="DXP166" s="62"/>
      <c r="DXQ166" s="61"/>
      <c r="DXR166" s="62"/>
      <c r="DXS166" s="62"/>
      <c r="DXT166" s="62"/>
      <c r="DXU166" s="61"/>
      <c r="DXV166" s="62"/>
      <c r="DXW166" s="62"/>
      <c r="DXX166" s="62"/>
      <c r="DXY166" s="61"/>
      <c r="DXZ166" s="62"/>
      <c r="DYA166" s="62"/>
      <c r="DYB166" s="62"/>
      <c r="DYC166" s="61"/>
      <c r="DYD166" s="62"/>
      <c r="DYE166" s="62"/>
      <c r="DYF166" s="62"/>
      <c r="DYG166" s="61"/>
      <c r="DYH166" s="62"/>
      <c r="DYI166" s="62"/>
      <c r="DYJ166" s="62"/>
      <c r="DYK166" s="61"/>
      <c r="DYL166" s="62"/>
      <c r="DYM166" s="62"/>
      <c r="DYN166" s="62"/>
      <c r="DYO166" s="61"/>
      <c r="DYP166" s="62"/>
      <c r="DYQ166" s="62"/>
      <c r="DYR166" s="62"/>
      <c r="DYS166" s="61"/>
      <c r="DYT166" s="62"/>
      <c r="DYU166" s="62"/>
      <c r="DYV166" s="62"/>
      <c r="DYW166" s="61"/>
      <c r="DYX166" s="62"/>
      <c r="DYY166" s="62"/>
      <c r="DYZ166" s="62"/>
      <c r="DZA166" s="61"/>
      <c r="DZB166" s="62"/>
      <c r="DZC166" s="62"/>
      <c r="DZD166" s="62"/>
      <c r="DZE166" s="61"/>
      <c r="DZF166" s="62"/>
      <c r="DZG166" s="62"/>
      <c r="DZH166" s="62"/>
      <c r="DZI166" s="61"/>
      <c r="DZJ166" s="62"/>
      <c r="DZK166" s="62"/>
      <c r="DZL166" s="62"/>
      <c r="DZM166" s="61"/>
      <c r="DZN166" s="62"/>
      <c r="DZO166" s="62"/>
      <c r="DZP166" s="62"/>
      <c r="DZQ166" s="61"/>
      <c r="DZR166" s="62"/>
      <c r="DZS166" s="62"/>
      <c r="DZT166" s="62"/>
      <c r="DZU166" s="61"/>
      <c r="DZV166" s="62"/>
      <c r="DZW166" s="62"/>
      <c r="DZX166" s="62"/>
      <c r="DZY166" s="61"/>
      <c r="DZZ166" s="62"/>
      <c r="EAA166" s="62"/>
      <c r="EAB166" s="62"/>
      <c r="EAC166" s="61"/>
      <c r="EAD166" s="62"/>
      <c r="EAE166" s="62"/>
      <c r="EAF166" s="62"/>
      <c r="EAG166" s="61"/>
      <c r="EAH166" s="62"/>
      <c r="EAI166" s="62"/>
      <c r="EAJ166" s="62"/>
      <c r="EAK166" s="61"/>
      <c r="EAL166" s="62"/>
      <c r="EAM166" s="62"/>
      <c r="EAN166" s="62"/>
      <c r="EAO166" s="61"/>
      <c r="EAP166" s="62"/>
      <c r="EAQ166" s="62"/>
      <c r="EAR166" s="62"/>
      <c r="EAS166" s="61"/>
      <c r="EAT166" s="62"/>
      <c r="EAU166" s="62"/>
      <c r="EAV166" s="62"/>
      <c r="EAW166" s="61"/>
      <c r="EAX166" s="62"/>
      <c r="EAY166" s="62"/>
      <c r="EAZ166" s="62"/>
      <c r="EBA166" s="61"/>
      <c r="EBB166" s="62"/>
      <c r="EBC166" s="62"/>
      <c r="EBD166" s="62"/>
      <c r="EBE166" s="61"/>
      <c r="EBF166" s="62"/>
      <c r="EBG166" s="62"/>
      <c r="EBH166" s="62"/>
      <c r="EBI166" s="61"/>
      <c r="EBJ166" s="62"/>
      <c r="EBK166" s="62"/>
      <c r="EBL166" s="62"/>
      <c r="EBM166" s="61"/>
      <c r="EBN166" s="62"/>
      <c r="EBO166" s="62"/>
      <c r="EBP166" s="62"/>
      <c r="EBQ166" s="61"/>
      <c r="EBR166" s="62"/>
      <c r="EBS166" s="62"/>
      <c r="EBT166" s="62"/>
      <c r="EBU166" s="61"/>
      <c r="EBV166" s="62"/>
      <c r="EBW166" s="62"/>
      <c r="EBX166" s="62"/>
      <c r="EBY166" s="61"/>
      <c r="EBZ166" s="62"/>
      <c r="ECA166" s="62"/>
      <c r="ECB166" s="62"/>
      <c r="ECC166" s="61"/>
      <c r="ECD166" s="62"/>
      <c r="ECE166" s="62"/>
      <c r="ECF166" s="62"/>
      <c r="ECG166" s="61"/>
      <c r="ECH166" s="62"/>
      <c r="ECI166" s="62"/>
      <c r="ECJ166" s="62"/>
      <c r="ECK166" s="61"/>
      <c r="ECL166" s="62"/>
      <c r="ECM166" s="62"/>
      <c r="ECN166" s="62"/>
      <c r="ECO166" s="61"/>
      <c r="ECP166" s="62"/>
      <c r="ECQ166" s="62"/>
      <c r="ECR166" s="62"/>
      <c r="ECS166" s="61"/>
      <c r="ECT166" s="62"/>
      <c r="ECU166" s="62"/>
      <c r="ECV166" s="62"/>
      <c r="ECW166" s="61"/>
      <c r="ECX166" s="62"/>
      <c r="ECY166" s="62"/>
      <c r="ECZ166" s="62"/>
      <c r="EDA166" s="61"/>
      <c r="EDB166" s="62"/>
      <c r="EDC166" s="62"/>
      <c r="EDD166" s="62"/>
      <c r="EDE166" s="61"/>
      <c r="EDF166" s="62"/>
      <c r="EDG166" s="62"/>
      <c r="EDH166" s="62"/>
      <c r="EDI166" s="61"/>
      <c r="EDJ166" s="62"/>
      <c r="EDK166" s="62"/>
      <c r="EDL166" s="62"/>
      <c r="EDM166" s="61"/>
      <c r="EDN166" s="62"/>
      <c r="EDO166" s="62"/>
      <c r="EDP166" s="62"/>
      <c r="EDQ166" s="61"/>
      <c r="EDR166" s="62"/>
      <c r="EDS166" s="62"/>
      <c r="EDT166" s="62"/>
      <c r="EDU166" s="61"/>
      <c r="EDV166" s="62"/>
      <c r="EDW166" s="62"/>
      <c r="EDX166" s="62"/>
      <c r="EDY166" s="61"/>
      <c r="EDZ166" s="62"/>
      <c r="EEA166" s="62"/>
      <c r="EEB166" s="62"/>
      <c r="EEC166" s="61"/>
      <c r="EED166" s="62"/>
      <c r="EEE166" s="62"/>
      <c r="EEF166" s="62"/>
      <c r="EEG166" s="61"/>
      <c r="EEH166" s="62"/>
      <c r="EEI166" s="62"/>
      <c r="EEJ166" s="62"/>
      <c r="EEK166" s="61"/>
      <c r="EEL166" s="62"/>
      <c r="EEM166" s="62"/>
      <c r="EEN166" s="62"/>
      <c r="EEO166" s="61"/>
      <c r="EEP166" s="62"/>
      <c r="EEQ166" s="62"/>
      <c r="EER166" s="62"/>
      <c r="EES166" s="61"/>
      <c r="EET166" s="62"/>
      <c r="EEU166" s="62"/>
      <c r="EEV166" s="62"/>
      <c r="EEW166" s="61"/>
      <c r="EEX166" s="62"/>
      <c r="EEY166" s="62"/>
      <c r="EEZ166" s="62"/>
      <c r="EFA166" s="61"/>
      <c r="EFB166" s="62"/>
      <c r="EFC166" s="62"/>
      <c r="EFD166" s="62"/>
      <c r="EFE166" s="61"/>
      <c r="EFF166" s="62"/>
      <c r="EFG166" s="62"/>
      <c r="EFH166" s="62"/>
      <c r="EFI166" s="61"/>
      <c r="EFJ166" s="62"/>
      <c r="EFK166" s="62"/>
      <c r="EFL166" s="62"/>
      <c r="EFM166" s="61"/>
      <c r="EFN166" s="62"/>
      <c r="EFO166" s="62"/>
      <c r="EFP166" s="62"/>
      <c r="EFQ166" s="61"/>
      <c r="EFR166" s="62"/>
      <c r="EFS166" s="62"/>
      <c r="EFT166" s="62"/>
      <c r="EFU166" s="61"/>
      <c r="EFV166" s="62"/>
      <c r="EFW166" s="62"/>
      <c r="EFX166" s="62"/>
      <c r="EFY166" s="61"/>
      <c r="EFZ166" s="62"/>
      <c r="EGA166" s="62"/>
      <c r="EGB166" s="62"/>
      <c r="EGC166" s="61"/>
      <c r="EGD166" s="62"/>
      <c r="EGE166" s="62"/>
      <c r="EGF166" s="62"/>
      <c r="EGG166" s="61"/>
      <c r="EGH166" s="62"/>
      <c r="EGI166" s="62"/>
      <c r="EGJ166" s="62"/>
      <c r="EGK166" s="61"/>
      <c r="EGL166" s="62"/>
      <c r="EGM166" s="62"/>
      <c r="EGN166" s="62"/>
      <c r="EGO166" s="61"/>
      <c r="EGP166" s="62"/>
      <c r="EGQ166" s="62"/>
      <c r="EGR166" s="62"/>
      <c r="EGS166" s="61"/>
      <c r="EGT166" s="62"/>
      <c r="EGU166" s="62"/>
      <c r="EGV166" s="62"/>
      <c r="EGW166" s="61"/>
      <c r="EGX166" s="62"/>
      <c r="EGY166" s="62"/>
      <c r="EGZ166" s="62"/>
      <c r="EHA166" s="61"/>
      <c r="EHB166" s="62"/>
      <c r="EHC166" s="62"/>
      <c r="EHD166" s="62"/>
      <c r="EHE166" s="61"/>
      <c r="EHF166" s="62"/>
      <c r="EHG166" s="62"/>
      <c r="EHH166" s="62"/>
      <c r="EHI166" s="61"/>
      <c r="EHJ166" s="62"/>
      <c r="EHK166" s="62"/>
      <c r="EHL166" s="62"/>
      <c r="EHM166" s="61"/>
      <c r="EHN166" s="62"/>
      <c r="EHO166" s="62"/>
      <c r="EHP166" s="62"/>
      <c r="EHQ166" s="61"/>
      <c r="EHR166" s="62"/>
      <c r="EHS166" s="62"/>
      <c r="EHT166" s="62"/>
      <c r="EHU166" s="61"/>
      <c r="EHV166" s="62"/>
      <c r="EHW166" s="62"/>
      <c r="EHX166" s="62"/>
      <c r="EHY166" s="61"/>
      <c r="EHZ166" s="62"/>
      <c r="EIA166" s="62"/>
      <c r="EIB166" s="62"/>
      <c r="EIC166" s="61"/>
      <c r="EID166" s="62"/>
      <c r="EIE166" s="62"/>
      <c r="EIF166" s="62"/>
      <c r="EIG166" s="61"/>
      <c r="EIH166" s="62"/>
      <c r="EII166" s="62"/>
      <c r="EIJ166" s="62"/>
      <c r="EIK166" s="61"/>
      <c r="EIL166" s="62"/>
      <c r="EIM166" s="62"/>
      <c r="EIN166" s="62"/>
      <c r="EIO166" s="61"/>
      <c r="EIP166" s="62"/>
      <c r="EIQ166" s="62"/>
      <c r="EIR166" s="62"/>
      <c r="EIS166" s="61"/>
      <c r="EIT166" s="62"/>
      <c r="EIU166" s="62"/>
      <c r="EIV166" s="62"/>
      <c r="EIW166" s="61"/>
      <c r="EIX166" s="62"/>
      <c r="EIY166" s="62"/>
      <c r="EIZ166" s="62"/>
      <c r="EJA166" s="61"/>
      <c r="EJB166" s="62"/>
      <c r="EJC166" s="62"/>
      <c r="EJD166" s="62"/>
      <c r="EJE166" s="61"/>
      <c r="EJF166" s="62"/>
      <c r="EJG166" s="62"/>
      <c r="EJH166" s="62"/>
      <c r="EJI166" s="61"/>
      <c r="EJJ166" s="62"/>
      <c r="EJK166" s="62"/>
      <c r="EJL166" s="62"/>
      <c r="EJM166" s="61"/>
      <c r="EJN166" s="62"/>
      <c r="EJO166" s="62"/>
      <c r="EJP166" s="62"/>
      <c r="EJQ166" s="61"/>
      <c r="EJR166" s="62"/>
      <c r="EJS166" s="62"/>
      <c r="EJT166" s="62"/>
      <c r="EJU166" s="61"/>
      <c r="EJV166" s="62"/>
      <c r="EJW166" s="62"/>
      <c r="EJX166" s="62"/>
      <c r="EJY166" s="61"/>
      <c r="EJZ166" s="62"/>
      <c r="EKA166" s="62"/>
      <c r="EKB166" s="62"/>
      <c r="EKC166" s="61"/>
      <c r="EKD166" s="62"/>
      <c r="EKE166" s="62"/>
      <c r="EKF166" s="62"/>
      <c r="EKG166" s="61"/>
      <c r="EKH166" s="62"/>
      <c r="EKI166" s="62"/>
      <c r="EKJ166" s="62"/>
      <c r="EKK166" s="61"/>
      <c r="EKL166" s="62"/>
      <c r="EKM166" s="62"/>
      <c r="EKN166" s="62"/>
      <c r="EKO166" s="61"/>
      <c r="EKP166" s="62"/>
      <c r="EKQ166" s="62"/>
      <c r="EKR166" s="62"/>
      <c r="EKS166" s="61"/>
      <c r="EKT166" s="62"/>
      <c r="EKU166" s="62"/>
      <c r="EKV166" s="62"/>
      <c r="EKW166" s="61"/>
      <c r="EKX166" s="62"/>
      <c r="EKY166" s="62"/>
      <c r="EKZ166" s="62"/>
      <c r="ELA166" s="61"/>
      <c r="ELB166" s="62"/>
      <c r="ELC166" s="62"/>
      <c r="ELD166" s="62"/>
      <c r="ELE166" s="61"/>
      <c r="ELF166" s="62"/>
      <c r="ELG166" s="62"/>
      <c r="ELH166" s="62"/>
      <c r="ELI166" s="61"/>
      <c r="ELJ166" s="62"/>
      <c r="ELK166" s="62"/>
      <c r="ELL166" s="62"/>
      <c r="ELM166" s="61"/>
      <c r="ELN166" s="62"/>
      <c r="ELO166" s="62"/>
      <c r="ELP166" s="62"/>
      <c r="ELQ166" s="61"/>
      <c r="ELR166" s="62"/>
      <c r="ELS166" s="62"/>
      <c r="ELT166" s="62"/>
      <c r="ELU166" s="61"/>
      <c r="ELV166" s="62"/>
      <c r="ELW166" s="62"/>
      <c r="ELX166" s="62"/>
      <c r="ELY166" s="61"/>
      <c r="ELZ166" s="62"/>
      <c r="EMA166" s="62"/>
      <c r="EMB166" s="62"/>
      <c r="EMC166" s="61"/>
      <c r="EMD166" s="62"/>
      <c r="EME166" s="62"/>
      <c r="EMF166" s="62"/>
      <c r="EMG166" s="61"/>
      <c r="EMH166" s="62"/>
      <c r="EMI166" s="62"/>
      <c r="EMJ166" s="62"/>
      <c r="EMK166" s="61"/>
      <c r="EML166" s="62"/>
      <c r="EMM166" s="62"/>
      <c r="EMN166" s="62"/>
      <c r="EMO166" s="61"/>
      <c r="EMP166" s="62"/>
      <c r="EMQ166" s="62"/>
      <c r="EMR166" s="62"/>
      <c r="EMS166" s="61"/>
      <c r="EMT166" s="62"/>
      <c r="EMU166" s="62"/>
      <c r="EMV166" s="62"/>
      <c r="EMW166" s="61"/>
      <c r="EMX166" s="62"/>
      <c r="EMY166" s="62"/>
      <c r="EMZ166" s="62"/>
      <c r="ENA166" s="61"/>
      <c r="ENB166" s="62"/>
      <c r="ENC166" s="62"/>
      <c r="END166" s="62"/>
      <c r="ENE166" s="61"/>
      <c r="ENF166" s="62"/>
      <c r="ENG166" s="62"/>
      <c r="ENH166" s="62"/>
      <c r="ENI166" s="61"/>
      <c r="ENJ166" s="62"/>
      <c r="ENK166" s="62"/>
      <c r="ENL166" s="62"/>
      <c r="ENM166" s="61"/>
      <c r="ENN166" s="62"/>
      <c r="ENO166" s="62"/>
      <c r="ENP166" s="62"/>
      <c r="ENQ166" s="61"/>
      <c r="ENR166" s="62"/>
      <c r="ENS166" s="62"/>
      <c r="ENT166" s="62"/>
      <c r="ENU166" s="61"/>
      <c r="ENV166" s="62"/>
      <c r="ENW166" s="62"/>
      <c r="ENX166" s="62"/>
      <c r="ENY166" s="61"/>
      <c r="ENZ166" s="62"/>
      <c r="EOA166" s="62"/>
      <c r="EOB166" s="62"/>
      <c r="EOC166" s="61"/>
      <c r="EOD166" s="62"/>
      <c r="EOE166" s="62"/>
      <c r="EOF166" s="62"/>
      <c r="EOG166" s="61"/>
      <c r="EOH166" s="62"/>
      <c r="EOI166" s="62"/>
      <c r="EOJ166" s="62"/>
      <c r="EOK166" s="61"/>
      <c r="EOL166" s="62"/>
      <c r="EOM166" s="62"/>
      <c r="EON166" s="62"/>
      <c r="EOO166" s="61"/>
      <c r="EOP166" s="62"/>
      <c r="EOQ166" s="62"/>
      <c r="EOR166" s="62"/>
      <c r="EOS166" s="61"/>
      <c r="EOT166" s="62"/>
      <c r="EOU166" s="62"/>
      <c r="EOV166" s="62"/>
      <c r="EOW166" s="61"/>
      <c r="EOX166" s="62"/>
      <c r="EOY166" s="62"/>
      <c r="EOZ166" s="62"/>
      <c r="EPA166" s="61"/>
      <c r="EPB166" s="62"/>
      <c r="EPC166" s="62"/>
      <c r="EPD166" s="62"/>
      <c r="EPE166" s="61"/>
      <c r="EPF166" s="62"/>
      <c r="EPG166" s="62"/>
      <c r="EPH166" s="62"/>
      <c r="EPI166" s="61"/>
      <c r="EPJ166" s="62"/>
      <c r="EPK166" s="62"/>
      <c r="EPL166" s="62"/>
      <c r="EPM166" s="61"/>
      <c r="EPN166" s="62"/>
      <c r="EPO166" s="62"/>
      <c r="EPP166" s="62"/>
      <c r="EPQ166" s="61"/>
      <c r="EPR166" s="62"/>
      <c r="EPS166" s="62"/>
      <c r="EPT166" s="62"/>
      <c r="EPU166" s="61"/>
      <c r="EPV166" s="62"/>
      <c r="EPW166" s="62"/>
      <c r="EPX166" s="62"/>
      <c r="EPY166" s="61"/>
      <c r="EPZ166" s="62"/>
      <c r="EQA166" s="62"/>
      <c r="EQB166" s="62"/>
      <c r="EQC166" s="61"/>
      <c r="EQD166" s="62"/>
      <c r="EQE166" s="62"/>
      <c r="EQF166" s="62"/>
      <c r="EQG166" s="61"/>
      <c r="EQH166" s="62"/>
      <c r="EQI166" s="62"/>
      <c r="EQJ166" s="62"/>
      <c r="EQK166" s="61"/>
      <c r="EQL166" s="62"/>
      <c r="EQM166" s="62"/>
      <c r="EQN166" s="62"/>
      <c r="EQO166" s="61"/>
      <c r="EQP166" s="62"/>
      <c r="EQQ166" s="62"/>
      <c r="EQR166" s="62"/>
      <c r="EQS166" s="61"/>
      <c r="EQT166" s="62"/>
      <c r="EQU166" s="62"/>
      <c r="EQV166" s="62"/>
      <c r="EQW166" s="61"/>
      <c r="EQX166" s="62"/>
      <c r="EQY166" s="62"/>
      <c r="EQZ166" s="62"/>
      <c r="ERA166" s="61"/>
      <c r="ERB166" s="62"/>
      <c r="ERC166" s="62"/>
      <c r="ERD166" s="62"/>
      <c r="ERE166" s="61"/>
      <c r="ERF166" s="62"/>
      <c r="ERG166" s="62"/>
      <c r="ERH166" s="62"/>
      <c r="ERI166" s="61"/>
      <c r="ERJ166" s="62"/>
      <c r="ERK166" s="62"/>
      <c r="ERL166" s="62"/>
      <c r="ERM166" s="61"/>
      <c r="ERN166" s="62"/>
      <c r="ERO166" s="62"/>
      <c r="ERP166" s="62"/>
      <c r="ERQ166" s="61"/>
      <c r="ERR166" s="62"/>
      <c r="ERS166" s="62"/>
      <c r="ERT166" s="62"/>
      <c r="ERU166" s="61"/>
      <c r="ERV166" s="62"/>
      <c r="ERW166" s="62"/>
      <c r="ERX166" s="62"/>
      <c r="ERY166" s="61"/>
      <c r="ERZ166" s="62"/>
      <c r="ESA166" s="62"/>
      <c r="ESB166" s="62"/>
      <c r="ESC166" s="61"/>
      <c r="ESD166" s="62"/>
      <c r="ESE166" s="62"/>
      <c r="ESF166" s="62"/>
      <c r="ESG166" s="61"/>
      <c r="ESH166" s="62"/>
      <c r="ESI166" s="62"/>
      <c r="ESJ166" s="62"/>
      <c r="ESK166" s="61"/>
      <c r="ESL166" s="62"/>
      <c r="ESM166" s="62"/>
      <c r="ESN166" s="62"/>
      <c r="ESO166" s="61"/>
      <c r="ESP166" s="62"/>
      <c r="ESQ166" s="62"/>
      <c r="ESR166" s="62"/>
      <c r="ESS166" s="61"/>
      <c r="EST166" s="62"/>
      <c r="ESU166" s="62"/>
      <c r="ESV166" s="62"/>
      <c r="ESW166" s="61"/>
      <c r="ESX166" s="62"/>
      <c r="ESY166" s="62"/>
      <c r="ESZ166" s="62"/>
      <c r="ETA166" s="61"/>
      <c r="ETB166" s="62"/>
      <c r="ETC166" s="62"/>
      <c r="ETD166" s="62"/>
      <c r="ETE166" s="61"/>
      <c r="ETF166" s="62"/>
      <c r="ETG166" s="62"/>
      <c r="ETH166" s="62"/>
      <c r="ETI166" s="61"/>
      <c r="ETJ166" s="62"/>
      <c r="ETK166" s="62"/>
      <c r="ETL166" s="62"/>
      <c r="ETM166" s="61"/>
      <c r="ETN166" s="62"/>
      <c r="ETO166" s="62"/>
      <c r="ETP166" s="62"/>
      <c r="ETQ166" s="61"/>
      <c r="ETR166" s="62"/>
      <c r="ETS166" s="62"/>
      <c r="ETT166" s="62"/>
      <c r="ETU166" s="61"/>
      <c r="ETV166" s="62"/>
      <c r="ETW166" s="62"/>
      <c r="ETX166" s="62"/>
      <c r="ETY166" s="61"/>
      <c r="ETZ166" s="62"/>
      <c r="EUA166" s="62"/>
      <c r="EUB166" s="62"/>
      <c r="EUC166" s="61"/>
      <c r="EUD166" s="62"/>
      <c r="EUE166" s="62"/>
      <c r="EUF166" s="62"/>
      <c r="EUG166" s="61"/>
      <c r="EUH166" s="62"/>
      <c r="EUI166" s="62"/>
      <c r="EUJ166" s="62"/>
      <c r="EUK166" s="61"/>
      <c r="EUL166" s="62"/>
      <c r="EUM166" s="62"/>
      <c r="EUN166" s="62"/>
      <c r="EUO166" s="61"/>
      <c r="EUP166" s="62"/>
      <c r="EUQ166" s="62"/>
      <c r="EUR166" s="62"/>
      <c r="EUS166" s="61"/>
      <c r="EUT166" s="62"/>
      <c r="EUU166" s="62"/>
      <c r="EUV166" s="62"/>
      <c r="EUW166" s="61"/>
      <c r="EUX166" s="62"/>
      <c r="EUY166" s="62"/>
      <c r="EUZ166" s="62"/>
      <c r="EVA166" s="61"/>
      <c r="EVB166" s="62"/>
      <c r="EVC166" s="62"/>
      <c r="EVD166" s="62"/>
      <c r="EVE166" s="61"/>
      <c r="EVF166" s="62"/>
      <c r="EVG166" s="62"/>
      <c r="EVH166" s="62"/>
      <c r="EVI166" s="61"/>
      <c r="EVJ166" s="62"/>
      <c r="EVK166" s="62"/>
      <c r="EVL166" s="62"/>
      <c r="EVM166" s="61"/>
      <c r="EVN166" s="62"/>
      <c r="EVO166" s="62"/>
      <c r="EVP166" s="62"/>
      <c r="EVQ166" s="61"/>
      <c r="EVR166" s="62"/>
      <c r="EVS166" s="62"/>
      <c r="EVT166" s="62"/>
      <c r="EVU166" s="61"/>
      <c r="EVV166" s="62"/>
      <c r="EVW166" s="62"/>
      <c r="EVX166" s="62"/>
      <c r="EVY166" s="61"/>
      <c r="EVZ166" s="62"/>
      <c r="EWA166" s="62"/>
      <c r="EWB166" s="62"/>
      <c r="EWC166" s="61"/>
      <c r="EWD166" s="62"/>
      <c r="EWE166" s="62"/>
      <c r="EWF166" s="62"/>
      <c r="EWG166" s="61"/>
      <c r="EWH166" s="62"/>
      <c r="EWI166" s="62"/>
      <c r="EWJ166" s="62"/>
      <c r="EWK166" s="61"/>
      <c r="EWL166" s="62"/>
      <c r="EWM166" s="62"/>
      <c r="EWN166" s="62"/>
      <c r="EWO166" s="61"/>
      <c r="EWP166" s="62"/>
      <c r="EWQ166" s="62"/>
      <c r="EWR166" s="62"/>
      <c r="EWS166" s="61"/>
      <c r="EWT166" s="62"/>
      <c r="EWU166" s="62"/>
      <c r="EWV166" s="62"/>
      <c r="EWW166" s="61"/>
      <c r="EWX166" s="62"/>
      <c r="EWY166" s="62"/>
      <c r="EWZ166" s="62"/>
      <c r="EXA166" s="61"/>
      <c r="EXB166" s="62"/>
      <c r="EXC166" s="62"/>
      <c r="EXD166" s="62"/>
      <c r="EXE166" s="61"/>
      <c r="EXF166" s="62"/>
      <c r="EXG166" s="62"/>
      <c r="EXH166" s="62"/>
      <c r="EXI166" s="61"/>
      <c r="EXJ166" s="62"/>
      <c r="EXK166" s="62"/>
      <c r="EXL166" s="62"/>
      <c r="EXM166" s="61"/>
      <c r="EXN166" s="62"/>
      <c r="EXO166" s="62"/>
      <c r="EXP166" s="62"/>
      <c r="EXQ166" s="61"/>
      <c r="EXR166" s="62"/>
      <c r="EXS166" s="62"/>
      <c r="EXT166" s="62"/>
      <c r="EXU166" s="61"/>
      <c r="EXV166" s="62"/>
      <c r="EXW166" s="62"/>
      <c r="EXX166" s="62"/>
      <c r="EXY166" s="61"/>
      <c r="EXZ166" s="62"/>
      <c r="EYA166" s="62"/>
      <c r="EYB166" s="62"/>
      <c r="EYC166" s="61"/>
      <c r="EYD166" s="62"/>
      <c r="EYE166" s="62"/>
      <c r="EYF166" s="62"/>
      <c r="EYG166" s="61"/>
      <c r="EYH166" s="62"/>
      <c r="EYI166" s="62"/>
      <c r="EYJ166" s="62"/>
      <c r="EYK166" s="61"/>
      <c r="EYL166" s="62"/>
      <c r="EYM166" s="62"/>
      <c r="EYN166" s="62"/>
      <c r="EYO166" s="61"/>
      <c r="EYP166" s="62"/>
      <c r="EYQ166" s="62"/>
      <c r="EYR166" s="62"/>
      <c r="EYS166" s="61"/>
      <c r="EYT166" s="62"/>
      <c r="EYU166" s="62"/>
      <c r="EYV166" s="62"/>
      <c r="EYW166" s="61"/>
      <c r="EYX166" s="62"/>
      <c r="EYY166" s="62"/>
      <c r="EYZ166" s="62"/>
      <c r="EZA166" s="61"/>
      <c r="EZB166" s="62"/>
      <c r="EZC166" s="62"/>
      <c r="EZD166" s="62"/>
      <c r="EZE166" s="61"/>
      <c r="EZF166" s="62"/>
      <c r="EZG166" s="62"/>
      <c r="EZH166" s="62"/>
      <c r="EZI166" s="61"/>
      <c r="EZJ166" s="62"/>
      <c r="EZK166" s="62"/>
      <c r="EZL166" s="62"/>
      <c r="EZM166" s="61"/>
      <c r="EZN166" s="62"/>
      <c r="EZO166" s="62"/>
      <c r="EZP166" s="62"/>
      <c r="EZQ166" s="61"/>
      <c r="EZR166" s="62"/>
      <c r="EZS166" s="62"/>
      <c r="EZT166" s="62"/>
      <c r="EZU166" s="61"/>
      <c r="EZV166" s="62"/>
      <c r="EZW166" s="62"/>
      <c r="EZX166" s="62"/>
      <c r="EZY166" s="61"/>
      <c r="EZZ166" s="62"/>
      <c r="FAA166" s="62"/>
      <c r="FAB166" s="62"/>
      <c r="FAC166" s="61"/>
      <c r="FAD166" s="62"/>
      <c r="FAE166" s="62"/>
      <c r="FAF166" s="62"/>
      <c r="FAG166" s="61"/>
      <c r="FAH166" s="62"/>
      <c r="FAI166" s="62"/>
      <c r="FAJ166" s="62"/>
      <c r="FAK166" s="61"/>
      <c r="FAL166" s="62"/>
      <c r="FAM166" s="62"/>
      <c r="FAN166" s="62"/>
      <c r="FAO166" s="61"/>
      <c r="FAP166" s="62"/>
      <c r="FAQ166" s="62"/>
      <c r="FAR166" s="62"/>
      <c r="FAS166" s="61"/>
      <c r="FAT166" s="62"/>
      <c r="FAU166" s="62"/>
      <c r="FAV166" s="62"/>
      <c r="FAW166" s="61"/>
      <c r="FAX166" s="62"/>
      <c r="FAY166" s="62"/>
      <c r="FAZ166" s="62"/>
      <c r="FBA166" s="61"/>
      <c r="FBB166" s="62"/>
      <c r="FBC166" s="62"/>
      <c r="FBD166" s="62"/>
      <c r="FBE166" s="61"/>
      <c r="FBF166" s="62"/>
      <c r="FBG166" s="62"/>
      <c r="FBH166" s="62"/>
      <c r="FBI166" s="61"/>
      <c r="FBJ166" s="62"/>
      <c r="FBK166" s="62"/>
      <c r="FBL166" s="62"/>
      <c r="FBM166" s="61"/>
      <c r="FBN166" s="62"/>
      <c r="FBO166" s="62"/>
      <c r="FBP166" s="62"/>
      <c r="FBQ166" s="61"/>
      <c r="FBR166" s="62"/>
      <c r="FBS166" s="62"/>
      <c r="FBT166" s="62"/>
      <c r="FBU166" s="61"/>
      <c r="FBV166" s="62"/>
      <c r="FBW166" s="62"/>
      <c r="FBX166" s="62"/>
      <c r="FBY166" s="61"/>
      <c r="FBZ166" s="62"/>
      <c r="FCA166" s="62"/>
      <c r="FCB166" s="62"/>
      <c r="FCC166" s="61"/>
      <c r="FCD166" s="62"/>
      <c r="FCE166" s="62"/>
      <c r="FCF166" s="62"/>
      <c r="FCG166" s="61"/>
      <c r="FCH166" s="62"/>
      <c r="FCI166" s="62"/>
      <c r="FCJ166" s="62"/>
      <c r="FCK166" s="61"/>
      <c r="FCL166" s="62"/>
      <c r="FCM166" s="62"/>
      <c r="FCN166" s="62"/>
      <c r="FCO166" s="61"/>
      <c r="FCP166" s="62"/>
      <c r="FCQ166" s="62"/>
      <c r="FCR166" s="62"/>
      <c r="FCS166" s="61"/>
      <c r="FCT166" s="62"/>
      <c r="FCU166" s="62"/>
      <c r="FCV166" s="62"/>
      <c r="FCW166" s="61"/>
      <c r="FCX166" s="62"/>
      <c r="FCY166" s="62"/>
      <c r="FCZ166" s="62"/>
      <c r="FDA166" s="61"/>
      <c r="FDB166" s="62"/>
      <c r="FDC166" s="62"/>
      <c r="FDD166" s="62"/>
      <c r="FDE166" s="61"/>
      <c r="FDF166" s="62"/>
      <c r="FDG166" s="62"/>
      <c r="FDH166" s="62"/>
      <c r="FDI166" s="61"/>
      <c r="FDJ166" s="62"/>
      <c r="FDK166" s="62"/>
      <c r="FDL166" s="62"/>
      <c r="FDM166" s="61"/>
      <c r="FDN166" s="62"/>
      <c r="FDO166" s="62"/>
      <c r="FDP166" s="62"/>
      <c r="FDQ166" s="61"/>
      <c r="FDR166" s="62"/>
      <c r="FDS166" s="62"/>
      <c r="FDT166" s="62"/>
      <c r="FDU166" s="61"/>
      <c r="FDV166" s="62"/>
      <c r="FDW166" s="62"/>
      <c r="FDX166" s="62"/>
      <c r="FDY166" s="61"/>
      <c r="FDZ166" s="62"/>
      <c r="FEA166" s="62"/>
      <c r="FEB166" s="62"/>
      <c r="FEC166" s="61"/>
      <c r="FED166" s="62"/>
      <c r="FEE166" s="62"/>
      <c r="FEF166" s="62"/>
      <c r="FEG166" s="61"/>
      <c r="FEH166" s="62"/>
      <c r="FEI166" s="62"/>
      <c r="FEJ166" s="62"/>
      <c r="FEK166" s="61"/>
      <c r="FEL166" s="62"/>
      <c r="FEM166" s="62"/>
      <c r="FEN166" s="62"/>
      <c r="FEO166" s="61"/>
      <c r="FEP166" s="62"/>
      <c r="FEQ166" s="62"/>
      <c r="FER166" s="62"/>
      <c r="FES166" s="61"/>
      <c r="FET166" s="62"/>
      <c r="FEU166" s="62"/>
      <c r="FEV166" s="62"/>
      <c r="FEW166" s="61"/>
      <c r="FEX166" s="62"/>
      <c r="FEY166" s="62"/>
      <c r="FEZ166" s="62"/>
      <c r="FFA166" s="61"/>
      <c r="FFB166" s="62"/>
      <c r="FFC166" s="62"/>
      <c r="FFD166" s="62"/>
      <c r="FFE166" s="61"/>
      <c r="FFF166" s="62"/>
      <c r="FFG166" s="62"/>
      <c r="FFH166" s="62"/>
      <c r="FFI166" s="61"/>
      <c r="FFJ166" s="62"/>
      <c r="FFK166" s="62"/>
      <c r="FFL166" s="62"/>
      <c r="FFM166" s="61"/>
      <c r="FFN166" s="62"/>
      <c r="FFO166" s="62"/>
      <c r="FFP166" s="62"/>
      <c r="FFQ166" s="61"/>
      <c r="FFR166" s="62"/>
      <c r="FFS166" s="62"/>
      <c r="FFT166" s="62"/>
      <c r="FFU166" s="61"/>
      <c r="FFV166" s="62"/>
      <c r="FFW166" s="62"/>
      <c r="FFX166" s="62"/>
      <c r="FFY166" s="61"/>
      <c r="FFZ166" s="62"/>
      <c r="FGA166" s="62"/>
      <c r="FGB166" s="62"/>
      <c r="FGC166" s="61"/>
      <c r="FGD166" s="62"/>
      <c r="FGE166" s="62"/>
      <c r="FGF166" s="62"/>
      <c r="FGG166" s="61"/>
      <c r="FGH166" s="62"/>
      <c r="FGI166" s="62"/>
      <c r="FGJ166" s="62"/>
      <c r="FGK166" s="61"/>
      <c r="FGL166" s="62"/>
      <c r="FGM166" s="62"/>
      <c r="FGN166" s="62"/>
      <c r="FGO166" s="61"/>
      <c r="FGP166" s="62"/>
      <c r="FGQ166" s="62"/>
      <c r="FGR166" s="62"/>
      <c r="FGS166" s="61"/>
      <c r="FGT166" s="62"/>
      <c r="FGU166" s="62"/>
      <c r="FGV166" s="62"/>
      <c r="FGW166" s="61"/>
      <c r="FGX166" s="62"/>
      <c r="FGY166" s="62"/>
      <c r="FGZ166" s="62"/>
      <c r="FHA166" s="61"/>
      <c r="FHB166" s="62"/>
      <c r="FHC166" s="62"/>
      <c r="FHD166" s="62"/>
      <c r="FHE166" s="61"/>
      <c r="FHF166" s="62"/>
      <c r="FHG166" s="62"/>
      <c r="FHH166" s="62"/>
      <c r="FHI166" s="61"/>
      <c r="FHJ166" s="62"/>
      <c r="FHK166" s="62"/>
      <c r="FHL166" s="62"/>
      <c r="FHM166" s="61"/>
      <c r="FHN166" s="62"/>
      <c r="FHO166" s="62"/>
      <c r="FHP166" s="62"/>
      <c r="FHQ166" s="61"/>
      <c r="FHR166" s="62"/>
      <c r="FHS166" s="62"/>
      <c r="FHT166" s="62"/>
      <c r="FHU166" s="61"/>
      <c r="FHV166" s="62"/>
      <c r="FHW166" s="62"/>
      <c r="FHX166" s="62"/>
      <c r="FHY166" s="61"/>
      <c r="FHZ166" s="62"/>
      <c r="FIA166" s="62"/>
      <c r="FIB166" s="62"/>
      <c r="FIC166" s="61"/>
      <c r="FID166" s="62"/>
      <c r="FIE166" s="62"/>
      <c r="FIF166" s="62"/>
      <c r="FIG166" s="61"/>
      <c r="FIH166" s="62"/>
      <c r="FII166" s="62"/>
      <c r="FIJ166" s="62"/>
      <c r="FIK166" s="61"/>
      <c r="FIL166" s="62"/>
      <c r="FIM166" s="62"/>
      <c r="FIN166" s="62"/>
      <c r="FIO166" s="61"/>
      <c r="FIP166" s="62"/>
      <c r="FIQ166" s="62"/>
      <c r="FIR166" s="62"/>
      <c r="FIS166" s="61"/>
      <c r="FIT166" s="62"/>
      <c r="FIU166" s="62"/>
      <c r="FIV166" s="62"/>
      <c r="FIW166" s="61"/>
      <c r="FIX166" s="62"/>
      <c r="FIY166" s="62"/>
      <c r="FIZ166" s="62"/>
      <c r="FJA166" s="61"/>
      <c r="FJB166" s="62"/>
      <c r="FJC166" s="62"/>
      <c r="FJD166" s="62"/>
      <c r="FJE166" s="61"/>
      <c r="FJF166" s="62"/>
      <c r="FJG166" s="62"/>
      <c r="FJH166" s="62"/>
      <c r="FJI166" s="61"/>
      <c r="FJJ166" s="62"/>
      <c r="FJK166" s="62"/>
      <c r="FJL166" s="62"/>
      <c r="FJM166" s="61"/>
      <c r="FJN166" s="62"/>
      <c r="FJO166" s="62"/>
      <c r="FJP166" s="62"/>
      <c r="FJQ166" s="61"/>
      <c r="FJR166" s="62"/>
      <c r="FJS166" s="62"/>
      <c r="FJT166" s="62"/>
      <c r="FJU166" s="61"/>
      <c r="FJV166" s="62"/>
      <c r="FJW166" s="62"/>
      <c r="FJX166" s="62"/>
      <c r="FJY166" s="61"/>
      <c r="FJZ166" s="62"/>
      <c r="FKA166" s="62"/>
      <c r="FKB166" s="62"/>
      <c r="FKC166" s="61"/>
      <c r="FKD166" s="62"/>
      <c r="FKE166" s="62"/>
      <c r="FKF166" s="62"/>
      <c r="FKG166" s="61"/>
      <c r="FKH166" s="62"/>
      <c r="FKI166" s="62"/>
      <c r="FKJ166" s="62"/>
      <c r="FKK166" s="61"/>
      <c r="FKL166" s="62"/>
      <c r="FKM166" s="62"/>
      <c r="FKN166" s="62"/>
      <c r="FKO166" s="61"/>
      <c r="FKP166" s="62"/>
      <c r="FKQ166" s="62"/>
      <c r="FKR166" s="62"/>
      <c r="FKS166" s="61"/>
      <c r="FKT166" s="62"/>
      <c r="FKU166" s="62"/>
      <c r="FKV166" s="62"/>
      <c r="FKW166" s="61"/>
      <c r="FKX166" s="62"/>
      <c r="FKY166" s="62"/>
      <c r="FKZ166" s="62"/>
      <c r="FLA166" s="61"/>
      <c r="FLB166" s="62"/>
      <c r="FLC166" s="62"/>
      <c r="FLD166" s="62"/>
      <c r="FLE166" s="61"/>
      <c r="FLF166" s="62"/>
      <c r="FLG166" s="62"/>
      <c r="FLH166" s="62"/>
      <c r="FLI166" s="61"/>
      <c r="FLJ166" s="62"/>
      <c r="FLK166" s="62"/>
      <c r="FLL166" s="62"/>
      <c r="FLM166" s="61"/>
      <c r="FLN166" s="62"/>
      <c r="FLO166" s="62"/>
      <c r="FLP166" s="62"/>
      <c r="FLQ166" s="61"/>
      <c r="FLR166" s="62"/>
      <c r="FLS166" s="62"/>
      <c r="FLT166" s="62"/>
      <c r="FLU166" s="61"/>
      <c r="FLV166" s="62"/>
      <c r="FLW166" s="62"/>
      <c r="FLX166" s="62"/>
      <c r="FLY166" s="61"/>
      <c r="FLZ166" s="62"/>
      <c r="FMA166" s="62"/>
      <c r="FMB166" s="62"/>
      <c r="FMC166" s="61"/>
      <c r="FMD166" s="62"/>
      <c r="FME166" s="62"/>
      <c r="FMF166" s="62"/>
      <c r="FMG166" s="61"/>
      <c r="FMH166" s="62"/>
      <c r="FMI166" s="62"/>
      <c r="FMJ166" s="62"/>
      <c r="FMK166" s="61"/>
      <c r="FML166" s="62"/>
      <c r="FMM166" s="62"/>
      <c r="FMN166" s="62"/>
      <c r="FMO166" s="61"/>
      <c r="FMP166" s="62"/>
      <c r="FMQ166" s="62"/>
      <c r="FMR166" s="62"/>
      <c r="FMS166" s="61"/>
      <c r="FMT166" s="62"/>
      <c r="FMU166" s="62"/>
      <c r="FMV166" s="62"/>
      <c r="FMW166" s="61"/>
      <c r="FMX166" s="62"/>
      <c r="FMY166" s="62"/>
      <c r="FMZ166" s="62"/>
      <c r="FNA166" s="61"/>
      <c r="FNB166" s="62"/>
      <c r="FNC166" s="62"/>
      <c r="FND166" s="62"/>
      <c r="FNE166" s="61"/>
      <c r="FNF166" s="62"/>
      <c r="FNG166" s="62"/>
      <c r="FNH166" s="62"/>
      <c r="FNI166" s="61"/>
      <c r="FNJ166" s="62"/>
      <c r="FNK166" s="62"/>
      <c r="FNL166" s="62"/>
      <c r="FNM166" s="61"/>
      <c r="FNN166" s="62"/>
      <c r="FNO166" s="62"/>
      <c r="FNP166" s="62"/>
      <c r="FNQ166" s="61"/>
      <c r="FNR166" s="62"/>
      <c r="FNS166" s="62"/>
      <c r="FNT166" s="62"/>
      <c r="FNU166" s="61"/>
      <c r="FNV166" s="62"/>
      <c r="FNW166" s="62"/>
      <c r="FNX166" s="62"/>
      <c r="FNY166" s="61"/>
      <c r="FNZ166" s="62"/>
      <c r="FOA166" s="62"/>
      <c r="FOB166" s="62"/>
      <c r="FOC166" s="61"/>
      <c r="FOD166" s="62"/>
      <c r="FOE166" s="62"/>
      <c r="FOF166" s="62"/>
      <c r="FOG166" s="61"/>
      <c r="FOH166" s="62"/>
      <c r="FOI166" s="62"/>
      <c r="FOJ166" s="62"/>
      <c r="FOK166" s="61"/>
      <c r="FOL166" s="62"/>
      <c r="FOM166" s="62"/>
      <c r="FON166" s="62"/>
      <c r="FOO166" s="61"/>
      <c r="FOP166" s="62"/>
      <c r="FOQ166" s="62"/>
      <c r="FOR166" s="62"/>
      <c r="FOS166" s="61"/>
      <c r="FOT166" s="62"/>
      <c r="FOU166" s="62"/>
      <c r="FOV166" s="62"/>
      <c r="FOW166" s="61"/>
      <c r="FOX166" s="62"/>
      <c r="FOY166" s="62"/>
      <c r="FOZ166" s="62"/>
      <c r="FPA166" s="61"/>
      <c r="FPB166" s="62"/>
      <c r="FPC166" s="62"/>
      <c r="FPD166" s="62"/>
      <c r="FPE166" s="61"/>
      <c r="FPF166" s="62"/>
      <c r="FPG166" s="62"/>
      <c r="FPH166" s="62"/>
      <c r="FPI166" s="61"/>
      <c r="FPJ166" s="62"/>
      <c r="FPK166" s="62"/>
      <c r="FPL166" s="62"/>
      <c r="FPM166" s="61"/>
      <c r="FPN166" s="62"/>
      <c r="FPO166" s="62"/>
      <c r="FPP166" s="62"/>
      <c r="FPQ166" s="61"/>
      <c r="FPR166" s="62"/>
      <c r="FPS166" s="62"/>
      <c r="FPT166" s="62"/>
      <c r="FPU166" s="61"/>
      <c r="FPV166" s="62"/>
      <c r="FPW166" s="62"/>
      <c r="FPX166" s="62"/>
      <c r="FPY166" s="61"/>
      <c r="FPZ166" s="62"/>
      <c r="FQA166" s="62"/>
      <c r="FQB166" s="62"/>
      <c r="FQC166" s="61"/>
      <c r="FQD166" s="62"/>
      <c r="FQE166" s="62"/>
      <c r="FQF166" s="62"/>
      <c r="FQG166" s="61"/>
      <c r="FQH166" s="62"/>
      <c r="FQI166" s="62"/>
      <c r="FQJ166" s="62"/>
      <c r="FQK166" s="61"/>
      <c r="FQL166" s="62"/>
      <c r="FQM166" s="62"/>
      <c r="FQN166" s="62"/>
      <c r="FQO166" s="61"/>
      <c r="FQP166" s="62"/>
      <c r="FQQ166" s="62"/>
      <c r="FQR166" s="62"/>
      <c r="FQS166" s="61"/>
      <c r="FQT166" s="62"/>
      <c r="FQU166" s="62"/>
      <c r="FQV166" s="62"/>
      <c r="FQW166" s="61"/>
      <c r="FQX166" s="62"/>
      <c r="FQY166" s="62"/>
      <c r="FQZ166" s="62"/>
      <c r="FRA166" s="61"/>
      <c r="FRB166" s="62"/>
      <c r="FRC166" s="62"/>
      <c r="FRD166" s="62"/>
      <c r="FRE166" s="61"/>
      <c r="FRF166" s="62"/>
      <c r="FRG166" s="62"/>
      <c r="FRH166" s="62"/>
      <c r="FRI166" s="61"/>
      <c r="FRJ166" s="62"/>
      <c r="FRK166" s="62"/>
      <c r="FRL166" s="62"/>
      <c r="FRM166" s="61"/>
      <c r="FRN166" s="62"/>
      <c r="FRO166" s="62"/>
      <c r="FRP166" s="62"/>
      <c r="FRQ166" s="61"/>
      <c r="FRR166" s="62"/>
      <c r="FRS166" s="62"/>
      <c r="FRT166" s="62"/>
      <c r="FRU166" s="61"/>
      <c r="FRV166" s="62"/>
      <c r="FRW166" s="62"/>
      <c r="FRX166" s="62"/>
      <c r="FRY166" s="61"/>
      <c r="FRZ166" s="62"/>
      <c r="FSA166" s="62"/>
      <c r="FSB166" s="62"/>
      <c r="FSC166" s="61"/>
      <c r="FSD166" s="62"/>
      <c r="FSE166" s="62"/>
      <c r="FSF166" s="62"/>
      <c r="FSG166" s="61"/>
      <c r="FSH166" s="62"/>
      <c r="FSI166" s="62"/>
      <c r="FSJ166" s="62"/>
      <c r="FSK166" s="61"/>
      <c r="FSL166" s="62"/>
      <c r="FSM166" s="62"/>
      <c r="FSN166" s="62"/>
      <c r="FSO166" s="61"/>
      <c r="FSP166" s="62"/>
      <c r="FSQ166" s="62"/>
      <c r="FSR166" s="62"/>
      <c r="FSS166" s="61"/>
      <c r="FST166" s="62"/>
      <c r="FSU166" s="62"/>
      <c r="FSV166" s="62"/>
      <c r="FSW166" s="61"/>
      <c r="FSX166" s="62"/>
      <c r="FSY166" s="62"/>
      <c r="FSZ166" s="62"/>
      <c r="FTA166" s="61"/>
      <c r="FTB166" s="62"/>
      <c r="FTC166" s="62"/>
      <c r="FTD166" s="62"/>
      <c r="FTE166" s="61"/>
      <c r="FTF166" s="62"/>
      <c r="FTG166" s="62"/>
      <c r="FTH166" s="62"/>
      <c r="FTI166" s="61"/>
      <c r="FTJ166" s="62"/>
      <c r="FTK166" s="62"/>
      <c r="FTL166" s="62"/>
      <c r="FTM166" s="61"/>
      <c r="FTN166" s="62"/>
      <c r="FTO166" s="62"/>
      <c r="FTP166" s="62"/>
      <c r="FTQ166" s="61"/>
      <c r="FTR166" s="62"/>
      <c r="FTS166" s="62"/>
      <c r="FTT166" s="62"/>
      <c r="FTU166" s="61"/>
      <c r="FTV166" s="62"/>
      <c r="FTW166" s="62"/>
      <c r="FTX166" s="62"/>
      <c r="FTY166" s="61"/>
      <c r="FTZ166" s="62"/>
      <c r="FUA166" s="62"/>
      <c r="FUB166" s="62"/>
      <c r="FUC166" s="61"/>
      <c r="FUD166" s="62"/>
      <c r="FUE166" s="62"/>
      <c r="FUF166" s="62"/>
      <c r="FUG166" s="61"/>
      <c r="FUH166" s="62"/>
      <c r="FUI166" s="62"/>
      <c r="FUJ166" s="62"/>
      <c r="FUK166" s="61"/>
      <c r="FUL166" s="62"/>
      <c r="FUM166" s="62"/>
      <c r="FUN166" s="62"/>
      <c r="FUO166" s="61"/>
      <c r="FUP166" s="62"/>
      <c r="FUQ166" s="62"/>
      <c r="FUR166" s="62"/>
      <c r="FUS166" s="61"/>
      <c r="FUT166" s="62"/>
      <c r="FUU166" s="62"/>
      <c r="FUV166" s="62"/>
      <c r="FUW166" s="61"/>
      <c r="FUX166" s="62"/>
      <c r="FUY166" s="62"/>
      <c r="FUZ166" s="62"/>
      <c r="FVA166" s="61"/>
      <c r="FVB166" s="62"/>
      <c r="FVC166" s="62"/>
      <c r="FVD166" s="62"/>
      <c r="FVE166" s="61"/>
      <c r="FVF166" s="62"/>
      <c r="FVG166" s="62"/>
      <c r="FVH166" s="62"/>
      <c r="FVI166" s="61"/>
      <c r="FVJ166" s="62"/>
      <c r="FVK166" s="62"/>
      <c r="FVL166" s="62"/>
      <c r="FVM166" s="61"/>
      <c r="FVN166" s="62"/>
      <c r="FVO166" s="62"/>
      <c r="FVP166" s="62"/>
      <c r="FVQ166" s="61"/>
      <c r="FVR166" s="62"/>
      <c r="FVS166" s="62"/>
      <c r="FVT166" s="62"/>
      <c r="FVU166" s="61"/>
      <c r="FVV166" s="62"/>
      <c r="FVW166" s="62"/>
      <c r="FVX166" s="62"/>
      <c r="FVY166" s="61"/>
      <c r="FVZ166" s="62"/>
      <c r="FWA166" s="62"/>
      <c r="FWB166" s="62"/>
      <c r="FWC166" s="61"/>
      <c r="FWD166" s="62"/>
      <c r="FWE166" s="62"/>
      <c r="FWF166" s="62"/>
      <c r="FWG166" s="61"/>
      <c r="FWH166" s="62"/>
      <c r="FWI166" s="62"/>
      <c r="FWJ166" s="62"/>
      <c r="FWK166" s="61"/>
      <c r="FWL166" s="62"/>
      <c r="FWM166" s="62"/>
      <c r="FWN166" s="62"/>
      <c r="FWO166" s="61"/>
      <c r="FWP166" s="62"/>
      <c r="FWQ166" s="62"/>
      <c r="FWR166" s="62"/>
      <c r="FWS166" s="61"/>
      <c r="FWT166" s="62"/>
      <c r="FWU166" s="62"/>
      <c r="FWV166" s="62"/>
      <c r="FWW166" s="61"/>
      <c r="FWX166" s="62"/>
      <c r="FWY166" s="62"/>
      <c r="FWZ166" s="62"/>
      <c r="FXA166" s="61"/>
      <c r="FXB166" s="62"/>
      <c r="FXC166" s="62"/>
      <c r="FXD166" s="62"/>
      <c r="FXE166" s="61"/>
      <c r="FXF166" s="62"/>
      <c r="FXG166" s="62"/>
      <c r="FXH166" s="62"/>
      <c r="FXI166" s="61"/>
      <c r="FXJ166" s="62"/>
      <c r="FXK166" s="62"/>
      <c r="FXL166" s="62"/>
      <c r="FXM166" s="61"/>
      <c r="FXN166" s="62"/>
      <c r="FXO166" s="62"/>
      <c r="FXP166" s="62"/>
      <c r="FXQ166" s="61"/>
      <c r="FXR166" s="62"/>
      <c r="FXS166" s="62"/>
      <c r="FXT166" s="62"/>
      <c r="FXU166" s="61"/>
      <c r="FXV166" s="62"/>
      <c r="FXW166" s="62"/>
      <c r="FXX166" s="62"/>
      <c r="FXY166" s="61"/>
      <c r="FXZ166" s="62"/>
      <c r="FYA166" s="62"/>
      <c r="FYB166" s="62"/>
      <c r="FYC166" s="61"/>
      <c r="FYD166" s="62"/>
      <c r="FYE166" s="62"/>
      <c r="FYF166" s="62"/>
      <c r="FYG166" s="61"/>
      <c r="FYH166" s="62"/>
      <c r="FYI166" s="62"/>
      <c r="FYJ166" s="62"/>
      <c r="FYK166" s="61"/>
      <c r="FYL166" s="62"/>
      <c r="FYM166" s="62"/>
      <c r="FYN166" s="62"/>
      <c r="FYO166" s="61"/>
      <c r="FYP166" s="62"/>
      <c r="FYQ166" s="62"/>
      <c r="FYR166" s="62"/>
      <c r="FYS166" s="61"/>
      <c r="FYT166" s="62"/>
      <c r="FYU166" s="62"/>
      <c r="FYV166" s="62"/>
      <c r="FYW166" s="61"/>
      <c r="FYX166" s="62"/>
      <c r="FYY166" s="62"/>
      <c r="FYZ166" s="62"/>
      <c r="FZA166" s="61"/>
      <c r="FZB166" s="62"/>
      <c r="FZC166" s="62"/>
      <c r="FZD166" s="62"/>
      <c r="FZE166" s="61"/>
      <c r="FZF166" s="62"/>
      <c r="FZG166" s="62"/>
      <c r="FZH166" s="62"/>
      <c r="FZI166" s="61"/>
      <c r="FZJ166" s="62"/>
      <c r="FZK166" s="62"/>
      <c r="FZL166" s="62"/>
      <c r="FZM166" s="61"/>
      <c r="FZN166" s="62"/>
      <c r="FZO166" s="62"/>
      <c r="FZP166" s="62"/>
      <c r="FZQ166" s="61"/>
      <c r="FZR166" s="62"/>
      <c r="FZS166" s="62"/>
      <c r="FZT166" s="62"/>
      <c r="FZU166" s="61"/>
      <c r="FZV166" s="62"/>
      <c r="FZW166" s="62"/>
      <c r="FZX166" s="62"/>
      <c r="FZY166" s="61"/>
      <c r="FZZ166" s="62"/>
      <c r="GAA166" s="62"/>
      <c r="GAB166" s="62"/>
      <c r="GAC166" s="61"/>
      <c r="GAD166" s="62"/>
      <c r="GAE166" s="62"/>
      <c r="GAF166" s="62"/>
      <c r="GAG166" s="61"/>
      <c r="GAH166" s="62"/>
      <c r="GAI166" s="62"/>
      <c r="GAJ166" s="62"/>
      <c r="GAK166" s="61"/>
      <c r="GAL166" s="62"/>
      <c r="GAM166" s="62"/>
      <c r="GAN166" s="62"/>
      <c r="GAO166" s="61"/>
      <c r="GAP166" s="62"/>
      <c r="GAQ166" s="62"/>
      <c r="GAR166" s="62"/>
      <c r="GAS166" s="61"/>
      <c r="GAT166" s="62"/>
      <c r="GAU166" s="62"/>
      <c r="GAV166" s="62"/>
      <c r="GAW166" s="61"/>
      <c r="GAX166" s="62"/>
      <c r="GAY166" s="62"/>
      <c r="GAZ166" s="62"/>
      <c r="GBA166" s="61"/>
      <c r="GBB166" s="62"/>
      <c r="GBC166" s="62"/>
      <c r="GBD166" s="62"/>
      <c r="GBE166" s="61"/>
      <c r="GBF166" s="62"/>
      <c r="GBG166" s="62"/>
      <c r="GBH166" s="62"/>
      <c r="GBI166" s="61"/>
      <c r="GBJ166" s="62"/>
      <c r="GBK166" s="62"/>
      <c r="GBL166" s="62"/>
      <c r="GBM166" s="61"/>
      <c r="GBN166" s="62"/>
      <c r="GBO166" s="62"/>
      <c r="GBP166" s="62"/>
      <c r="GBQ166" s="61"/>
      <c r="GBR166" s="62"/>
      <c r="GBS166" s="62"/>
      <c r="GBT166" s="62"/>
      <c r="GBU166" s="61"/>
      <c r="GBV166" s="62"/>
      <c r="GBW166" s="62"/>
      <c r="GBX166" s="62"/>
      <c r="GBY166" s="61"/>
      <c r="GBZ166" s="62"/>
      <c r="GCA166" s="62"/>
      <c r="GCB166" s="62"/>
      <c r="GCC166" s="61"/>
      <c r="GCD166" s="62"/>
      <c r="GCE166" s="62"/>
      <c r="GCF166" s="62"/>
      <c r="GCG166" s="61"/>
      <c r="GCH166" s="62"/>
      <c r="GCI166" s="62"/>
      <c r="GCJ166" s="62"/>
      <c r="GCK166" s="61"/>
      <c r="GCL166" s="62"/>
      <c r="GCM166" s="62"/>
      <c r="GCN166" s="62"/>
      <c r="GCO166" s="61"/>
      <c r="GCP166" s="62"/>
      <c r="GCQ166" s="62"/>
      <c r="GCR166" s="62"/>
      <c r="GCS166" s="61"/>
      <c r="GCT166" s="62"/>
      <c r="GCU166" s="62"/>
      <c r="GCV166" s="62"/>
      <c r="GCW166" s="61"/>
      <c r="GCX166" s="62"/>
      <c r="GCY166" s="62"/>
      <c r="GCZ166" s="62"/>
      <c r="GDA166" s="61"/>
      <c r="GDB166" s="62"/>
      <c r="GDC166" s="62"/>
      <c r="GDD166" s="62"/>
      <c r="GDE166" s="61"/>
      <c r="GDF166" s="62"/>
      <c r="GDG166" s="62"/>
      <c r="GDH166" s="62"/>
      <c r="GDI166" s="61"/>
      <c r="GDJ166" s="62"/>
      <c r="GDK166" s="62"/>
      <c r="GDL166" s="62"/>
      <c r="GDM166" s="61"/>
      <c r="GDN166" s="62"/>
      <c r="GDO166" s="62"/>
      <c r="GDP166" s="62"/>
      <c r="GDQ166" s="61"/>
      <c r="GDR166" s="62"/>
      <c r="GDS166" s="62"/>
      <c r="GDT166" s="62"/>
      <c r="GDU166" s="61"/>
      <c r="GDV166" s="62"/>
      <c r="GDW166" s="62"/>
      <c r="GDX166" s="62"/>
      <c r="GDY166" s="61"/>
      <c r="GDZ166" s="62"/>
      <c r="GEA166" s="62"/>
      <c r="GEB166" s="62"/>
      <c r="GEC166" s="61"/>
      <c r="GED166" s="62"/>
      <c r="GEE166" s="62"/>
      <c r="GEF166" s="62"/>
      <c r="GEG166" s="61"/>
      <c r="GEH166" s="62"/>
      <c r="GEI166" s="62"/>
      <c r="GEJ166" s="62"/>
      <c r="GEK166" s="61"/>
      <c r="GEL166" s="62"/>
      <c r="GEM166" s="62"/>
      <c r="GEN166" s="62"/>
      <c r="GEO166" s="61"/>
      <c r="GEP166" s="62"/>
      <c r="GEQ166" s="62"/>
      <c r="GER166" s="62"/>
      <c r="GES166" s="61"/>
      <c r="GET166" s="62"/>
      <c r="GEU166" s="62"/>
      <c r="GEV166" s="62"/>
      <c r="GEW166" s="61"/>
      <c r="GEX166" s="62"/>
      <c r="GEY166" s="62"/>
      <c r="GEZ166" s="62"/>
      <c r="GFA166" s="61"/>
      <c r="GFB166" s="62"/>
      <c r="GFC166" s="62"/>
      <c r="GFD166" s="62"/>
      <c r="GFE166" s="61"/>
      <c r="GFF166" s="62"/>
      <c r="GFG166" s="62"/>
      <c r="GFH166" s="62"/>
      <c r="GFI166" s="61"/>
      <c r="GFJ166" s="62"/>
      <c r="GFK166" s="62"/>
      <c r="GFL166" s="62"/>
      <c r="GFM166" s="61"/>
      <c r="GFN166" s="62"/>
      <c r="GFO166" s="62"/>
      <c r="GFP166" s="62"/>
      <c r="GFQ166" s="61"/>
      <c r="GFR166" s="62"/>
      <c r="GFS166" s="62"/>
      <c r="GFT166" s="62"/>
      <c r="GFU166" s="61"/>
      <c r="GFV166" s="62"/>
      <c r="GFW166" s="62"/>
      <c r="GFX166" s="62"/>
      <c r="GFY166" s="61"/>
      <c r="GFZ166" s="62"/>
      <c r="GGA166" s="62"/>
      <c r="GGB166" s="62"/>
      <c r="GGC166" s="61"/>
      <c r="GGD166" s="62"/>
      <c r="GGE166" s="62"/>
      <c r="GGF166" s="62"/>
      <c r="GGG166" s="61"/>
      <c r="GGH166" s="62"/>
      <c r="GGI166" s="62"/>
      <c r="GGJ166" s="62"/>
      <c r="GGK166" s="61"/>
      <c r="GGL166" s="62"/>
      <c r="GGM166" s="62"/>
      <c r="GGN166" s="62"/>
      <c r="GGO166" s="61"/>
      <c r="GGP166" s="62"/>
      <c r="GGQ166" s="62"/>
      <c r="GGR166" s="62"/>
      <c r="GGS166" s="61"/>
      <c r="GGT166" s="62"/>
      <c r="GGU166" s="62"/>
      <c r="GGV166" s="62"/>
      <c r="GGW166" s="61"/>
      <c r="GGX166" s="62"/>
      <c r="GGY166" s="62"/>
      <c r="GGZ166" s="62"/>
      <c r="GHA166" s="61"/>
      <c r="GHB166" s="62"/>
      <c r="GHC166" s="62"/>
      <c r="GHD166" s="62"/>
      <c r="GHE166" s="61"/>
      <c r="GHF166" s="62"/>
      <c r="GHG166" s="62"/>
      <c r="GHH166" s="62"/>
      <c r="GHI166" s="61"/>
      <c r="GHJ166" s="62"/>
      <c r="GHK166" s="62"/>
      <c r="GHL166" s="62"/>
      <c r="GHM166" s="61"/>
      <c r="GHN166" s="62"/>
      <c r="GHO166" s="62"/>
      <c r="GHP166" s="62"/>
      <c r="GHQ166" s="61"/>
      <c r="GHR166" s="62"/>
      <c r="GHS166" s="62"/>
      <c r="GHT166" s="62"/>
      <c r="GHU166" s="61"/>
      <c r="GHV166" s="62"/>
      <c r="GHW166" s="62"/>
      <c r="GHX166" s="62"/>
      <c r="GHY166" s="61"/>
      <c r="GHZ166" s="62"/>
      <c r="GIA166" s="62"/>
      <c r="GIB166" s="62"/>
      <c r="GIC166" s="61"/>
      <c r="GID166" s="62"/>
      <c r="GIE166" s="62"/>
      <c r="GIF166" s="62"/>
      <c r="GIG166" s="61"/>
      <c r="GIH166" s="62"/>
      <c r="GII166" s="62"/>
      <c r="GIJ166" s="62"/>
      <c r="GIK166" s="61"/>
      <c r="GIL166" s="62"/>
      <c r="GIM166" s="62"/>
      <c r="GIN166" s="62"/>
      <c r="GIO166" s="61"/>
      <c r="GIP166" s="62"/>
      <c r="GIQ166" s="62"/>
      <c r="GIR166" s="62"/>
      <c r="GIS166" s="61"/>
      <c r="GIT166" s="62"/>
      <c r="GIU166" s="62"/>
      <c r="GIV166" s="62"/>
      <c r="GIW166" s="61"/>
      <c r="GIX166" s="62"/>
      <c r="GIY166" s="62"/>
      <c r="GIZ166" s="62"/>
      <c r="GJA166" s="61"/>
      <c r="GJB166" s="62"/>
      <c r="GJC166" s="62"/>
      <c r="GJD166" s="62"/>
      <c r="GJE166" s="61"/>
      <c r="GJF166" s="62"/>
      <c r="GJG166" s="62"/>
      <c r="GJH166" s="62"/>
      <c r="GJI166" s="61"/>
      <c r="GJJ166" s="62"/>
      <c r="GJK166" s="62"/>
      <c r="GJL166" s="62"/>
      <c r="GJM166" s="61"/>
      <c r="GJN166" s="62"/>
      <c r="GJO166" s="62"/>
      <c r="GJP166" s="62"/>
      <c r="GJQ166" s="61"/>
      <c r="GJR166" s="62"/>
      <c r="GJS166" s="62"/>
      <c r="GJT166" s="62"/>
      <c r="GJU166" s="61"/>
      <c r="GJV166" s="62"/>
      <c r="GJW166" s="62"/>
      <c r="GJX166" s="62"/>
      <c r="GJY166" s="61"/>
      <c r="GJZ166" s="62"/>
      <c r="GKA166" s="62"/>
      <c r="GKB166" s="62"/>
      <c r="GKC166" s="61"/>
      <c r="GKD166" s="62"/>
      <c r="GKE166" s="62"/>
      <c r="GKF166" s="62"/>
      <c r="GKG166" s="61"/>
      <c r="GKH166" s="62"/>
      <c r="GKI166" s="62"/>
      <c r="GKJ166" s="62"/>
      <c r="GKK166" s="61"/>
      <c r="GKL166" s="62"/>
      <c r="GKM166" s="62"/>
      <c r="GKN166" s="62"/>
      <c r="GKO166" s="61"/>
      <c r="GKP166" s="62"/>
      <c r="GKQ166" s="62"/>
      <c r="GKR166" s="62"/>
      <c r="GKS166" s="61"/>
      <c r="GKT166" s="62"/>
      <c r="GKU166" s="62"/>
      <c r="GKV166" s="62"/>
      <c r="GKW166" s="61"/>
      <c r="GKX166" s="62"/>
      <c r="GKY166" s="62"/>
      <c r="GKZ166" s="62"/>
      <c r="GLA166" s="61"/>
      <c r="GLB166" s="62"/>
      <c r="GLC166" s="62"/>
      <c r="GLD166" s="62"/>
      <c r="GLE166" s="61"/>
      <c r="GLF166" s="62"/>
      <c r="GLG166" s="62"/>
      <c r="GLH166" s="62"/>
      <c r="GLI166" s="61"/>
      <c r="GLJ166" s="62"/>
      <c r="GLK166" s="62"/>
      <c r="GLL166" s="62"/>
      <c r="GLM166" s="61"/>
      <c r="GLN166" s="62"/>
      <c r="GLO166" s="62"/>
      <c r="GLP166" s="62"/>
      <c r="GLQ166" s="61"/>
      <c r="GLR166" s="62"/>
      <c r="GLS166" s="62"/>
      <c r="GLT166" s="62"/>
      <c r="GLU166" s="61"/>
      <c r="GLV166" s="62"/>
      <c r="GLW166" s="62"/>
      <c r="GLX166" s="62"/>
      <c r="GLY166" s="61"/>
      <c r="GLZ166" s="62"/>
      <c r="GMA166" s="62"/>
      <c r="GMB166" s="62"/>
      <c r="GMC166" s="61"/>
      <c r="GMD166" s="62"/>
      <c r="GME166" s="62"/>
      <c r="GMF166" s="62"/>
      <c r="GMG166" s="61"/>
      <c r="GMH166" s="62"/>
      <c r="GMI166" s="62"/>
      <c r="GMJ166" s="62"/>
      <c r="GMK166" s="61"/>
      <c r="GML166" s="62"/>
      <c r="GMM166" s="62"/>
      <c r="GMN166" s="62"/>
      <c r="GMO166" s="61"/>
      <c r="GMP166" s="62"/>
      <c r="GMQ166" s="62"/>
      <c r="GMR166" s="62"/>
      <c r="GMS166" s="61"/>
      <c r="GMT166" s="62"/>
      <c r="GMU166" s="62"/>
      <c r="GMV166" s="62"/>
      <c r="GMW166" s="61"/>
      <c r="GMX166" s="62"/>
      <c r="GMY166" s="62"/>
      <c r="GMZ166" s="62"/>
      <c r="GNA166" s="61"/>
      <c r="GNB166" s="62"/>
      <c r="GNC166" s="62"/>
      <c r="GND166" s="62"/>
      <c r="GNE166" s="61"/>
      <c r="GNF166" s="62"/>
      <c r="GNG166" s="62"/>
      <c r="GNH166" s="62"/>
      <c r="GNI166" s="61"/>
      <c r="GNJ166" s="62"/>
      <c r="GNK166" s="62"/>
      <c r="GNL166" s="62"/>
      <c r="GNM166" s="61"/>
      <c r="GNN166" s="62"/>
      <c r="GNO166" s="62"/>
      <c r="GNP166" s="62"/>
      <c r="GNQ166" s="61"/>
      <c r="GNR166" s="62"/>
      <c r="GNS166" s="62"/>
      <c r="GNT166" s="62"/>
      <c r="GNU166" s="61"/>
      <c r="GNV166" s="62"/>
      <c r="GNW166" s="62"/>
      <c r="GNX166" s="62"/>
      <c r="GNY166" s="61"/>
      <c r="GNZ166" s="62"/>
      <c r="GOA166" s="62"/>
      <c r="GOB166" s="62"/>
      <c r="GOC166" s="61"/>
      <c r="GOD166" s="62"/>
      <c r="GOE166" s="62"/>
      <c r="GOF166" s="62"/>
      <c r="GOG166" s="61"/>
      <c r="GOH166" s="62"/>
      <c r="GOI166" s="62"/>
      <c r="GOJ166" s="62"/>
      <c r="GOK166" s="61"/>
      <c r="GOL166" s="62"/>
      <c r="GOM166" s="62"/>
      <c r="GON166" s="62"/>
      <c r="GOO166" s="61"/>
      <c r="GOP166" s="62"/>
      <c r="GOQ166" s="62"/>
      <c r="GOR166" s="62"/>
      <c r="GOS166" s="61"/>
      <c r="GOT166" s="62"/>
      <c r="GOU166" s="62"/>
      <c r="GOV166" s="62"/>
      <c r="GOW166" s="61"/>
      <c r="GOX166" s="62"/>
      <c r="GOY166" s="62"/>
      <c r="GOZ166" s="62"/>
      <c r="GPA166" s="61"/>
      <c r="GPB166" s="62"/>
      <c r="GPC166" s="62"/>
      <c r="GPD166" s="62"/>
      <c r="GPE166" s="61"/>
      <c r="GPF166" s="62"/>
      <c r="GPG166" s="62"/>
      <c r="GPH166" s="62"/>
      <c r="GPI166" s="61"/>
      <c r="GPJ166" s="62"/>
      <c r="GPK166" s="62"/>
      <c r="GPL166" s="62"/>
      <c r="GPM166" s="61"/>
      <c r="GPN166" s="62"/>
      <c r="GPO166" s="62"/>
      <c r="GPP166" s="62"/>
      <c r="GPQ166" s="61"/>
      <c r="GPR166" s="62"/>
      <c r="GPS166" s="62"/>
      <c r="GPT166" s="62"/>
      <c r="GPU166" s="61"/>
      <c r="GPV166" s="62"/>
      <c r="GPW166" s="62"/>
      <c r="GPX166" s="62"/>
      <c r="GPY166" s="61"/>
      <c r="GPZ166" s="62"/>
      <c r="GQA166" s="62"/>
      <c r="GQB166" s="62"/>
      <c r="GQC166" s="61"/>
      <c r="GQD166" s="62"/>
      <c r="GQE166" s="62"/>
      <c r="GQF166" s="62"/>
      <c r="GQG166" s="61"/>
      <c r="GQH166" s="62"/>
      <c r="GQI166" s="62"/>
      <c r="GQJ166" s="62"/>
      <c r="GQK166" s="61"/>
      <c r="GQL166" s="62"/>
      <c r="GQM166" s="62"/>
      <c r="GQN166" s="62"/>
      <c r="GQO166" s="61"/>
      <c r="GQP166" s="62"/>
      <c r="GQQ166" s="62"/>
      <c r="GQR166" s="62"/>
      <c r="GQS166" s="61"/>
      <c r="GQT166" s="62"/>
      <c r="GQU166" s="62"/>
      <c r="GQV166" s="62"/>
      <c r="GQW166" s="61"/>
      <c r="GQX166" s="62"/>
      <c r="GQY166" s="62"/>
      <c r="GQZ166" s="62"/>
      <c r="GRA166" s="61"/>
      <c r="GRB166" s="62"/>
      <c r="GRC166" s="62"/>
      <c r="GRD166" s="62"/>
      <c r="GRE166" s="61"/>
      <c r="GRF166" s="62"/>
      <c r="GRG166" s="62"/>
      <c r="GRH166" s="62"/>
      <c r="GRI166" s="61"/>
      <c r="GRJ166" s="62"/>
      <c r="GRK166" s="62"/>
      <c r="GRL166" s="62"/>
      <c r="GRM166" s="61"/>
      <c r="GRN166" s="62"/>
      <c r="GRO166" s="62"/>
      <c r="GRP166" s="62"/>
      <c r="GRQ166" s="61"/>
      <c r="GRR166" s="62"/>
      <c r="GRS166" s="62"/>
      <c r="GRT166" s="62"/>
      <c r="GRU166" s="61"/>
      <c r="GRV166" s="62"/>
      <c r="GRW166" s="62"/>
      <c r="GRX166" s="62"/>
      <c r="GRY166" s="61"/>
      <c r="GRZ166" s="62"/>
      <c r="GSA166" s="62"/>
      <c r="GSB166" s="62"/>
      <c r="GSC166" s="61"/>
      <c r="GSD166" s="62"/>
      <c r="GSE166" s="62"/>
      <c r="GSF166" s="62"/>
      <c r="GSG166" s="61"/>
      <c r="GSH166" s="62"/>
      <c r="GSI166" s="62"/>
      <c r="GSJ166" s="62"/>
      <c r="GSK166" s="61"/>
      <c r="GSL166" s="62"/>
      <c r="GSM166" s="62"/>
      <c r="GSN166" s="62"/>
      <c r="GSO166" s="61"/>
      <c r="GSP166" s="62"/>
      <c r="GSQ166" s="62"/>
      <c r="GSR166" s="62"/>
      <c r="GSS166" s="61"/>
      <c r="GST166" s="62"/>
      <c r="GSU166" s="62"/>
      <c r="GSV166" s="62"/>
      <c r="GSW166" s="61"/>
      <c r="GSX166" s="62"/>
      <c r="GSY166" s="62"/>
      <c r="GSZ166" s="62"/>
      <c r="GTA166" s="61"/>
      <c r="GTB166" s="62"/>
      <c r="GTC166" s="62"/>
      <c r="GTD166" s="62"/>
      <c r="GTE166" s="61"/>
      <c r="GTF166" s="62"/>
      <c r="GTG166" s="62"/>
      <c r="GTH166" s="62"/>
      <c r="GTI166" s="61"/>
      <c r="GTJ166" s="62"/>
      <c r="GTK166" s="62"/>
      <c r="GTL166" s="62"/>
      <c r="GTM166" s="61"/>
      <c r="GTN166" s="62"/>
      <c r="GTO166" s="62"/>
      <c r="GTP166" s="62"/>
      <c r="GTQ166" s="61"/>
      <c r="GTR166" s="62"/>
      <c r="GTS166" s="62"/>
      <c r="GTT166" s="62"/>
      <c r="GTU166" s="61"/>
      <c r="GTV166" s="62"/>
      <c r="GTW166" s="62"/>
      <c r="GTX166" s="62"/>
      <c r="GTY166" s="61"/>
      <c r="GTZ166" s="62"/>
      <c r="GUA166" s="62"/>
      <c r="GUB166" s="62"/>
      <c r="GUC166" s="61"/>
      <c r="GUD166" s="62"/>
      <c r="GUE166" s="62"/>
      <c r="GUF166" s="62"/>
      <c r="GUG166" s="61"/>
      <c r="GUH166" s="62"/>
      <c r="GUI166" s="62"/>
      <c r="GUJ166" s="62"/>
      <c r="GUK166" s="61"/>
      <c r="GUL166" s="62"/>
      <c r="GUM166" s="62"/>
      <c r="GUN166" s="62"/>
      <c r="GUO166" s="61"/>
      <c r="GUP166" s="62"/>
      <c r="GUQ166" s="62"/>
      <c r="GUR166" s="62"/>
      <c r="GUS166" s="61"/>
      <c r="GUT166" s="62"/>
      <c r="GUU166" s="62"/>
      <c r="GUV166" s="62"/>
      <c r="GUW166" s="61"/>
      <c r="GUX166" s="62"/>
      <c r="GUY166" s="62"/>
      <c r="GUZ166" s="62"/>
      <c r="GVA166" s="61"/>
      <c r="GVB166" s="62"/>
      <c r="GVC166" s="62"/>
      <c r="GVD166" s="62"/>
      <c r="GVE166" s="61"/>
      <c r="GVF166" s="62"/>
      <c r="GVG166" s="62"/>
      <c r="GVH166" s="62"/>
      <c r="GVI166" s="61"/>
      <c r="GVJ166" s="62"/>
      <c r="GVK166" s="62"/>
      <c r="GVL166" s="62"/>
      <c r="GVM166" s="61"/>
      <c r="GVN166" s="62"/>
      <c r="GVO166" s="62"/>
      <c r="GVP166" s="62"/>
      <c r="GVQ166" s="61"/>
      <c r="GVR166" s="62"/>
      <c r="GVS166" s="62"/>
      <c r="GVT166" s="62"/>
      <c r="GVU166" s="61"/>
      <c r="GVV166" s="62"/>
      <c r="GVW166" s="62"/>
      <c r="GVX166" s="62"/>
      <c r="GVY166" s="61"/>
      <c r="GVZ166" s="62"/>
      <c r="GWA166" s="62"/>
      <c r="GWB166" s="62"/>
      <c r="GWC166" s="61"/>
      <c r="GWD166" s="62"/>
      <c r="GWE166" s="62"/>
      <c r="GWF166" s="62"/>
      <c r="GWG166" s="61"/>
      <c r="GWH166" s="62"/>
      <c r="GWI166" s="62"/>
      <c r="GWJ166" s="62"/>
      <c r="GWK166" s="61"/>
      <c r="GWL166" s="62"/>
      <c r="GWM166" s="62"/>
      <c r="GWN166" s="62"/>
      <c r="GWO166" s="61"/>
      <c r="GWP166" s="62"/>
      <c r="GWQ166" s="62"/>
      <c r="GWR166" s="62"/>
      <c r="GWS166" s="61"/>
      <c r="GWT166" s="62"/>
      <c r="GWU166" s="62"/>
      <c r="GWV166" s="62"/>
      <c r="GWW166" s="61"/>
      <c r="GWX166" s="62"/>
      <c r="GWY166" s="62"/>
      <c r="GWZ166" s="62"/>
      <c r="GXA166" s="61"/>
      <c r="GXB166" s="62"/>
      <c r="GXC166" s="62"/>
      <c r="GXD166" s="62"/>
      <c r="GXE166" s="61"/>
      <c r="GXF166" s="62"/>
      <c r="GXG166" s="62"/>
      <c r="GXH166" s="62"/>
      <c r="GXI166" s="61"/>
      <c r="GXJ166" s="62"/>
      <c r="GXK166" s="62"/>
      <c r="GXL166" s="62"/>
      <c r="GXM166" s="61"/>
      <c r="GXN166" s="62"/>
      <c r="GXO166" s="62"/>
      <c r="GXP166" s="62"/>
      <c r="GXQ166" s="61"/>
      <c r="GXR166" s="62"/>
      <c r="GXS166" s="62"/>
      <c r="GXT166" s="62"/>
      <c r="GXU166" s="61"/>
      <c r="GXV166" s="62"/>
      <c r="GXW166" s="62"/>
      <c r="GXX166" s="62"/>
      <c r="GXY166" s="61"/>
      <c r="GXZ166" s="62"/>
      <c r="GYA166" s="62"/>
      <c r="GYB166" s="62"/>
      <c r="GYC166" s="61"/>
      <c r="GYD166" s="62"/>
      <c r="GYE166" s="62"/>
      <c r="GYF166" s="62"/>
      <c r="GYG166" s="61"/>
      <c r="GYH166" s="62"/>
      <c r="GYI166" s="62"/>
      <c r="GYJ166" s="62"/>
      <c r="GYK166" s="61"/>
      <c r="GYL166" s="62"/>
      <c r="GYM166" s="62"/>
      <c r="GYN166" s="62"/>
      <c r="GYO166" s="61"/>
      <c r="GYP166" s="62"/>
      <c r="GYQ166" s="62"/>
      <c r="GYR166" s="62"/>
      <c r="GYS166" s="61"/>
      <c r="GYT166" s="62"/>
      <c r="GYU166" s="62"/>
      <c r="GYV166" s="62"/>
      <c r="GYW166" s="61"/>
      <c r="GYX166" s="62"/>
      <c r="GYY166" s="62"/>
      <c r="GYZ166" s="62"/>
      <c r="GZA166" s="61"/>
      <c r="GZB166" s="62"/>
      <c r="GZC166" s="62"/>
      <c r="GZD166" s="62"/>
      <c r="GZE166" s="61"/>
      <c r="GZF166" s="62"/>
      <c r="GZG166" s="62"/>
      <c r="GZH166" s="62"/>
      <c r="GZI166" s="61"/>
      <c r="GZJ166" s="62"/>
      <c r="GZK166" s="62"/>
      <c r="GZL166" s="62"/>
      <c r="GZM166" s="61"/>
      <c r="GZN166" s="62"/>
      <c r="GZO166" s="62"/>
      <c r="GZP166" s="62"/>
      <c r="GZQ166" s="61"/>
      <c r="GZR166" s="62"/>
      <c r="GZS166" s="62"/>
      <c r="GZT166" s="62"/>
      <c r="GZU166" s="61"/>
      <c r="GZV166" s="62"/>
      <c r="GZW166" s="62"/>
      <c r="GZX166" s="62"/>
      <c r="GZY166" s="61"/>
      <c r="GZZ166" s="62"/>
      <c r="HAA166" s="62"/>
      <c r="HAB166" s="62"/>
      <c r="HAC166" s="61"/>
      <c r="HAD166" s="62"/>
      <c r="HAE166" s="62"/>
      <c r="HAF166" s="62"/>
      <c r="HAG166" s="61"/>
      <c r="HAH166" s="62"/>
      <c r="HAI166" s="62"/>
      <c r="HAJ166" s="62"/>
      <c r="HAK166" s="61"/>
      <c r="HAL166" s="62"/>
      <c r="HAM166" s="62"/>
      <c r="HAN166" s="62"/>
      <c r="HAO166" s="61"/>
      <c r="HAP166" s="62"/>
      <c r="HAQ166" s="62"/>
      <c r="HAR166" s="62"/>
      <c r="HAS166" s="61"/>
      <c r="HAT166" s="62"/>
      <c r="HAU166" s="62"/>
      <c r="HAV166" s="62"/>
      <c r="HAW166" s="61"/>
      <c r="HAX166" s="62"/>
      <c r="HAY166" s="62"/>
      <c r="HAZ166" s="62"/>
      <c r="HBA166" s="61"/>
      <c r="HBB166" s="62"/>
      <c r="HBC166" s="62"/>
      <c r="HBD166" s="62"/>
      <c r="HBE166" s="61"/>
      <c r="HBF166" s="62"/>
      <c r="HBG166" s="62"/>
      <c r="HBH166" s="62"/>
      <c r="HBI166" s="61"/>
      <c r="HBJ166" s="62"/>
      <c r="HBK166" s="62"/>
      <c r="HBL166" s="62"/>
      <c r="HBM166" s="61"/>
      <c r="HBN166" s="62"/>
      <c r="HBO166" s="62"/>
      <c r="HBP166" s="62"/>
      <c r="HBQ166" s="61"/>
      <c r="HBR166" s="62"/>
      <c r="HBS166" s="62"/>
      <c r="HBT166" s="62"/>
      <c r="HBU166" s="61"/>
      <c r="HBV166" s="62"/>
      <c r="HBW166" s="62"/>
      <c r="HBX166" s="62"/>
      <c r="HBY166" s="61"/>
      <c r="HBZ166" s="62"/>
      <c r="HCA166" s="62"/>
      <c r="HCB166" s="62"/>
      <c r="HCC166" s="61"/>
      <c r="HCD166" s="62"/>
      <c r="HCE166" s="62"/>
      <c r="HCF166" s="62"/>
      <c r="HCG166" s="61"/>
      <c r="HCH166" s="62"/>
      <c r="HCI166" s="62"/>
      <c r="HCJ166" s="62"/>
      <c r="HCK166" s="61"/>
      <c r="HCL166" s="62"/>
      <c r="HCM166" s="62"/>
      <c r="HCN166" s="62"/>
      <c r="HCO166" s="61"/>
      <c r="HCP166" s="62"/>
      <c r="HCQ166" s="62"/>
      <c r="HCR166" s="62"/>
      <c r="HCS166" s="61"/>
      <c r="HCT166" s="62"/>
      <c r="HCU166" s="62"/>
      <c r="HCV166" s="62"/>
      <c r="HCW166" s="61"/>
      <c r="HCX166" s="62"/>
      <c r="HCY166" s="62"/>
      <c r="HCZ166" s="62"/>
      <c r="HDA166" s="61"/>
      <c r="HDB166" s="62"/>
      <c r="HDC166" s="62"/>
      <c r="HDD166" s="62"/>
      <c r="HDE166" s="61"/>
      <c r="HDF166" s="62"/>
      <c r="HDG166" s="62"/>
      <c r="HDH166" s="62"/>
      <c r="HDI166" s="61"/>
      <c r="HDJ166" s="62"/>
      <c r="HDK166" s="62"/>
      <c r="HDL166" s="62"/>
      <c r="HDM166" s="61"/>
      <c r="HDN166" s="62"/>
      <c r="HDO166" s="62"/>
      <c r="HDP166" s="62"/>
      <c r="HDQ166" s="61"/>
      <c r="HDR166" s="62"/>
      <c r="HDS166" s="62"/>
      <c r="HDT166" s="62"/>
      <c r="HDU166" s="61"/>
      <c r="HDV166" s="62"/>
      <c r="HDW166" s="62"/>
      <c r="HDX166" s="62"/>
      <c r="HDY166" s="61"/>
      <c r="HDZ166" s="62"/>
      <c r="HEA166" s="62"/>
      <c r="HEB166" s="62"/>
      <c r="HEC166" s="61"/>
      <c r="HED166" s="62"/>
      <c r="HEE166" s="62"/>
      <c r="HEF166" s="62"/>
      <c r="HEG166" s="61"/>
      <c r="HEH166" s="62"/>
      <c r="HEI166" s="62"/>
      <c r="HEJ166" s="62"/>
      <c r="HEK166" s="61"/>
      <c r="HEL166" s="62"/>
      <c r="HEM166" s="62"/>
      <c r="HEN166" s="62"/>
      <c r="HEO166" s="61"/>
      <c r="HEP166" s="62"/>
      <c r="HEQ166" s="62"/>
      <c r="HER166" s="62"/>
      <c r="HES166" s="61"/>
      <c r="HET166" s="62"/>
      <c r="HEU166" s="62"/>
      <c r="HEV166" s="62"/>
      <c r="HEW166" s="61"/>
      <c r="HEX166" s="62"/>
      <c r="HEY166" s="62"/>
      <c r="HEZ166" s="62"/>
      <c r="HFA166" s="61"/>
      <c r="HFB166" s="62"/>
      <c r="HFC166" s="62"/>
      <c r="HFD166" s="62"/>
      <c r="HFE166" s="61"/>
      <c r="HFF166" s="62"/>
      <c r="HFG166" s="62"/>
      <c r="HFH166" s="62"/>
      <c r="HFI166" s="61"/>
      <c r="HFJ166" s="62"/>
      <c r="HFK166" s="62"/>
      <c r="HFL166" s="62"/>
      <c r="HFM166" s="61"/>
      <c r="HFN166" s="62"/>
      <c r="HFO166" s="62"/>
      <c r="HFP166" s="62"/>
      <c r="HFQ166" s="61"/>
      <c r="HFR166" s="62"/>
      <c r="HFS166" s="62"/>
      <c r="HFT166" s="62"/>
      <c r="HFU166" s="61"/>
      <c r="HFV166" s="62"/>
      <c r="HFW166" s="62"/>
      <c r="HFX166" s="62"/>
      <c r="HFY166" s="61"/>
      <c r="HFZ166" s="62"/>
      <c r="HGA166" s="62"/>
      <c r="HGB166" s="62"/>
      <c r="HGC166" s="61"/>
      <c r="HGD166" s="62"/>
      <c r="HGE166" s="62"/>
      <c r="HGF166" s="62"/>
      <c r="HGG166" s="61"/>
      <c r="HGH166" s="62"/>
      <c r="HGI166" s="62"/>
      <c r="HGJ166" s="62"/>
      <c r="HGK166" s="61"/>
      <c r="HGL166" s="62"/>
      <c r="HGM166" s="62"/>
      <c r="HGN166" s="62"/>
      <c r="HGO166" s="61"/>
      <c r="HGP166" s="62"/>
      <c r="HGQ166" s="62"/>
      <c r="HGR166" s="62"/>
      <c r="HGS166" s="61"/>
      <c r="HGT166" s="62"/>
      <c r="HGU166" s="62"/>
      <c r="HGV166" s="62"/>
      <c r="HGW166" s="61"/>
      <c r="HGX166" s="62"/>
      <c r="HGY166" s="62"/>
      <c r="HGZ166" s="62"/>
      <c r="HHA166" s="61"/>
      <c r="HHB166" s="62"/>
      <c r="HHC166" s="62"/>
      <c r="HHD166" s="62"/>
      <c r="HHE166" s="61"/>
      <c r="HHF166" s="62"/>
      <c r="HHG166" s="62"/>
      <c r="HHH166" s="62"/>
      <c r="HHI166" s="61"/>
      <c r="HHJ166" s="62"/>
      <c r="HHK166" s="62"/>
      <c r="HHL166" s="62"/>
      <c r="HHM166" s="61"/>
      <c r="HHN166" s="62"/>
      <c r="HHO166" s="62"/>
      <c r="HHP166" s="62"/>
      <c r="HHQ166" s="61"/>
      <c r="HHR166" s="62"/>
      <c r="HHS166" s="62"/>
      <c r="HHT166" s="62"/>
      <c r="HHU166" s="61"/>
      <c r="HHV166" s="62"/>
      <c r="HHW166" s="62"/>
      <c r="HHX166" s="62"/>
      <c r="HHY166" s="61"/>
      <c r="HHZ166" s="62"/>
      <c r="HIA166" s="62"/>
      <c r="HIB166" s="62"/>
      <c r="HIC166" s="61"/>
      <c r="HID166" s="62"/>
      <c r="HIE166" s="62"/>
      <c r="HIF166" s="62"/>
      <c r="HIG166" s="61"/>
      <c r="HIH166" s="62"/>
      <c r="HII166" s="62"/>
      <c r="HIJ166" s="62"/>
      <c r="HIK166" s="61"/>
      <c r="HIL166" s="62"/>
      <c r="HIM166" s="62"/>
      <c r="HIN166" s="62"/>
      <c r="HIO166" s="61"/>
      <c r="HIP166" s="62"/>
      <c r="HIQ166" s="62"/>
      <c r="HIR166" s="62"/>
      <c r="HIS166" s="61"/>
      <c r="HIT166" s="62"/>
      <c r="HIU166" s="62"/>
      <c r="HIV166" s="62"/>
      <c r="HIW166" s="61"/>
      <c r="HIX166" s="62"/>
      <c r="HIY166" s="62"/>
      <c r="HIZ166" s="62"/>
      <c r="HJA166" s="61"/>
      <c r="HJB166" s="62"/>
      <c r="HJC166" s="62"/>
      <c r="HJD166" s="62"/>
      <c r="HJE166" s="61"/>
      <c r="HJF166" s="62"/>
      <c r="HJG166" s="62"/>
      <c r="HJH166" s="62"/>
      <c r="HJI166" s="61"/>
      <c r="HJJ166" s="62"/>
      <c r="HJK166" s="62"/>
      <c r="HJL166" s="62"/>
      <c r="HJM166" s="61"/>
      <c r="HJN166" s="62"/>
      <c r="HJO166" s="62"/>
      <c r="HJP166" s="62"/>
      <c r="HJQ166" s="61"/>
      <c r="HJR166" s="62"/>
      <c r="HJS166" s="62"/>
      <c r="HJT166" s="62"/>
      <c r="HJU166" s="61"/>
      <c r="HJV166" s="62"/>
      <c r="HJW166" s="62"/>
      <c r="HJX166" s="62"/>
      <c r="HJY166" s="61"/>
      <c r="HJZ166" s="62"/>
      <c r="HKA166" s="62"/>
      <c r="HKB166" s="62"/>
      <c r="HKC166" s="61"/>
      <c r="HKD166" s="62"/>
      <c r="HKE166" s="62"/>
      <c r="HKF166" s="62"/>
      <c r="HKG166" s="61"/>
      <c r="HKH166" s="62"/>
      <c r="HKI166" s="62"/>
      <c r="HKJ166" s="62"/>
      <c r="HKK166" s="61"/>
      <c r="HKL166" s="62"/>
      <c r="HKM166" s="62"/>
      <c r="HKN166" s="62"/>
      <c r="HKO166" s="61"/>
      <c r="HKP166" s="62"/>
      <c r="HKQ166" s="62"/>
      <c r="HKR166" s="62"/>
      <c r="HKS166" s="61"/>
      <c r="HKT166" s="62"/>
      <c r="HKU166" s="62"/>
      <c r="HKV166" s="62"/>
      <c r="HKW166" s="61"/>
      <c r="HKX166" s="62"/>
      <c r="HKY166" s="62"/>
      <c r="HKZ166" s="62"/>
      <c r="HLA166" s="61"/>
      <c r="HLB166" s="62"/>
      <c r="HLC166" s="62"/>
      <c r="HLD166" s="62"/>
      <c r="HLE166" s="61"/>
      <c r="HLF166" s="62"/>
      <c r="HLG166" s="62"/>
      <c r="HLH166" s="62"/>
      <c r="HLI166" s="61"/>
      <c r="HLJ166" s="62"/>
      <c r="HLK166" s="62"/>
      <c r="HLL166" s="62"/>
      <c r="HLM166" s="61"/>
      <c r="HLN166" s="62"/>
      <c r="HLO166" s="62"/>
      <c r="HLP166" s="62"/>
      <c r="HLQ166" s="61"/>
      <c r="HLR166" s="62"/>
      <c r="HLS166" s="62"/>
      <c r="HLT166" s="62"/>
      <c r="HLU166" s="61"/>
      <c r="HLV166" s="62"/>
      <c r="HLW166" s="62"/>
      <c r="HLX166" s="62"/>
      <c r="HLY166" s="61"/>
      <c r="HLZ166" s="62"/>
      <c r="HMA166" s="62"/>
      <c r="HMB166" s="62"/>
      <c r="HMC166" s="61"/>
      <c r="HMD166" s="62"/>
      <c r="HME166" s="62"/>
      <c r="HMF166" s="62"/>
      <c r="HMG166" s="61"/>
      <c r="HMH166" s="62"/>
      <c r="HMI166" s="62"/>
      <c r="HMJ166" s="62"/>
      <c r="HMK166" s="61"/>
      <c r="HML166" s="62"/>
      <c r="HMM166" s="62"/>
      <c r="HMN166" s="62"/>
      <c r="HMO166" s="61"/>
      <c r="HMP166" s="62"/>
      <c r="HMQ166" s="62"/>
      <c r="HMR166" s="62"/>
      <c r="HMS166" s="61"/>
      <c r="HMT166" s="62"/>
      <c r="HMU166" s="62"/>
      <c r="HMV166" s="62"/>
      <c r="HMW166" s="61"/>
      <c r="HMX166" s="62"/>
      <c r="HMY166" s="62"/>
      <c r="HMZ166" s="62"/>
      <c r="HNA166" s="61"/>
      <c r="HNB166" s="62"/>
      <c r="HNC166" s="62"/>
      <c r="HND166" s="62"/>
      <c r="HNE166" s="61"/>
      <c r="HNF166" s="62"/>
      <c r="HNG166" s="62"/>
      <c r="HNH166" s="62"/>
      <c r="HNI166" s="61"/>
      <c r="HNJ166" s="62"/>
      <c r="HNK166" s="62"/>
      <c r="HNL166" s="62"/>
      <c r="HNM166" s="61"/>
      <c r="HNN166" s="62"/>
      <c r="HNO166" s="62"/>
      <c r="HNP166" s="62"/>
      <c r="HNQ166" s="61"/>
      <c r="HNR166" s="62"/>
      <c r="HNS166" s="62"/>
      <c r="HNT166" s="62"/>
      <c r="HNU166" s="61"/>
      <c r="HNV166" s="62"/>
      <c r="HNW166" s="62"/>
      <c r="HNX166" s="62"/>
      <c r="HNY166" s="61"/>
      <c r="HNZ166" s="62"/>
      <c r="HOA166" s="62"/>
      <c r="HOB166" s="62"/>
      <c r="HOC166" s="61"/>
      <c r="HOD166" s="62"/>
      <c r="HOE166" s="62"/>
      <c r="HOF166" s="62"/>
      <c r="HOG166" s="61"/>
      <c r="HOH166" s="62"/>
      <c r="HOI166" s="62"/>
      <c r="HOJ166" s="62"/>
      <c r="HOK166" s="61"/>
      <c r="HOL166" s="62"/>
      <c r="HOM166" s="62"/>
      <c r="HON166" s="62"/>
      <c r="HOO166" s="61"/>
      <c r="HOP166" s="62"/>
      <c r="HOQ166" s="62"/>
      <c r="HOR166" s="62"/>
      <c r="HOS166" s="61"/>
      <c r="HOT166" s="62"/>
      <c r="HOU166" s="62"/>
      <c r="HOV166" s="62"/>
      <c r="HOW166" s="61"/>
      <c r="HOX166" s="62"/>
      <c r="HOY166" s="62"/>
      <c r="HOZ166" s="62"/>
      <c r="HPA166" s="61"/>
      <c r="HPB166" s="62"/>
      <c r="HPC166" s="62"/>
      <c r="HPD166" s="62"/>
      <c r="HPE166" s="61"/>
      <c r="HPF166" s="62"/>
      <c r="HPG166" s="62"/>
      <c r="HPH166" s="62"/>
      <c r="HPI166" s="61"/>
      <c r="HPJ166" s="62"/>
      <c r="HPK166" s="62"/>
      <c r="HPL166" s="62"/>
      <c r="HPM166" s="61"/>
      <c r="HPN166" s="62"/>
      <c r="HPO166" s="62"/>
      <c r="HPP166" s="62"/>
      <c r="HPQ166" s="61"/>
      <c r="HPR166" s="62"/>
      <c r="HPS166" s="62"/>
      <c r="HPT166" s="62"/>
      <c r="HPU166" s="61"/>
      <c r="HPV166" s="62"/>
      <c r="HPW166" s="62"/>
      <c r="HPX166" s="62"/>
      <c r="HPY166" s="61"/>
      <c r="HPZ166" s="62"/>
      <c r="HQA166" s="62"/>
      <c r="HQB166" s="62"/>
      <c r="HQC166" s="61"/>
      <c r="HQD166" s="62"/>
      <c r="HQE166" s="62"/>
      <c r="HQF166" s="62"/>
      <c r="HQG166" s="61"/>
      <c r="HQH166" s="62"/>
      <c r="HQI166" s="62"/>
      <c r="HQJ166" s="62"/>
      <c r="HQK166" s="61"/>
      <c r="HQL166" s="62"/>
      <c r="HQM166" s="62"/>
      <c r="HQN166" s="62"/>
      <c r="HQO166" s="61"/>
      <c r="HQP166" s="62"/>
      <c r="HQQ166" s="62"/>
      <c r="HQR166" s="62"/>
      <c r="HQS166" s="61"/>
      <c r="HQT166" s="62"/>
      <c r="HQU166" s="62"/>
      <c r="HQV166" s="62"/>
      <c r="HQW166" s="61"/>
      <c r="HQX166" s="62"/>
      <c r="HQY166" s="62"/>
      <c r="HQZ166" s="62"/>
      <c r="HRA166" s="61"/>
      <c r="HRB166" s="62"/>
      <c r="HRC166" s="62"/>
      <c r="HRD166" s="62"/>
      <c r="HRE166" s="61"/>
      <c r="HRF166" s="62"/>
      <c r="HRG166" s="62"/>
      <c r="HRH166" s="62"/>
      <c r="HRI166" s="61"/>
      <c r="HRJ166" s="62"/>
      <c r="HRK166" s="62"/>
      <c r="HRL166" s="62"/>
      <c r="HRM166" s="61"/>
      <c r="HRN166" s="62"/>
      <c r="HRO166" s="62"/>
      <c r="HRP166" s="62"/>
      <c r="HRQ166" s="61"/>
      <c r="HRR166" s="62"/>
      <c r="HRS166" s="62"/>
      <c r="HRT166" s="62"/>
      <c r="HRU166" s="61"/>
      <c r="HRV166" s="62"/>
      <c r="HRW166" s="62"/>
      <c r="HRX166" s="62"/>
      <c r="HRY166" s="61"/>
      <c r="HRZ166" s="62"/>
      <c r="HSA166" s="62"/>
      <c r="HSB166" s="62"/>
      <c r="HSC166" s="61"/>
      <c r="HSD166" s="62"/>
      <c r="HSE166" s="62"/>
      <c r="HSF166" s="62"/>
      <c r="HSG166" s="61"/>
      <c r="HSH166" s="62"/>
      <c r="HSI166" s="62"/>
      <c r="HSJ166" s="62"/>
      <c r="HSK166" s="61"/>
      <c r="HSL166" s="62"/>
      <c r="HSM166" s="62"/>
      <c r="HSN166" s="62"/>
      <c r="HSO166" s="61"/>
      <c r="HSP166" s="62"/>
      <c r="HSQ166" s="62"/>
      <c r="HSR166" s="62"/>
      <c r="HSS166" s="61"/>
      <c r="HST166" s="62"/>
      <c r="HSU166" s="62"/>
      <c r="HSV166" s="62"/>
      <c r="HSW166" s="61"/>
      <c r="HSX166" s="62"/>
      <c r="HSY166" s="62"/>
      <c r="HSZ166" s="62"/>
      <c r="HTA166" s="61"/>
      <c r="HTB166" s="62"/>
      <c r="HTC166" s="62"/>
      <c r="HTD166" s="62"/>
      <c r="HTE166" s="61"/>
      <c r="HTF166" s="62"/>
      <c r="HTG166" s="62"/>
      <c r="HTH166" s="62"/>
      <c r="HTI166" s="61"/>
      <c r="HTJ166" s="62"/>
      <c r="HTK166" s="62"/>
      <c r="HTL166" s="62"/>
      <c r="HTM166" s="61"/>
      <c r="HTN166" s="62"/>
      <c r="HTO166" s="62"/>
      <c r="HTP166" s="62"/>
      <c r="HTQ166" s="61"/>
      <c r="HTR166" s="62"/>
      <c r="HTS166" s="62"/>
      <c r="HTT166" s="62"/>
      <c r="HTU166" s="61"/>
      <c r="HTV166" s="62"/>
      <c r="HTW166" s="62"/>
      <c r="HTX166" s="62"/>
      <c r="HTY166" s="61"/>
      <c r="HTZ166" s="62"/>
      <c r="HUA166" s="62"/>
      <c r="HUB166" s="62"/>
      <c r="HUC166" s="61"/>
      <c r="HUD166" s="62"/>
      <c r="HUE166" s="62"/>
      <c r="HUF166" s="62"/>
      <c r="HUG166" s="61"/>
      <c r="HUH166" s="62"/>
      <c r="HUI166" s="62"/>
      <c r="HUJ166" s="62"/>
      <c r="HUK166" s="61"/>
      <c r="HUL166" s="62"/>
      <c r="HUM166" s="62"/>
      <c r="HUN166" s="62"/>
      <c r="HUO166" s="61"/>
      <c r="HUP166" s="62"/>
      <c r="HUQ166" s="62"/>
      <c r="HUR166" s="62"/>
      <c r="HUS166" s="61"/>
      <c r="HUT166" s="62"/>
      <c r="HUU166" s="62"/>
      <c r="HUV166" s="62"/>
      <c r="HUW166" s="61"/>
      <c r="HUX166" s="62"/>
      <c r="HUY166" s="62"/>
      <c r="HUZ166" s="62"/>
      <c r="HVA166" s="61"/>
      <c r="HVB166" s="62"/>
      <c r="HVC166" s="62"/>
      <c r="HVD166" s="62"/>
      <c r="HVE166" s="61"/>
      <c r="HVF166" s="62"/>
      <c r="HVG166" s="62"/>
      <c r="HVH166" s="62"/>
      <c r="HVI166" s="61"/>
      <c r="HVJ166" s="62"/>
      <c r="HVK166" s="62"/>
      <c r="HVL166" s="62"/>
      <c r="HVM166" s="61"/>
      <c r="HVN166" s="62"/>
      <c r="HVO166" s="62"/>
      <c r="HVP166" s="62"/>
      <c r="HVQ166" s="61"/>
      <c r="HVR166" s="62"/>
      <c r="HVS166" s="62"/>
      <c r="HVT166" s="62"/>
      <c r="HVU166" s="61"/>
      <c r="HVV166" s="62"/>
      <c r="HVW166" s="62"/>
      <c r="HVX166" s="62"/>
      <c r="HVY166" s="61"/>
      <c r="HVZ166" s="62"/>
      <c r="HWA166" s="62"/>
      <c r="HWB166" s="62"/>
      <c r="HWC166" s="61"/>
      <c r="HWD166" s="62"/>
      <c r="HWE166" s="62"/>
      <c r="HWF166" s="62"/>
      <c r="HWG166" s="61"/>
      <c r="HWH166" s="62"/>
      <c r="HWI166" s="62"/>
      <c r="HWJ166" s="62"/>
      <c r="HWK166" s="61"/>
      <c r="HWL166" s="62"/>
      <c r="HWM166" s="62"/>
      <c r="HWN166" s="62"/>
      <c r="HWO166" s="61"/>
      <c r="HWP166" s="62"/>
      <c r="HWQ166" s="62"/>
      <c r="HWR166" s="62"/>
      <c r="HWS166" s="61"/>
      <c r="HWT166" s="62"/>
      <c r="HWU166" s="62"/>
      <c r="HWV166" s="62"/>
      <c r="HWW166" s="61"/>
      <c r="HWX166" s="62"/>
      <c r="HWY166" s="62"/>
      <c r="HWZ166" s="62"/>
      <c r="HXA166" s="61"/>
      <c r="HXB166" s="62"/>
      <c r="HXC166" s="62"/>
      <c r="HXD166" s="62"/>
      <c r="HXE166" s="61"/>
      <c r="HXF166" s="62"/>
      <c r="HXG166" s="62"/>
      <c r="HXH166" s="62"/>
      <c r="HXI166" s="61"/>
      <c r="HXJ166" s="62"/>
      <c r="HXK166" s="62"/>
      <c r="HXL166" s="62"/>
      <c r="HXM166" s="61"/>
      <c r="HXN166" s="62"/>
      <c r="HXO166" s="62"/>
      <c r="HXP166" s="62"/>
      <c r="HXQ166" s="61"/>
      <c r="HXR166" s="62"/>
      <c r="HXS166" s="62"/>
      <c r="HXT166" s="62"/>
      <c r="HXU166" s="61"/>
      <c r="HXV166" s="62"/>
      <c r="HXW166" s="62"/>
      <c r="HXX166" s="62"/>
      <c r="HXY166" s="61"/>
      <c r="HXZ166" s="62"/>
      <c r="HYA166" s="62"/>
      <c r="HYB166" s="62"/>
      <c r="HYC166" s="61"/>
      <c r="HYD166" s="62"/>
      <c r="HYE166" s="62"/>
      <c r="HYF166" s="62"/>
      <c r="HYG166" s="61"/>
      <c r="HYH166" s="62"/>
      <c r="HYI166" s="62"/>
      <c r="HYJ166" s="62"/>
      <c r="HYK166" s="61"/>
      <c r="HYL166" s="62"/>
      <c r="HYM166" s="62"/>
      <c r="HYN166" s="62"/>
      <c r="HYO166" s="61"/>
      <c r="HYP166" s="62"/>
      <c r="HYQ166" s="62"/>
      <c r="HYR166" s="62"/>
      <c r="HYS166" s="61"/>
      <c r="HYT166" s="62"/>
      <c r="HYU166" s="62"/>
      <c r="HYV166" s="62"/>
      <c r="HYW166" s="61"/>
      <c r="HYX166" s="62"/>
      <c r="HYY166" s="62"/>
      <c r="HYZ166" s="62"/>
      <c r="HZA166" s="61"/>
      <c r="HZB166" s="62"/>
      <c r="HZC166" s="62"/>
      <c r="HZD166" s="62"/>
      <c r="HZE166" s="61"/>
      <c r="HZF166" s="62"/>
      <c r="HZG166" s="62"/>
      <c r="HZH166" s="62"/>
      <c r="HZI166" s="61"/>
      <c r="HZJ166" s="62"/>
      <c r="HZK166" s="62"/>
      <c r="HZL166" s="62"/>
      <c r="HZM166" s="61"/>
      <c r="HZN166" s="62"/>
      <c r="HZO166" s="62"/>
      <c r="HZP166" s="62"/>
      <c r="HZQ166" s="61"/>
      <c r="HZR166" s="62"/>
      <c r="HZS166" s="62"/>
      <c r="HZT166" s="62"/>
      <c r="HZU166" s="61"/>
      <c r="HZV166" s="62"/>
      <c r="HZW166" s="62"/>
      <c r="HZX166" s="62"/>
      <c r="HZY166" s="61"/>
      <c r="HZZ166" s="62"/>
      <c r="IAA166" s="62"/>
      <c r="IAB166" s="62"/>
      <c r="IAC166" s="61"/>
      <c r="IAD166" s="62"/>
      <c r="IAE166" s="62"/>
      <c r="IAF166" s="62"/>
      <c r="IAG166" s="61"/>
      <c r="IAH166" s="62"/>
      <c r="IAI166" s="62"/>
      <c r="IAJ166" s="62"/>
      <c r="IAK166" s="61"/>
      <c r="IAL166" s="62"/>
      <c r="IAM166" s="62"/>
      <c r="IAN166" s="62"/>
      <c r="IAO166" s="61"/>
      <c r="IAP166" s="62"/>
      <c r="IAQ166" s="62"/>
      <c r="IAR166" s="62"/>
      <c r="IAS166" s="61"/>
      <c r="IAT166" s="62"/>
      <c r="IAU166" s="62"/>
      <c r="IAV166" s="62"/>
      <c r="IAW166" s="61"/>
      <c r="IAX166" s="62"/>
      <c r="IAY166" s="62"/>
      <c r="IAZ166" s="62"/>
      <c r="IBA166" s="61"/>
      <c r="IBB166" s="62"/>
      <c r="IBC166" s="62"/>
      <c r="IBD166" s="62"/>
      <c r="IBE166" s="61"/>
      <c r="IBF166" s="62"/>
      <c r="IBG166" s="62"/>
      <c r="IBH166" s="62"/>
      <c r="IBI166" s="61"/>
      <c r="IBJ166" s="62"/>
      <c r="IBK166" s="62"/>
      <c r="IBL166" s="62"/>
      <c r="IBM166" s="61"/>
      <c r="IBN166" s="62"/>
      <c r="IBO166" s="62"/>
      <c r="IBP166" s="62"/>
      <c r="IBQ166" s="61"/>
      <c r="IBR166" s="62"/>
      <c r="IBS166" s="62"/>
      <c r="IBT166" s="62"/>
      <c r="IBU166" s="61"/>
      <c r="IBV166" s="62"/>
      <c r="IBW166" s="62"/>
      <c r="IBX166" s="62"/>
      <c r="IBY166" s="61"/>
      <c r="IBZ166" s="62"/>
      <c r="ICA166" s="62"/>
      <c r="ICB166" s="62"/>
      <c r="ICC166" s="61"/>
      <c r="ICD166" s="62"/>
      <c r="ICE166" s="62"/>
      <c r="ICF166" s="62"/>
      <c r="ICG166" s="61"/>
      <c r="ICH166" s="62"/>
      <c r="ICI166" s="62"/>
      <c r="ICJ166" s="62"/>
      <c r="ICK166" s="61"/>
      <c r="ICL166" s="62"/>
      <c r="ICM166" s="62"/>
      <c r="ICN166" s="62"/>
      <c r="ICO166" s="61"/>
      <c r="ICP166" s="62"/>
      <c r="ICQ166" s="62"/>
      <c r="ICR166" s="62"/>
      <c r="ICS166" s="61"/>
      <c r="ICT166" s="62"/>
      <c r="ICU166" s="62"/>
      <c r="ICV166" s="62"/>
      <c r="ICW166" s="61"/>
      <c r="ICX166" s="62"/>
      <c r="ICY166" s="62"/>
      <c r="ICZ166" s="62"/>
      <c r="IDA166" s="61"/>
      <c r="IDB166" s="62"/>
      <c r="IDC166" s="62"/>
      <c r="IDD166" s="62"/>
      <c r="IDE166" s="61"/>
      <c r="IDF166" s="62"/>
      <c r="IDG166" s="62"/>
      <c r="IDH166" s="62"/>
      <c r="IDI166" s="61"/>
      <c r="IDJ166" s="62"/>
      <c r="IDK166" s="62"/>
      <c r="IDL166" s="62"/>
      <c r="IDM166" s="61"/>
      <c r="IDN166" s="62"/>
      <c r="IDO166" s="62"/>
      <c r="IDP166" s="62"/>
      <c r="IDQ166" s="61"/>
      <c r="IDR166" s="62"/>
      <c r="IDS166" s="62"/>
      <c r="IDT166" s="62"/>
      <c r="IDU166" s="61"/>
      <c r="IDV166" s="62"/>
      <c r="IDW166" s="62"/>
      <c r="IDX166" s="62"/>
      <c r="IDY166" s="61"/>
      <c r="IDZ166" s="62"/>
      <c r="IEA166" s="62"/>
      <c r="IEB166" s="62"/>
      <c r="IEC166" s="61"/>
      <c r="IED166" s="62"/>
      <c r="IEE166" s="62"/>
      <c r="IEF166" s="62"/>
      <c r="IEG166" s="61"/>
      <c r="IEH166" s="62"/>
      <c r="IEI166" s="62"/>
      <c r="IEJ166" s="62"/>
      <c r="IEK166" s="61"/>
      <c r="IEL166" s="62"/>
      <c r="IEM166" s="62"/>
      <c r="IEN166" s="62"/>
      <c r="IEO166" s="61"/>
      <c r="IEP166" s="62"/>
      <c r="IEQ166" s="62"/>
      <c r="IER166" s="62"/>
      <c r="IES166" s="61"/>
      <c r="IET166" s="62"/>
      <c r="IEU166" s="62"/>
      <c r="IEV166" s="62"/>
      <c r="IEW166" s="61"/>
      <c r="IEX166" s="62"/>
      <c r="IEY166" s="62"/>
      <c r="IEZ166" s="62"/>
      <c r="IFA166" s="61"/>
      <c r="IFB166" s="62"/>
      <c r="IFC166" s="62"/>
      <c r="IFD166" s="62"/>
      <c r="IFE166" s="61"/>
      <c r="IFF166" s="62"/>
      <c r="IFG166" s="62"/>
      <c r="IFH166" s="62"/>
      <c r="IFI166" s="61"/>
      <c r="IFJ166" s="62"/>
      <c r="IFK166" s="62"/>
      <c r="IFL166" s="62"/>
      <c r="IFM166" s="61"/>
      <c r="IFN166" s="62"/>
      <c r="IFO166" s="62"/>
      <c r="IFP166" s="62"/>
      <c r="IFQ166" s="61"/>
      <c r="IFR166" s="62"/>
      <c r="IFS166" s="62"/>
      <c r="IFT166" s="62"/>
      <c r="IFU166" s="61"/>
      <c r="IFV166" s="62"/>
      <c r="IFW166" s="62"/>
      <c r="IFX166" s="62"/>
      <c r="IFY166" s="61"/>
      <c r="IFZ166" s="62"/>
      <c r="IGA166" s="62"/>
      <c r="IGB166" s="62"/>
      <c r="IGC166" s="61"/>
      <c r="IGD166" s="62"/>
      <c r="IGE166" s="62"/>
      <c r="IGF166" s="62"/>
      <c r="IGG166" s="61"/>
      <c r="IGH166" s="62"/>
      <c r="IGI166" s="62"/>
      <c r="IGJ166" s="62"/>
      <c r="IGK166" s="61"/>
      <c r="IGL166" s="62"/>
      <c r="IGM166" s="62"/>
      <c r="IGN166" s="62"/>
      <c r="IGO166" s="61"/>
      <c r="IGP166" s="62"/>
      <c r="IGQ166" s="62"/>
      <c r="IGR166" s="62"/>
      <c r="IGS166" s="61"/>
      <c r="IGT166" s="62"/>
      <c r="IGU166" s="62"/>
      <c r="IGV166" s="62"/>
      <c r="IGW166" s="61"/>
      <c r="IGX166" s="62"/>
      <c r="IGY166" s="62"/>
      <c r="IGZ166" s="62"/>
      <c r="IHA166" s="61"/>
      <c r="IHB166" s="62"/>
      <c r="IHC166" s="62"/>
      <c r="IHD166" s="62"/>
      <c r="IHE166" s="61"/>
      <c r="IHF166" s="62"/>
      <c r="IHG166" s="62"/>
      <c r="IHH166" s="62"/>
      <c r="IHI166" s="61"/>
      <c r="IHJ166" s="62"/>
      <c r="IHK166" s="62"/>
      <c r="IHL166" s="62"/>
      <c r="IHM166" s="61"/>
      <c r="IHN166" s="62"/>
      <c r="IHO166" s="62"/>
      <c r="IHP166" s="62"/>
      <c r="IHQ166" s="61"/>
      <c r="IHR166" s="62"/>
      <c r="IHS166" s="62"/>
      <c r="IHT166" s="62"/>
      <c r="IHU166" s="61"/>
      <c r="IHV166" s="62"/>
      <c r="IHW166" s="62"/>
      <c r="IHX166" s="62"/>
      <c r="IHY166" s="61"/>
      <c r="IHZ166" s="62"/>
      <c r="IIA166" s="62"/>
      <c r="IIB166" s="62"/>
      <c r="IIC166" s="61"/>
      <c r="IID166" s="62"/>
      <c r="IIE166" s="62"/>
      <c r="IIF166" s="62"/>
      <c r="IIG166" s="61"/>
      <c r="IIH166" s="62"/>
      <c r="III166" s="62"/>
      <c r="IIJ166" s="62"/>
      <c r="IIK166" s="61"/>
      <c r="IIL166" s="62"/>
      <c r="IIM166" s="62"/>
      <c r="IIN166" s="62"/>
      <c r="IIO166" s="61"/>
      <c r="IIP166" s="62"/>
      <c r="IIQ166" s="62"/>
      <c r="IIR166" s="62"/>
      <c r="IIS166" s="61"/>
      <c r="IIT166" s="62"/>
      <c r="IIU166" s="62"/>
      <c r="IIV166" s="62"/>
      <c r="IIW166" s="61"/>
      <c r="IIX166" s="62"/>
      <c r="IIY166" s="62"/>
      <c r="IIZ166" s="62"/>
      <c r="IJA166" s="61"/>
      <c r="IJB166" s="62"/>
      <c r="IJC166" s="62"/>
      <c r="IJD166" s="62"/>
      <c r="IJE166" s="61"/>
      <c r="IJF166" s="62"/>
      <c r="IJG166" s="62"/>
      <c r="IJH166" s="62"/>
      <c r="IJI166" s="61"/>
      <c r="IJJ166" s="62"/>
      <c r="IJK166" s="62"/>
      <c r="IJL166" s="62"/>
      <c r="IJM166" s="61"/>
      <c r="IJN166" s="62"/>
      <c r="IJO166" s="62"/>
      <c r="IJP166" s="62"/>
      <c r="IJQ166" s="61"/>
      <c r="IJR166" s="62"/>
      <c r="IJS166" s="62"/>
      <c r="IJT166" s="62"/>
      <c r="IJU166" s="61"/>
      <c r="IJV166" s="62"/>
      <c r="IJW166" s="62"/>
      <c r="IJX166" s="62"/>
      <c r="IJY166" s="61"/>
      <c r="IJZ166" s="62"/>
      <c r="IKA166" s="62"/>
      <c r="IKB166" s="62"/>
      <c r="IKC166" s="61"/>
      <c r="IKD166" s="62"/>
      <c r="IKE166" s="62"/>
      <c r="IKF166" s="62"/>
      <c r="IKG166" s="61"/>
      <c r="IKH166" s="62"/>
      <c r="IKI166" s="62"/>
      <c r="IKJ166" s="62"/>
      <c r="IKK166" s="61"/>
      <c r="IKL166" s="62"/>
      <c r="IKM166" s="62"/>
      <c r="IKN166" s="62"/>
      <c r="IKO166" s="61"/>
      <c r="IKP166" s="62"/>
      <c r="IKQ166" s="62"/>
      <c r="IKR166" s="62"/>
      <c r="IKS166" s="61"/>
      <c r="IKT166" s="62"/>
      <c r="IKU166" s="62"/>
      <c r="IKV166" s="62"/>
      <c r="IKW166" s="61"/>
      <c r="IKX166" s="62"/>
      <c r="IKY166" s="62"/>
      <c r="IKZ166" s="62"/>
      <c r="ILA166" s="61"/>
      <c r="ILB166" s="62"/>
      <c r="ILC166" s="62"/>
      <c r="ILD166" s="62"/>
      <c r="ILE166" s="61"/>
      <c r="ILF166" s="62"/>
      <c r="ILG166" s="62"/>
      <c r="ILH166" s="62"/>
      <c r="ILI166" s="61"/>
      <c r="ILJ166" s="62"/>
      <c r="ILK166" s="62"/>
      <c r="ILL166" s="62"/>
      <c r="ILM166" s="61"/>
      <c r="ILN166" s="62"/>
      <c r="ILO166" s="62"/>
      <c r="ILP166" s="62"/>
      <c r="ILQ166" s="61"/>
      <c r="ILR166" s="62"/>
      <c r="ILS166" s="62"/>
      <c r="ILT166" s="62"/>
      <c r="ILU166" s="61"/>
      <c r="ILV166" s="62"/>
      <c r="ILW166" s="62"/>
      <c r="ILX166" s="62"/>
      <c r="ILY166" s="61"/>
      <c r="ILZ166" s="62"/>
      <c r="IMA166" s="62"/>
      <c r="IMB166" s="62"/>
      <c r="IMC166" s="61"/>
      <c r="IMD166" s="62"/>
      <c r="IME166" s="62"/>
      <c r="IMF166" s="62"/>
      <c r="IMG166" s="61"/>
      <c r="IMH166" s="62"/>
      <c r="IMI166" s="62"/>
      <c r="IMJ166" s="62"/>
      <c r="IMK166" s="61"/>
      <c r="IML166" s="62"/>
      <c r="IMM166" s="62"/>
      <c r="IMN166" s="62"/>
      <c r="IMO166" s="61"/>
      <c r="IMP166" s="62"/>
      <c r="IMQ166" s="62"/>
      <c r="IMR166" s="62"/>
      <c r="IMS166" s="61"/>
      <c r="IMT166" s="62"/>
      <c r="IMU166" s="62"/>
      <c r="IMV166" s="62"/>
      <c r="IMW166" s="61"/>
      <c r="IMX166" s="62"/>
      <c r="IMY166" s="62"/>
      <c r="IMZ166" s="62"/>
      <c r="INA166" s="61"/>
      <c r="INB166" s="62"/>
      <c r="INC166" s="62"/>
      <c r="IND166" s="62"/>
      <c r="INE166" s="61"/>
      <c r="INF166" s="62"/>
      <c r="ING166" s="62"/>
      <c r="INH166" s="62"/>
      <c r="INI166" s="61"/>
      <c r="INJ166" s="62"/>
      <c r="INK166" s="62"/>
      <c r="INL166" s="62"/>
      <c r="INM166" s="61"/>
      <c r="INN166" s="62"/>
      <c r="INO166" s="62"/>
      <c r="INP166" s="62"/>
      <c r="INQ166" s="61"/>
      <c r="INR166" s="62"/>
      <c r="INS166" s="62"/>
      <c r="INT166" s="62"/>
      <c r="INU166" s="61"/>
      <c r="INV166" s="62"/>
      <c r="INW166" s="62"/>
      <c r="INX166" s="62"/>
      <c r="INY166" s="61"/>
      <c r="INZ166" s="62"/>
      <c r="IOA166" s="62"/>
      <c r="IOB166" s="62"/>
      <c r="IOC166" s="61"/>
      <c r="IOD166" s="62"/>
      <c r="IOE166" s="62"/>
      <c r="IOF166" s="62"/>
      <c r="IOG166" s="61"/>
      <c r="IOH166" s="62"/>
      <c r="IOI166" s="62"/>
      <c r="IOJ166" s="62"/>
      <c r="IOK166" s="61"/>
      <c r="IOL166" s="62"/>
      <c r="IOM166" s="62"/>
      <c r="ION166" s="62"/>
      <c r="IOO166" s="61"/>
      <c r="IOP166" s="62"/>
      <c r="IOQ166" s="62"/>
      <c r="IOR166" s="62"/>
      <c r="IOS166" s="61"/>
      <c r="IOT166" s="62"/>
      <c r="IOU166" s="62"/>
      <c r="IOV166" s="62"/>
      <c r="IOW166" s="61"/>
      <c r="IOX166" s="62"/>
      <c r="IOY166" s="62"/>
      <c r="IOZ166" s="62"/>
      <c r="IPA166" s="61"/>
      <c r="IPB166" s="62"/>
      <c r="IPC166" s="62"/>
      <c r="IPD166" s="62"/>
      <c r="IPE166" s="61"/>
      <c r="IPF166" s="62"/>
      <c r="IPG166" s="62"/>
      <c r="IPH166" s="62"/>
      <c r="IPI166" s="61"/>
      <c r="IPJ166" s="62"/>
      <c r="IPK166" s="62"/>
      <c r="IPL166" s="62"/>
      <c r="IPM166" s="61"/>
      <c r="IPN166" s="62"/>
      <c r="IPO166" s="62"/>
      <c r="IPP166" s="62"/>
      <c r="IPQ166" s="61"/>
      <c r="IPR166" s="62"/>
      <c r="IPS166" s="62"/>
      <c r="IPT166" s="62"/>
      <c r="IPU166" s="61"/>
      <c r="IPV166" s="62"/>
      <c r="IPW166" s="62"/>
      <c r="IPX166" s="62"/>
      <c r="IPY166" s="61"/>
      <c r="IPZ166" s="62"/>
      <c r="IQA166" s="62"/>
      <c r="IQB166" s="62"/>
      <c r="IQC166" s="61"/>
      <c r="IQD166" s="62"/>
      <c r="IQE166" s="62"/>
      <c r="IQF166" s="62"/>
      <c r="IQG166" s="61"/>
      <c r="IQH166" s="62"/>
      <c r="IQI166" s="62"/>
      <c r="IQJ166" s="62"/>
      <c r="IQK166" s="61"/>
      <c r="IQL166" s="62"/>
      <c r="IQM166" s="62"/>
      <c r="IQN166" s="62"/>
      <c r="IQO166" s="61"/>
      <c r="IQP166" s="62"/>
      <c r="IQQ166" s="62"/>
      <c r="IQR166" s="62"/>
      <c r="IQS166" s="61"/>
      <c r="IQT166" s="62"/>
      <c r="IQU166" s="62"/>
      <c r="IQV166" s="62"/>
      <c r="IQW166" s="61"/>
      <c r="IQX166" s="62"/>
      <c r="IQY166" s="62"/>
      <c r="IQZ166" s="62"/>
      <c r="IRA166" s="61"/>
      <c r="IRB166" s="62"/>
      <c r="IRC166" s="62"/>
      <c r="IRD166" s="62"/>
      <c r="IRE166" s="61"/>
      <c r="IRF166" s="62"/>
      <c r="IRG166" s="62"/>
      <c r="IRH166" s="62"/>
      <c r="IRI166" s="61"/>
      <c r="IRJ166" s="62"/>
      <c r="IRK166" s="62"/>
      <c r="IRL166" s="62"/>
      <c r="IRM166" s="61"/>
      <c r="IRN166" s="62"/>
      <c r="IRO166" s="62"/>
      <c r="IRP166" s="62"/>
      <c r="IRQ166" s="61"/>
      <c r="IRR166" s="62"/>
      <c r="IRS166" s="62"/>
      <c r="IRT166" s="62"/>
      <c r="IRU166" s="61"/>
      <c r="IRV166" s="62"/>
      <c r="IRW166" s="62"/>
      <c r="IRX166" s="62"/>
      <c r="IRY166" s="61"/>
      <c r="IRZ166" s="62"/>
      <c r="ISA166" s="62"/>
      <c r="ISB166" s="62"/>
      <c r="ISC166" s="61"/>
      <c r="ISD166" s="62"/>
      <c r="ISE166" s="62"/>
      <c r="ISF166" s="62"/>
      <c r="ISG166" s="61"/>
      <c r="ISH166" s="62"/>
      <c r="ISI166" s="62"/>
      <c r="ISJ166" s="62"/>
      <c r="ISK166" s="61"/>
      <c r="ISL166" s="62"/>
      <c r="ISM166" s="62"/>
      <c r="ISN166" s="62"/>
      <c r="ISO166" s="61"/>
      <c r="ISP166" s="62"/>
      <c r="ISQ166" s="62"/>
      <c r="ISR166" s="62"/>
      <c r="ISS166" s="61"/>
      <c r="IST166" s="62"/>
      <c r="ISU166" s="62"/>
      <c r="ISV166" s="62"/>
      <c r="ISW166" s="61"/>
      <c r="ISX166" s="62"/>
      <c r="ISY166" s="62"/>
      <c r="ISZ166" s="62"/>
      <c r="ITA166" s="61"/>
      <c r="ITB166" s="62"/>
      <c r="ITC166" s="62"/>
      <c r="ITD166" s="62"/>
      <c r="ITE166" s="61"/>
      <c r="ITF166" s="62"/>
      <c r="ITG166" s="62"/>
      <c r="ITH166" s="62"/>
      <c r="ITI166" s="61"/>
      <c r="ITJ166" s="62"/>
      <c r="ITK166" s="62"/>
      <c r="ITL166" s="62"/>
      <c r="ITM166" s="61"/>
      <c r="ITN166" s="62"/>
      <c r="ITO166" s="62"/>
      <c r="ITP166" s="62"/>
      <c r="ITQ166" s="61"/>
      <c r="ITR166" s="62"/>
      <c r="ITS166" s="62"/>
      <c r="ITT166" s="62"/>
      <c r="ITU166" s="61"/>
      <c r="ITV166" s="62"/>
      <c r="ITW166" s="62"/>
      <c r="ITX166" s="62"/>
      <c r="ITY166" s="61"/>
      <c r="ITZ166" s="62"/>
      <c r="IUA166" s="62"/>
      <c r="IUB166" s="62"/>
      <c r="IUC166" s="61"/>
      <c r="IUD166" s="62"/>
      <c r="IUE166" s="62"/>
      <c r="IUF166" s="62"/>
      <c r="IUG166" s="61"/>
      <c r="IUH166" s="62"/>
      <c r="IUI166" s="62"/>
      <c r="IUJ166" s="62"/>
      <c r="IUK166" s="61"/>
      <c r="IUL166" s="62"/>
      <c r="IUM166" s="62"/>
      <c r="IUN166" s="62"/>
      <c r="IUO166" s="61"/>
      <c r="IUP166" s="62"/>
      <c r="IUQ166" s="62"/>
      <c r="IUR166" s="62"/>
      <c r="IUS166" s="61"/>
      <c r="IUT166" s="62"/>
      <c r="IUU166" s="62"/>
      <c r="IUV166" s="62"/>
      <c r="IUW166" s="61"/>
      <c r="IUX166" s="62"/>
      <c r="IUY166" s="62"/>
      <c r="IUZ166" s="62"/>
      <c r="IVA166" s="61"/>
      <c r="IVB166" s="62"/>
      <c r="IVC166" s="62"/>
      <c r="IVD166" s="62"/>
      <c r="IVE166" s="61"/>
      <c r="IVF166" s="62"/>
      <c r="IVG166" s="62"/>
      <c r="IVH166" s="62"/>
      <c r="IVI166" s="61"/>
      <c r="IVJ166" s="62"/>
      <c r="IVK166" s="62"/>
      <c r="IVL166" s="62"/>
      <c r="IVM166" s="61"/>
      <c r="IVN166" s="62"/>
      <c r="IVO166" s="62"/>
      <c r="IVP166" s="62"/>
      <c r="IVQ166" s="61"/>
      <c r="IVR166" s="62"/>
      <c r="IVS166" s="62"/>
      <c r="IVT166" s="62"/>
      <c r="IVU166" s="61"/>
      <c r="IVV166" s="62"/>
      <c r="IVW166" s="62"/>
      <c r="IVX166" s="62"/>
      <c r="IVY166" s="61"/>
      <c r="IVZ166" s="62"/>
      <c r="IWA166" s="62"/>
      <c r="IWB166" s="62"/>
      <c r="IWC166" s="61"/>
      <c r="IWD166" s="62"/>
      <c r="IWE166" s="62"/>
      <c r="IWF166" s="62"/>
      <c r="IWG166" s="61"/>
      <c r="IWH166" s="62"/>
      <c r="IWI166" s="62"/>
      <c r="IWJ166" s="62"/>
      <c r="IWK166" s="61"/>
      <c r="IWL166" s="62"/>
      <c r="IWM166" s="62"/>
      <c r="IWN166" s="62"/>
      <c r="IWO166" s="61"/>
      <c r="IWP166" s="62"/>
      <c r="IWQ166" s="62"/>
      <c r="IWR166" s="62"/>
      <c r="IWS166" s="61"/>
      <c r="IWT166" s="62"/>
      <c r="IWU166" s="62"/>
      <c r="IWV166" s="62"/>
      <c r="IWW166" s="61"/>
      <c r="IWX166" s="62"/>
      <c r="IWY166" s="62"/>
      <c r="IWZ166" s="62"/>
      <c r="IXA166" s="61"/>
      <c r="IXB166" s="62"/>
      <c r="IXC166" s="62"/>
      <c r="IXD166" s="62"/>
      <c r="IXE166" s="61"/>
      <c r="IXF166" s="62"/>
      <c r="IXG166" s="62"/>
      <c r="IXH166" s="62"/>
      <c r="IXI166" s="61"/>
      <c r="IXJ166" s="62"/>
      <c r="IXK166" s="62"/>
      <c r="IXL166" s="62"/>
      <c r="IXM166" s="61"/>
      <c r="IXN166" s="62"/>
      <c r="IXO166" s="62"/>
      <c r="IXP166" s="62"/>
      <c r="IXQ166" s="61"/>
      <c r="IXR166" s="62"/>
      <c r="IXS166" s="62"/>
      <c r="IXT166" s="62"/>
      <c r="IXU166" s="61"/>
      <c r="IXV166" s="62"/>
      <c r="IXW166" s="62"/>
      <c r="IXX166" s="62"/>
      <c r="IXY166" s="61"/>
      <c r="IXZ166" s="62"/>
      <c r="IYA166" s="62"/>
      <c r="IYB166" s="62"/>
      <c r="IYC166" s="61"/>
      <c r="IYD166" s="62"/>
      <c r="IYE166" s="62"/>
      <c r="IYF166" s="62"/>
      <c r="IYG166" s="61"/>
      <c r="IYH166" s="62"/>
      <c r="IYI166" s="62"/>
      <c r="IYJ166" s="62"/>
      <c r="IYK166" s="61"/>
      <c r="IYL166" s="62"/>
      <c r="IYM166" s="62"/>
      <c r="IYN166" s="62"/>
      <c r="IYO166" s="61"/>
      <c r="IYP166" s="62"/>
      <c r="IYQ166" s="62"/>
      <c r="IYR166" s="62"/>
      <c r="IYS166" s="61"/>
      <c r="IYT166" s="62"/>
      <c r="IYU166" s="62"/>
      <c r="IYV166" s="62"/>
      <c r="IYW166" s="61"/>
      <c r="IYX166" s="62"/>
      <c r="IYY166" s="62"/>
      <c r="IYZ166" s="62"/>
      <c r="IZA166" s="61"/>
      <c r="IZB166" s="62"/>
      <c r="IZC166" s="62"/>
      <c r="IZD166" s="62"/>
      <c r="IZE166" s="61"/>
      <c r="IZF166" s="62"/>
      <c r="IZG166" s="62"/>
      <c r="IZH166" s="62"/>
      <c r="IZI166" s="61"/>
      <c r="IZJ166" s="62"/>
      <c r="IZK166" s="62"/>
      <c r="IZL166" s="62"/>
      <c r="IZM166" s="61"/>
      <c r="IZN166" s="62"/>
      <c r="IZO166" s="62"/>
      <c r="IZP166" s="62"/>
      <c r="IZQ166" s="61"/>
      <c r="IZR166" s="62"/>
      <c r="IZS166" s="62"/>
      <c r="IZT166" s="62"/>
      <c r="IZU166" s="61"/>
      <c r="IZV166" s="62"/>
      <c r="IZW166" s="62"/>
      <c r="IZX166" s="62"/>
      <c r="IZY166" s="61"/>
      <c r="IZZ166" s="62"/>
      <c r="JAA166" s="62"/>
      <c r="JAB166" s="62"/>
      <c r="JAC166" s="61"/>
      <c r="JAD166" s="62"/>
      <c r="JAE166" s="62"/>
      <c r="JAF166" s="62"/>
      <c r="JAG166" s="61"/>
      <c r="JAH166" s="62"/>
      <c r="JAI166" s="62"/>
      <c r="JAJ166" s="62"/>
      <c r="JAK166" s="61"/>
      <c r="JAL166" s="62"/>
      <c r="JAM166" s="62"/>
      <c r="JAN166" s="62"/>
      <c r="JAO166" s="61"/>
      <c r="JAP166" s="62"/>
      <c r="JAQ166" s="62"/>
      <c r="JAR166" s="62"/>
      <c r="JAS166" s="61"/>
      <c r="JAT166" s="62"/>
      <c r="JAU166" s="62"/>
      <c r="JAV166" s="62"/>
      <c r="JAW166" s="61"/>
      <c r="JAX166" s="62"/>
      <c r="JAY166" s="62"/>
      <c r="JAZ166" s="62"/>
      <c r="JBA166" s="61"/>
      <c r="JBB166" s="62"/>
      <c r="JBC166" s="62"/>
      <c r="JBD166" s="62"/>
      <c r="JBE166" s="61"/>
      <c r="JBF166" s="62"/>
      <c r="JBG166" s="62"/>
      <c r="JBH166" s="62"/>
      <c r="JBI166" s="61"/>
      <c r="JBJ166" s="62"/>
      <c r="JBK166" s="62"/>
      <c r="JBL166" s="62"/>
      <c r="JBM166" s="61"/>
      <c r="JBN166" s="62"/>
      <c r="JBO166" s="62"/>
      <c r="JBP166" s="62"/>
      <c r="JBQ166" s="61"/>
      <c r="JBR166" s="62"/>
      <c r="JBS166" s="62"/>
      <c r="JBT166" s="62"/>
      <c r="JBU166" s="61"/>
      <c r="JBV166" s="62"/>
      <c r="JBW166" s="62"/>
      <c r="JBX166" s="62"/>
      <c r="JBY166" s="61"/>
      <c r="JBZ166" s="62"/>
      <c r="JCA166" s="62"/>
      <c r="JCB166" s="62"/>
      <c r="JCC166" s="61"/>
      <c r="JCD166" s="62"/>
      <c r="JCE166" s="62"/>
      <c r="JCF166" s="62"/>
      <c r="JCG166" s="61"/>
      <c r="JCH166" s="62"/>
      <c r="JCI166" s="62"/>
      <c r="JCJ166" s="62"/>
      <c r="JCK166" s="61"/>
      <c r="JCL166" s="62"/>
      <c r="JCM166" s="62"/>
      <c r="JCN166" s="62"/>
      <c r="JCO166" s="61"/>
      <c r="JCP166" s="62"/>
      <c r="JCQ166" s="62"/>
      <c r="JCR166" s="62"/>
      <c r="JCS166" s="61"/>
      <c r="JCT166" s="62"/>
      <c r="JCU166" s="62"/>
      <c r="JCV166" s="62"/>
      <c r="JCW166" s="61"/>
      <c r="JCX166" s="62"/>
      <c r="JCY166" s="62"/>
      <c r="JCZ166" s="62"/>
      <c r="JDA166" s="61"/>
      <c r="JDB166" s="62"/>
      <c r="JDC166" s="62"/>
      <c r="JDD166" s="62"/>
      <c r="JDE166" s="61"/>
      <c r="JDF166" s="62"/>
      <c r="JDG166" s="62"/>
      <c r="JDH166" s="62"/>
      <c r="JDI166" s="61"/>
      <c r="JDJ166" s="62"/>
      <c r="JDK166" s="62"/>
      <c r="JDL166" s="62"/>
      <c r="JDM166" s="61"/>
      <c r="JDN166" s="62"/>
      <c r="JDO166" s="62"/>
      <c r="JDP166" s="62"/>
      <c r="JDQ166" s="61"/>
      <c r="JDR166" s="62"/>
      <c r="JDS166" s="62"/>
      <c r="JDT166" s="62"/>
      <c r="JDU166" s="61"/>
      <c r="JDV166" s="62"/>
      <c r="JDW166" s="62"/>
      <c r="JDX166" s="62"/>
      <c r="JDY166" s="61"/>
      <c r="JDZ166" s="62"/>
      <c r="JEA166" s="62"/>
      <c r="JEB166" s="62"/>
      <c r="JEC166" s="61"/>
      <c r="JED166" s="62"/>
      <c r="JEE166" s="62"/>
      <c r="JEF166" s="62"/>
      <c r="JEG166" s="61"/>
      <c r="JEH166" s="62"/>
      <c r="JEI166" s="62"/>
      <c r="JEJ166" s="62"/>
      <c r="JEK166" s="61"/>
      <c r="JEL166" s="62"/>
      <c r="JEM166" s="62"/>
      <c r="JEN166" s="62"/>
      <c r="JEO166" s="61"/>
      <c r="JEP166" s="62"/>
      <c r="JEQ166" s="62"/>
      <c r="JER166" s="62"/>
      <c r="JES166" s="61"/>
      <c r="JET166" s="62"/>
      <c r="JEU166" s="62"/>
      <c r="JEV166" s="62"/>
      <c r="JEW166" s="61"/>
      <c r="JEX166" s="62"/>
      <c r="JEY166" s="62"/>
      <c r="JEZ166" s="62"/>
      <c r="JFA166" s="61"/>
      <c r="JFB166" s="62"/>
      <c r="JFC166" s="62"/>
      <c r="JFD166" s="62"/>
      <c r="JFE166" s="61"/>
      <c r="JFF166" s="62"/>
      <c r="JFG166" s="62"/>
      <c r="JFH166" s="62"/>
      <c r="JFI166" s="61"/>
      <c r="JFJ166" s="62"/>
      <c r="JFK166" s="62"/>
      <c r="JFL166" s="62"/>
      <c r="JFM166" s="61"/>
      <c r="JFN166" s="62"/>
      <c r="JFO166" s="62"/>
      <c r="JFP166" s="62"/>
      <c r="JFQ166" s="61"/>
      <c r="JFR166" s="62"/>
      <c r="JFS166" s="62"/>
      <c r="JFT166" s="62"/>
      <c r="JFU166" s="61"/>
      <c r="JFV166" s="62"/>
      <c r="JFW166" s="62"/>
      <c r="JFX166" s="62"/>
      <c r="JFY166" s="61"/>
      <c r="JFZ166" s="62"/>
      <c r="JGA166" s="62"/>
      <c r="JGB166" s="62"/>
      <c r="JGC166" s="61"/>
      <c r="JGD166" s="62"/>
      <c r="JGE166" s="62"/>
      <c r="JGF166" s="62"/>
      <c r="JGG166" s="61"/>
      <c r="JGH166" s="62"/>
      <c r="JGI166" s="62"/>
      <c r="JGJ166" s="62"/>
      <c r="JGK166" s="61"/>
      <c r="JGL166" s="62"/>
      <c r="JGM166" s="62"/>
      <c r="JGN166" s="62"/>
      <c r="JGO166" s="61"/>
      <c r="JGP166" s="62"/>
      <c r="JGQ166" s="62"/>
      <c r="JGR166" s="62"/>
      <c r="JGS166" s="61"/>
      <c r="JGT166" s="62"/>
      <c r="JGU166" s="62"/>
      <c r="JGV166" s="62"/>
      <c r="JGW166" s="61"/>
      <c r="JGX166" s="62"/>
      <c r="JGY166" s="62"/>
      <c r="JGZ166" s="62"/>
      <c r="JHA166" s="61"/>
      <c r="JHB166" s="62"/>
      <c r="JHC166" s="62"/>
      <c r="JHD166" s="62"/>
      <c r="JHE166" s="61"/>
      <c r="JHF166" s="62"/>
      <c r="JHG166" s="62"/>
      <c r="JHH166" s="62"/>
      <c r="JHI166" s="61"/>
      <c r="JHJ166" s="62"/>
      <c r="JHK166" s="62"/>
      <c r="JHL166" s="62"/>
      <c r="JHM166" s="61"/>
      <c r="JHN166" s="62"/>
      <c r="JHO166" s="62"/>
      <c r="JHP166" s="62"/>
      <c r="JHQ166" s="61"/>
      <c r="JHR166" s="62"/>
      <c r="JHS166" s="62"/>
      <c r="JHT166" s="62"/>
      <c r="JHU166" s="61"/>
      <c r="JHV166" s="62"/>
      <c r="JHW166" s="62"/>
      <c r="JHX166" s="62"/>
      <c r="JHY166" s="61"/>
      <c r="JHZ166" s="62"/>
      <c r="JIA166" s="62"/>
      <c r="JIB166" s="62"/>
      <c r="JIC166" s="61"/>
      <c r="JID166" s="62"/>
      <c r="JIE166" s="62"/>
      <c r="JIF166" s="62"/>
      <c r="JIG166" s="61"/>
      <c r="JIH166" s="62"/>
      <c r="JII166" s="62"/>
      <c r="JIJ166" s="62"/>
      <c r="JIK166" s="61"/>
      <c r="JIL166" s="62"/>
      <c r="JIM166" s="62"/>
      <c r="JIN166" s="62"/>
      <c r="JIO166" s="61"/>
      <c r="JIP166" s="62"/>
      <c r="JIQ166" s="62"/>
      <c r="JIR166" s="62"/>
      <c r="JIS166" s="61"/>
      <c r="JIT166" s="62"/>
      <c r="JIU166" s="62"/>
      <c r="JIV166" s="62"/>
      <c r="JIW166" s="61"/>
      <c r="JIX166" s="62"/>
      <c r="JIY166" s="62"/>
      <c r="JIZ166" s="62"/>
      <c r="JJA166" s="61"/>
      <c r="JJB166" s="62"/>
      <c r="JJC166" s="62"/>
      <c r="JJD166" s="62"/>
      <c r="JJE166" s="61"/>
      <c r="JJF166" s="62"/>
      <c r="JJG166" s="62"/>
      <c r="JJH166" s="62"/>
      <c r="JJI166" s="61"/>
      <c r="JJJ166" s="62"/>
      <c r="JJK166" s="62"/>
      <c r="JJL166" s="62"/>
      <c r="JJM166" s="61"/>
      <c r="JJN166" s="62"/>
      <c r="JJO166" s="62"/>
      <c r="JJP166" s="62"/>
      <c r="JJQ166" s="61"/>
      <c r="JJR166" s="62"/>
      <c r="JJS166" s="62"/>
      <c r="JJT166" s="62"/>
      <c r="JJU166" s="61"/>
      <c r="JJV166" s="62"/>
      <c r="JJW166" s="62"/>
      <c r="JJX166" s="62"/>
      <c r="JJY166" s="61"/>
      <c r="JJZ166" s="62"/>
      <c r="JKA166" s="62"/>
      <c r="JKB166" s="62"/>
      <c r="JKC166" s="61"/>
      <c r="JKD166" s="62"/>
      <c r="JKE166" s="62"/>
      <c r="JKF166" s="62"/>
      <c r="JKG166" s="61"/>
      <c r="JKH166" s="62"/>
      <c r="JKI166" s="62"/>
      <c r="JKJ166" s="62"/>
      <c r="JKK166" s="61"/>
      <c r="JKL166" s="62"/>
      <c r="JKM166" s="62"/>
      <c r="JKN166" s="62"/>
      <c r="JKO166" s="61"/>
      <c r="JKP166" s="62"/>
      <c r="JKQ166" s="62"/>
      <c r="JKR166" s="62"/>
      <c r="JKS166" s="61"/>
      <c r="JKT166" s="62"/>
      <c r="JKU166" s="62"/>
      <c r="JKV166" s="62"/>
      <c r="JKW166" s="61"/>
      <c r="JKX166" s="62"/>
      <c r="JKY166" s="62"/>
      <c r="JKZ166" s="62"/>
      <c r="JLA166" s="61"/>
      <c r="JLB166" s="62"/>
      <c r="JLC166" s="62"/>
      <c r="JLD166" s="62"/>
      <c r="JLE166" s="61"/>
      <c r="JLF166" s="62"/>
      <c r="JLG166" s="62"/>
      <c r="JLH166" s="62"/>
      <c r="JLI166" s="61"/>
      <c r="JLJ166" s="62"/>
      <c r="JLK166" s="62"/>
      <c r="JLL166" s="62"/>
      <c r="JLM166" s="61"/>
      <c r="JLN166" s="62"/>
      <c r="JLO166" s="62"/>
      <c r="JLP166" s="62"/>
      <c r="JLQ166" s="61"/>
      <c r="JLR166" s="62"/>
      <c r="JLS166" s="62"/>
      <c r="JLT166" s="62"/>
      <c r="JLU166" s="61"/>
      <c r="JLV166" s="62"/>
      <c r="JLW166" s="62"/>
      <c r="JLX166" s="62"/>
      <c r="JLY166" s="61"/>
      <c r="JLZ166" s="62"/>
      <c r="JMA166" s="62"/>
      <c r="JMB166" s="62"/>
      <c r="JMC166" s="61"/>
      <c r="JMD166" s="62"/>
      <c r="JME166" s="62"/>
      <c r="JMF166" s="62"/>
      <c r="JMG166" s="61"/>
      <c r="JMH166" s="62"/>
      <c r="JMI166" s="62"/>
      <c r="JMJ166" s="62"/>
      <c r="JMK166" s="61"/>
      <c r="JML166" s="62"/>
      <c r="JMM166" s="62"/>
      <c r="JMN166" s="62"/>
      <c r="JMO166" s="61"/>
      <c r="JMP166" s="62"/>
      <c r="JMQ166" s="62"/>
      <c r="JMR166" s="62"/>
      <c r="JMS166" s="61"/>
      <c r="JMT166" s="62"/>
      <c r="JMU166" s="62"/>
      <c r="JMV166" s="62"/>
      <c r="JMW166" s="61"/>
      <c r="JMX166" s="62"/>
      <c r="JMY166" s="62"/>
      <c r="JMZ166" s="62"/>
      <c r="JNA166" s="61"/>
      <c r="JNB166" s="62"/>
      <c r="JNC166" s="62"/>
      <c r="JND166" s="62"/>
      <c r="JNE166" s="61"/>
      <c r="JNF166" s="62"/>
      <c r="JNG166" s="62"/>
      <c r="JNH166" s="62"/>
      <c r="JNI166" s="61"/>
      <c r="JNJ166" s="62"/>
      <c r="JNK166" s="62"/>
      <c r="JNL166" s="62"/>
      <c r="JNM166" s="61"/>
      <c r="JNN166" s="62"/>
      <c r="JNO166" s="62"/>
      <c r="JNP166" s="62"/>
      <c r="JNQ166" s="61"/>
      <c r="JNR166" s="62"/>
      <c r="JNS166" s="62"/>
      <c r="JNT166" s="62"/>
      <c r="JNU166" s="61"/>
      <c r="JNV166" s="62"/>
      <c r="JNW166" s="62"/>
      <c r="JNX166" s="62"/>
      <c r="JNY166" s="61"/>
      <c r="JNZ166" s="62"/>
      <c r="JOA166" s="62"/>
      <c r="JOB166" s="62"/>
      <c r="JOC166" s="61"/>
      <c r="JOD166" s="62"/>
      <c r="JOE166" s="62"/>
      <c r="JOF166" s="62"/>
      <c r="JOG166" s="61"/>
      <c r="JOH166" s="62"/>
      <c r="JOI166" s="62"/>
      <c r="JOJ166" s="62"/>
      <c r="JOK166" s="61"/>
      <c r="JOL166" s="62"/>
      <c r="JOM166" s="62"/>
      <c r="JON166" s="62"/>
      <c r="JOO166" s="61"/>
      <c r="JOP166" s="62"/>
      <c r="JOQ166" s="62"/>
      <c r="JOR166" s="62"/>
      <c r="JOS166" s="61"/>
      <c r="JOT166" s="62"/>
      <c r="JOU166" s="62"/>
      <c r="JOV166" s="62"/>
      <c r="JOW166" s="61"/>
      <c r="JOX166" s="62"/>
      <c r="JOY166" s="62"/>
      <c r="JOZ166" s="62"/>
      <c r="JPA166" s="61"/>
      <c r="JPB166" s="62"/>
      <c r="JPC166" s="62"/>
      <c r="JPD166" s="62"/>
      <c r="JPE166" s="61"/>
      <c r="JPF166" s="62"/>
      <c r="JPG166" s="62"/>
      <c r="JPH166" s="62"/>
      <c r="JPI166" s="61"/>
      <c r="JPJ166" s="62"/>
      <c r="JPK166" s="62"/>
      <c r="JPL166" s="62"/>
      <c r="JPM166" s="61"/>
      <c r="JPN166" s="62"/>
      <c r="JPO166" s="62"/>
      <c r="JPP166" s="62"/>
      <c r="JPQ166" s="61"/>
      <c r="JPR166" s="62"/>
      <c r="JPS166" s="62"/>
      <c r="JPT166" s="62"/>
      <c r="JPU166" s="61"/>
      <c r="JPV166" s="62"/>
      <c r="JPW166" s="62"/>
      <c r="JPX166" s="62"/>
      <c r="JPY166" s="61"/>
      <c r="JPZ166" s="62"/>
      <c r="JQA166" s="62"/>
      <c r="JQB166" s="62"/>
      <c r="JQC166" s="61"/>
      <c r="JQD166" s="62"/>
      <c r="JQE166" s="62"/>
      <c r="JQF166" s="62"/>
      <c r="JQG166" s="61"/>
      <c r="JQH166" s="62"/>
      <c r="JQI166" s="62"/>
      <c r="JQJ166" s="62"/>
      <c r="JQK166" s="61"/>
      <c r="JQL166" s="62"/>
      <c r="JQM166" s="62"/>
      <c r="JQN166" s="62"/>
      <c r="JQO166" s="61"/>
      <c r="JQP166" s="62"/>
      <c r="JQQ166" s="62"/>
      <c r="JQR166" s="62"/>
      <c r="JQS166" s="61"/>
      <c r="JQT166" s="62"/>
      <c r="JQU166" s="62"/>
      <c r="JQV166" s="62"/>
      <c r="JQW166" s="61"/>
      <c r="JQX166" s="62"/>
      <c r="JQY166" s="62"/>
      <c r="JQZ166" s="62"/>
      <c r="JRA166" s="61"/>
      <c r="JRB166" s="62"/>
      <c r="JRC166" s="62"/>
      <c r="JRD166" s="62"/>
      <c r="JRE166" s="61"/>
      <c r="JRF166" s="62"/>
      <c r="JRG166" s="62"/>
      <c r="JRH166" s="62"/>
      <c r="JRI166" s="61"/>
      <c r="JRJ166" s="62"/>
      <c r="JRK166" s="62"/>
      <c r="JRL166" s="62"/>
      <c r="JRM166" s="61"/>
      <c r="JRN166" s="62"/>
      <c r="JRO166" s="62"/>
      <c r="JRP166" s="62"/>
      <c r="JRQ166" s="61"/>
      <c r="JRR166" s="62"/>
      <c r="JRS166" s="62"/>
      <c r="JRT166" s="62"/>
      <c r="JRU166" s="61"/>
      <c r="JRV166" s="62"/>
      <c r="JRW166" s="62"/>
      <c r="JRX166" s="62"/>
      <c r="JRY166" s="61"/>
      <c r="JRZ166" s="62"/>
      <c r="JSA166" s="62"/>
      <c r="JSB166" s="62"/>
      <c r="JSC166" s="61"/>
      <c r="JSD166" s="62"/>
      <c r="JSE166" s="62"/>
      <c r="JSF166" s="62"/>
      <c r="JSG166" s="61"/>
      <c r="JSH166" s="62"/>
      <c r="JSI166" s="62"/>
      <c r="JSJ166" s="62"/>
      <c r="JSK166" s="61"/>
      <c r="JSL166" s="62"/>
      <c r="JSM166" s="62"/>
      <c r="JSN166" s="62"/>
      <c r="JSO166" s="61"/>
      <c r="JSP166" s="62"/>
      <c r="JSQ166" s="62"/>
      <c r="JSR166" s="62"/>
      <c r="JSS166" s="61"/>
      <c r="JST166" s="62"/>
      <c r="JSU166" s="62"/>
      <c r="JSV166" s="62"/>
      <c r="JSW166" s="61"/>
      <c r="JSX166" s="62"/>
      <c r="JSY166" s="62"/>
      <c r="JSZ166" s="62"/>
      <c r="JTA166" s="61"/>
      <c r="JTB166" s="62"/>
      <c r="JTC166" s="62"/>
      <c r="JTD166" s="62"/>
      <c r="JTE166" s="61"/>
      <c r="JTF166" s="62"/>
      <c r="JTG166" s="62"/>
      <c r="JTH166" s="62"/>
      <c r="JTI166" s="61"/>
      <c r="JTJ166" s="62"/>
      <c r="JTK166" s="62"/>
      <c r="JTL166" s="62"/>
      <c r="JTM166" s="61"/>
      <c r="JTN166" s="62"/>
      <c r="JTO166" s="62"/>
      <c r="JTP166" s="62"/>
      <c r="JTQ166" s="61"/>
      <c r="JTR166" s="62"/>
      <c r="JTS166" s="62"/>
      <c r="JTT166" s="62"/>
      <c r="JTU166" s="61"/>
      <c r="JTV166" s="62"/>
      <c r="JTW166" s="62"/>
      <c r="JTX166" s="62"/>
      <c r="JTY166" s="61"/>
      <c r="JTZ166" s="62"/>
      <c r="JUA166" s="62"/>
      <c r="JUB166" s="62"/>
      <c r="JUC166" s="61"/>
      <c r="JUD166" s="62"/>
      <c r="JUE166" s="62"/>
      <c r="JUF166" s="62"/>
      <c r="JUG166" s="61"/>
      <c r="JUH166" s="62"/>
      <c r="JUI166" s="62"/>
      <c r="JUJ166" s="62"/>
      <c r="JUK166" s="61"/>
      <c r="JUL166" s="62"/>
      <c r="JUM166" s="62"/>
      <c r="JUN166" s="62"/>
      <c r="JUO166" s="61"/>
      <c r="JUP166" s="62"/>
      <c r="JUQ166" s="62"/>
      <c r="JUR166" s="62"/>
      <c r="JUS166" s="61"/>
      <c r="JUT166" s="62"/>
      <c r="JUU166" s="62"/>
      <c r="JUV166" s="62"/>
      <c r="JUW166" s="61"/>
      <c r="JUX166" s="62"/>
      <c r="JUY166" s="62"/>
      <c r="JUZ166" s="62"/>
      <c r="JVA166" s="61"/>
      <c r="JVB166" s="62"/>
      <c r="JVC166" s="62"/>
      <c r="JVD166" s="62"/>
      <c r="JVE166" s="61"/>
      <c r="JVF166" s="62"/>
      <c r="JVG166" s="62"/>
      <c r="JVH166" s="62"/>
      <c r="JVI166" s="61"/>
      <c r="JVJ166" s="62"/>
      <c r="JVK166" s="62"/>
      <c r="JVL166" s="62"/>
      <c r="JVM166" s="61"/>
      <c r="JVN166" s="62"/>
      <c r="JVO166" s="62"/>
      <c r="JVP166" s="62"/>
      <c r="JVQ166" s="61"/>
      <c r="JVR166" s="62"/>
      <c r="JVS166" s="62"/>
      <c r="JVT166" s="62"/>
      <c r="JVU166" s="61"/>
      <c r="JVV166" s="62"/>
      <c r="JVW166" s="62"/>
      <c r="JVX166" s="62"/>
      <c r="JVY166" s="61"/>
      <c r="JVZ166" s="62"/>
      <c r="JWA166" s="62"/>
      <c r="JWB166" s="62"/>
      <c r="JWC166" s="61"/>
      <c r="JWD166" s="62"/>
      <c r="JWE166" s="62"/>
      <c r="JWF166" s="62"/>
      <c r="JWG166" s="61"/>
      <c r="JWH166" s="62"/>
      <c r="JWI166" s="62"/>
      <c r="JWJ166" s="62"/>
      <c r="JWK166" s="61"/>
      <c r="JWL166" s="62"/>
      <c r="JWM166" s="62"/>
      <c r="JWN166" s="62"/>
      <c r="JWO166" s="61"/>
      <c r="JWP166" s="62"/>
      <c r="JWQ166" s="62"/>
      <c r="JWR166" s="62"/>
      <c r="JWS166" s="61"/>
      <c r="JWT166" s="62"/>
      <c r="JWU166" s="62"/>
      <c r="JWV166" s="62"/>
      <c r="JWW166" s="61"/>
      <c r="JWX166" s="62"/>
      <c r="JWY166" s="62"/>
      <c r="JWZ166" s="62"/>
      <c r="JXA166" s="61"/>
      <c r="JXB166" s="62"/>
      <c r="JXC166" s="62"/>
      <c r="JXD166" s="62"/>
      <c r="JXE166" s="61"/>
      <c r="JXF166" s="62"/>
      <c r="JXG166" s="62"/>
      <c r="JXH166" s="62"/>
      <c r="JXI166" s="61"/>
      <c r="JXJ166" s="62"/>
      <c r="JXK166" s="62"/>
      <c r="JXL166" s="62"/>
      <c r="JXM166" s="61"/>
      <c r="JXN166" s="62"/>
      <c r="JXO166" s="62"/>
      <c r="JXP166" s="62"/>
      <c r="JXQ166" s="61"/>
      <c r="JXR166" s="62"/>
      <c r="JXS166" s="62"/>
      <c r="JXT166" s="62"/>
      <c r="JXU166" s="61"/>
      <c r="JXV166" s="62"/>
      <c r="JXW166" s="62"/>
      <c r="JXX166" s="62"/>
      <c r="JXY166" s="61"/>
      <c r="JXZ166" s="62"/>
      <c r="JYA166" s="62"/>
      <c r="JYB166" s="62"/>
      <c r="JYC166" s="61"/>
      <c r="JYD166" s="62"/>
      <c r="JYE166" s="62"/>
      <c r="JYF166" s="62"/>
      <c r="JYG166" s="61"/>
      <c r="JYH166" s="62"/>
      <c r="JYI166" s="62"/>
      <c r="JYJ166" s="62"/>
      <c r="JYK166" s="61"/>
      <c r="JYL166" s="62"/>
      <c r="JYM166" s="62"/>
      <c r="JYN166" s="62"/>
      <c r="JYO166" s="61"/>
      <c r="JYP166" s="62"/>
      <c r="JYQ166" s="62"/>
      <c r="JYR166" s="62"/>
      <c r="JYS166" s="61"/>
      <c r="JYT166" s="62"/>
      <c r="JYU166" s="62"/>
      <c r="JYV166" s="62"/>
      <c r="JYW166" s="61"/>
      <c r="JYX166" s="62"/>
      <c r="JYY166" s="62"/>
      <c r="JYZ166" s="62"/>
      <c r="JZA166" s="61"/>
      <c r="JZB166" s="62"/>
      <c r="JZC166" s="62"/>
      <c r="JZD166" s="62"/>
      <c r="JZE166" s="61"/>
      <c r="JZF166" s="62"/>
      <c r="JZG166" s="62"/>
      <c r="JZH166" s="62"/>
      <c r="JZI166" s="61"/>
      <c r="JZJ166" s="62"/>
      <c r="JZK166" s="62"/>
      <c r="JZL166" s="62"/>
      <c r="JZM166" s="61"/>
      <c r="JZN166" s="62"/>
      <c r="JZO166" s="62"/>
      <c r="JZP166" s="62"/>
      <c r="JZQ166" s="61"/>
      <c r="JZR166" s="62"/>
      <c r="JZS166" s="62"/>
      <c r="JZT166" s="62"/>
      <c r="JZU166" s="61"/>
      <c r="JZV166" s="62"/>
      <c r="JZW166" s="62"/>
      <c r="JZX166" s="62"/>
      <c r="JZY166" s="61"/>
      <c r="JZZ166" s="62"/>
      <c r="KAA166" s="62"/>
      <c r="KAB166" s="62"/>
      <c r="KAC166" s="61"/>
      <c r="KAD166" s="62"/>
      <c r="KAE166" s="62"/>
      <c r="KAF166" s="62"/>
      <c r="KAG166" s="61"/>
      <c r="KAH166" s="62"/>
      <c r="KAI166" s="62"/>
      <c r="KAJ166" s="62"/>
      <c r="KAK166" s="61"/>
      <c r="KAL166" s="62"/>
      <c r="KAM166" s="62"/>
      <c r="KAN166" s="62"/>
      <c r="KAO166" s="61"/>
      <c r="KAP166" s="62"/>
      <c r="KAQ166" s="62"/>
      <c r="KAR166" s="62"/>
      <c r="KAS166" s="61"/>
      <c r="KAT166" s="62"/>
      <c r="KAU166" s="62"/>
      <c r="KAV166" s="62"/>
      <c r="KAW166" s="61"/>
      <c r="KAX166" s="62"/>
      <c r="KAY166" s="62"/>
      <c r="KAZ166" s="62"/>
      <c r="KBA166" s="61"/>
      <c r="KBB166" s="62"/>
      <c r="KBC166" s="62"/>
      <c r="KBD166" s="62"/>
      <c r="KBE166" s="61"/>
      <c r="KBF166" s="62"/>
      <c r="KBG166" s="62"/>
      <c r="KBH166" s="62"/>
      <c r="KBI166" s="61"/>
      <c r="KBJ166" s="62"/>
      <c r="KBK166" s="62"/>
      <c r="KBL166" s="62"/>
      <c r="KBM166" s="61"/>
      <c r="KBN166" s="62"/>
      <c r="KBO166" s="62"/>
      <c r="KBP166" s="62"/>
      <c r="KBQ166" s="61"/>
      <c r="KBR166" s="62"/>
      <c r="KBS166" s="62"/>
      <c r="KBT166" s="62"/>
      <c r="KBU166" s="61"/>
      <c r="KBV166" s="62"/>
      <c r="KBW166" s="62"/>
      <c r="KBX166" s="62"/>
      <c r="KBY166" s="61"/>
      <c r="KBZ166" s="62"/>
      <c r="KCA166" s="62"/>
      <c r="KCB166" s="62"/>
      <c r="KCC166" s="61"/>
      <c r="KCD166" s="62"/>
      <c r="KCE166" s="62"/>
      <c r="KCF166" s="62"/>
      <c r="KCG166" s="61"/>
      <c r="KCH166" s="62"/>
      <c r="KCI166" s="62"/>
      <c r="KCJ166" s="62"/>
      <c r="KCK166" s="61"/>
      <c r="KCL166" s="62"/>
      <c r="KCM166" s="62"/>
      <c r="KCN166" s="62"/>
      <c r="KCO166" s="61"/>
      <c r="KCP166" s="62"/>
      <c r="KCQ166" s="62"/>
      <c r="KCR166" s="62"/>
      <c r="KCS166" s="61"/>
      <c r="KCT166" s="62"/>
      <c r="KCU166" s="62"/>
      <c r="KCV166" s="62"/>
      <c r="KCW166" s="61"/>
      <c r="KCX166" s="62"/>
      <c r="KCY166" s="62"/>
      <c r="KCZ166" s="62"/>
      <c r="KDA166" s="61"/>
      <c r="KDB166" s="62"/>
      <c r="KDC166" s="62"/>
      <c r="KDD166" s="62"/>
      <c r="KDE166" s="61"/>
      <c r="KDF166" s="62"/>
      <c r="KDG166" s="62"/>
      <c r="KDH166" s="62"/>
      <c r="KDI166" s="61"/>
      <c r="KDJ166" s="62"/>
      <c r="KDK166" s="62"/>
      <c r="KDL166" s="62"/>
      <c r="KDM166" s="61"/>
      <c r="KDN166" s="62"/>
      <c r="KDO166" s="62"/>
      <c r="KDP166" s="62"/>
      <c r="KDQ166" s="61"/>
      <c r="KDR166" s="62"/>
      <c r="KDS166" s="62"/>
      <c r="KDT166" s="62"/>
      <c r="KDU166" s="61"/>
      <c r="KDV166" s="62"/>
      <c r="KDW166" s="62"/>
      <c r="KDX166" s="62"/>
      <c r="KDY166" s="61"/>
      <c r="KDZ166" s="62"/>
      <c r="KEA166" s="62"/>
      <c r="KEB166" s="62"/>
      <c r="KEC166" s="61"/>
      <c r="KED166" s="62"/>
      <c r="KEE166" s="62"/>
      <c r="KEF166" s="62"/>
      <c r="KEG166" s="61"/>
      <c r="KEH166" s="62"/>
      <c r="KEI166" s="62"/>
      <c r="KEJ166" s="62"/>
      <c r="KEK166" s="61"/>
      <c r="KEL166" s="62"/>
      <c r="KEM166" s="62"/>
      <c r="KEN166" s="62"/>
      <c r="KEO166" s="61"/>
      <c r="KEP166" s="62"/>
      <c r="KEQ166" s="62"/>
      <c r="KER166" s="62"/>
      <c r="KES166" s="61"/>
      <c r="KET166" s="62"/>
      <c r="KEU166" s="62"/>
      <c r="KEV166" s="62"/>
      <c r="KEW166" s="61"/>
      <c r="KEX166" s="62"/>
      <c r="KEY166" s="62"/>
      <c r="KEZ166" s="62"/>
      <c r="KFA166" s="61"/>
      <c r="KFB166" s="62"/>
      <c r="KFC166" s="62"/>
      <c r="KFD166" s="62"/>
      <c r="KFE166" s="61"/>
      <c r="KFF166" s="62"/>
      <c r="KFG166" s="62"/>
      <c r="KFH166" s="62"/>
      <c r="KFI166" s="61"/>
      <c r="KFJ166" s="62"/>
      <c r="KFK166" s="62"/>
      <c r="KFL166" s="62"/>
      <c r="KFM166" s="61"/>
      <c r="KFN166" s="62"/>
      <c r="KFO166" s="62"/>
      <c r="KFP166" s="62"/>
      <c r="KFQ166" s="61"/>
      <c r="KFR166" s="62"/>
      <c r="KFS166" s="62"/>
      <c r="KFT166" s="62"/>
      <c r="KFU166" s="61"/>
      <c r="KFV166" s="62"/>
      <c r="KFW166" s="62"/>
      <c r="KFX166" s="62"/>
      <c r="KFY166" s="61"/>
      <c r="KFZ166" s="62"/>
      <c r="KGA166" s="62"/>
      <c r="KGB166" s="62"/>
      <c r="KGC166" s="61"/>
      <c r="KGD166" s="62"/>
      <c r="KGE166" s="62"/>
      <c r="KGF166" s="62"/>
      <c r="KGG166" s="61"/>
      <c r="KGH166" s="62"/>
      <c r="KGI166" s="62"/>
      <c r="KGJ166" s="62"/>
      <c r="KGK166" s="61"/>
      <c r="KGL166" s="62"/>
      <c r="KGM166" s="62"/>
      <c r="KGN166" s="62"/>
      <c r="KGO166" s="61"/>
      <c r="KGP166" s="62"/>
      <c r="KGQ166" s="62"/>
      <c r="KGR166" s="62"/>
      <c r="KGS166" s="61"/>
      <c r="KGT166" s="62"/>
      <c r="KGU166" s="62"/>
      <c r="KGV166" s="62"/>
      <c r="KGW166" s="61"/>
      <c r="KGX166" s="62"/>
      <c r="KGY166" s="62"/>
      <c r="KGZ166" s="62"/>
      <c r="KHA166" s="61"/>
      <c r="KHB166" s="62"/>
      <c r="KHC166" s="62"/>
      <c r="KHD166" s="62"/>
      <c r="KHE166" s="61"/>
      <c r="KHF166" s="62"/>
      <c r="KHG166" s="62"/>
      <c r="KHH166" s="62"/>
      <c r="KHI166" s="61"/>
      <c r="KHJ166" s="62"/>
      <c r="KHK166" s="62"/>
      <c r="KHL166" s="62"/>
      <c r="KHM166" s="61"/>
      <c r="KHN166" s="62"/>
      <c r="KHO166" s="62"/>
      <c r="KHP166" s="62"/>
      <c r="KHQ166" s="61"/>
      <c r="KHR166" s="62"/>
      <c r="KHS166" s="62"/>
      <c r="KHT166" s="62"/>
      <c r="KHU166" s="61"/>
      <c r="KHV166" s="62"/>
      <c r="KHW166" s="62"/>
      <c r="KHX166" s="62"/>
      <c r="KHY166" s="61"/>
      <c r="KHZ166" s="62"/>
      <c r="KIA166" s="62"/>
      <c r="KIB166" s="62"/>
      <c r="KIC166" s="61"/>
      <c r="KID166" s="62"/>
      <c r="KIE166" s="62"/>
      <c r="KIF166" s="62"/>
      <c r="KIG166" s="61"/>
      <c r="KIH166" s="62"/>
      <c r="KII166" s="62"/>
      <c r="KIJ166" s="62"/>
      <c r="KIK166" s="61"/>
      <c r="KIL166" s="62"/>
      <c r="KIM166" s="62"/>
      <c r="KIN166" s="62"/>
      <c r="KIO166" s="61"/>
      <c r="KIP166" s="62"/>
      <c r="KIQ166" s="62"/>
      <c r="KIR166" s="62"/>
      <c r="KIS166" s="61"/>
      <c r="KIT166" s="62"/>
      <c r="KIU166" s="62"/>
      <c r="KIV166" s="62"/>
      <c r="KIW166" s="61"/>
      <c r="KIX166" s="62"/>
      <c r="KIY166" s="62"/>
      <c r="KIZ166" s="62"/>
      <c r="KJA166" s="61"/>
      <c r="KJB166" s="62"/>
      <c r="KJC166" s="62"/>
      <c r="KJD166" s="62"/>
      <c r="KJE166" s="61"/>
      <c r="KJF166" s="62"/>
      <c r="KJG166" s="62"/>
      <c r="KJH166" s="62"/>
      <c r="KJI166" s="61"/>
      <c r="KJJ166" s="62"/>
      <c r="KJK166" s="62"/>
      <c r="KJL166" s="62"/>
      <c r="KJM166" s="61"/>
      <c r="KJN166" s="62"/>
      <c r="KJO166" s="62"/>
      <c r="KJP166" s="62"/>
      <c r="KJQ166" s="61"/>
      <c r="KJR166" s="62"/>
      <c r="KJS166" s="62"/>
      <c r="KJT166" s="62"/>
      <c r="KJU166" s="61"/>
      <c r="KJV166" s="62"/>
      <c r="KJW166" s="62"/>
      <c r="KJX166" s="62"/>
      <c r="KJY166" s="61"/>
      <c r="KJZ166" s="62"/>
      <c r="KKA166" s="62"/>
      <c r="KKB166" s="62"/>
      <c r="KKC166" s="61"/>
      <c r="KKD166" s="62"/>
      <c r="KKE166" s="62"/>
      <c r="KKF166" s="62"/>
      <c r="KKG166" s="61"/>
      <c r="KKH166" s="62"/>
      <c r="KKI166" s="62"/>
      <c r="KKJ166" s="62"/>
      <c r="KKK166" s="61"/>
      <c r="KKL166" s="62"/>
      <c r="KKM166" s="62"/>
      <c r="KKN166" s="62"/>
      <c r="KKO166" s="61"/>
      <c r="KKP166" s="62"/>
      <c r="KKQ166" s="62"/>
      <c r="KKR166" s="62"/>
      <c r="KKS166" s="61"/>
      <c r="KKT166" s="62"/>
      <c r="KKU166" s="62"/>
      <c r="KKV166" s="62"/>
      <c r="KKW166" s="61"/>
      <c r="KKX166" s="62"/>
      <c r="KKY166" s="62"/>
      <c r="KKZ166" s="62"/>
      <c r="KLA166" s="61"/>
      <c r="KLB166" s="62"/>
      <c r="KLC166" s="62"/>
      <c r="KLD166" s="62"/>
      <c r="KLE166" s="61"/>
      <c r="KLF166" s="62"/>
      <c r="KLG166" s="62"/>
      <c r="KLH166" s="62"/>
      <c r="KLI166" s="61"/>
      <c r="KLJ166" s="62"/>
      <c r="KLK166" s="62"/>
      <c r="KLL166" s="62"/>
      <c r="KLM166" s="61"/>
      <c r="KLN166" s="62"/>
      <c r="KLO166" s="62"/>
      <c r="KLP166" s="62"/>
      <c r="KLQ166" s="61"/>
      <c r="KLR166" s="62"/>
      <c r="KLS166" s="62"/>
      <c r="KLT166" s="62"/>
      <c r="KLU166" s="61"/>
      <c r="KLV166" s="62"/>
      <c r="KLW166" s="62"/>
      <c r="KLX166" s="62"/>
      <c r="KLY166" s="61"/>
      <c r="KLZ166" s="62"/>
      <c r="KMA166" s="62"/>
      <c r="KMB166" s="62"/>
      <c r="KMC166" s="61"/>
      <c r="KMD166" s="62"/>
      <c r="KME166" s="62"/>
      <c r="KMF166" s="62"/>
      <c r="KMG166" s="61"/>
      <c r="KMH166" s="62"/>
      <c r="KMI166" s="62"/>
      <c r="KMJ166" s="62"/>
      <c r="KMK166" s="61"/>
      <c r="KML166" s="62"/>
      <c r="KMM166" s="62"/>
      <c r="KMN166" s="62"/>
      <c r="KMO166" s="61"/>
      <c r="KMP166" s="62"/>
      <c r="KMQ166" s="62"/>
      <c r="KMR166" s="62"/>
      <c r="KMS166" s="61"/>
      <c r="KMT166" s="62"/>
      <c r="KMU166" s="62"/>
      <c r="KMV166" s="62"/>
      <c r="KMW166" s="61"/>
      <c r="KMX166" s="62"/>
      <c r="KMY166" s="62"/>
      <c r="KMZ166" s="62"/>
      <c r="KNA166" s="61"/>
      <c r="KNB166" s="62"/>
      <c r="KNC166" s="62"/>
      <c r="KND166" s="62"/>
      <c r="KNE166" s="61"/>
      <c r="KNF166" s="62"/>
      <c r="KNG166" s="62"/>
      <c r="KNH166" s="62"/>
      <c r="KNI166" s="61"/>
      <c r="KNJ166" s="62"/>
      <c r="KNK166" s="62"/>
      <c r="KNL166" s="62"/>
      <c r="KNM166" s="61"/>
      <c r="KNN166" s="62"/>
      <c r="KNO166" s="62"/>
      <c r="KNP166" s="62"/>
      <c r="KNQ166" s="61"/>
      <c r="KNR166" s="62"/>
      <c r="KNS166" s="62"/>
      <c r="KNT166" s="62"/>
      <c r="KNU166" s="61"/>
      <c r="KNV166" s="62"/>
      <c r="KNW166" s="62"/>
      <c r="KNX166" s="62"/>
      <c r="KNY166" s="61"/>
      <c r="KNZ166" s="62"/>
      <c r="KOA166" s="62"/>
      <c r="KOB166" s="62"/>
      <c r="KOC166" s="61"/>
      <c r="KOD166" s="62"/>
      <c r="KOE166" s="62"/>
      <c r="KOF166" s="62"/>
      <c r="KOG166" s="61"/>
      <c r="KOH166" s="62"/>
      <c r="KOI166" s="62"/>
      <c r="KOJ166" s="62"/>
      <c r="KOK166" s="61"/>
      <c r="KOL166" s="62"/>
      <c r="KOM166" s="62"/>
      <c r="KON166" s="62"/>
      <c r="KOO166" s="61"/>
      <c r="KOP166" s="62"/>
      <c r="KOQ166" s="62"/>
      <c r="KOR166" s="62"/>
      <c r="KOS166" s="61"/>
      <c r="KOT166" s="62"/>
      <c r="KOU166" s="62"/>
      <c r="KOV166" s="62"/>
      <c r="KOW166" s="61"/>
      <c r="KOX166" s="62"/>
      <c r="KOY166" s="62"/>
      <c r="KOZ166" s="62"/>
      <c r="KPA166" s="61"/>
      <c r="KPB166" s="62"/>
      <c r="KPC166" s="62"/>
      <c r="KPD166" s="62"/>
      <c r="KPE166" s="61"/>
      <c r="KPF166" s="62"/>
      <c r="KPG166" s="62"/>
      <c r="KPH166" s="62"/>
      <c r="KPI166" s="61"/>
      <c r="KPJ166" s="62"/>
      <c r="KPK166" s="62"/>
      <c r="KPL166" s="62"/>
      <c r="KPM166" s="61"/>
      <c r="KPN166" s="62"/>
      <c r="KPO166" s="62"/>
      <c r="KPP166" s="62"/>
      <c r="KPQ166" s="61"/>
      <c r="KPR166" s="62"/>
      <c r="KPS166" s="62"/>
      <c r="KPT166" s="62"/>
      <c r="KPU166" s="61"/>
      <c r="KPV166" s="62"/>
      <c r="KPW166" s="62"/>
      <c r="KPX166" s="62"/>
      <c r="KPY166" s="61"/>
      <c r="KPZ166" s="62"/>
      <c r="KQA166" s="62"/>
      <c r="KQB166" s="62"/>
      <c r="KQC166" s="61"/>
      <c r="KQD166" s="62"/>
      <c r="KQE166" s="62"/>
      <c r="KQF166" s="62"/>
      <c r="KQG166" s="61"/>
      <c r="KQH166" s="62"/>
      <c r="KQI166" s="62"/>
      <c r="KQJ166" s="62"/>
      <c r="KQK166" s="61"/>
      <c r="KQL166" s="62"/>
      <c r="KQM166" s="62"/>
      <c r="KQN166" s="62"/>
      <c r="KQO166" s="61"/>
      <c r="KQP166" s="62"/>
      <c r="KQQ166" s="62"/>
      <c r="KQR166" s="62"/>
      <c r="KQS166" s="61"/>
      <c r="KQT166" s="62"/>
      <c r="KQU166" s="62"/>
      <c r="KQV166" s="62"/>
      <c r="KQW166" s="61"/>
      <c r="KQX166" s="62"/>
      <c r="KQY166" s="62"/>
      <c r="KQZ166" s="62"/>
      <c r="KRA166" s="61"/>
      <c r="KRB166" s="62"/>
      <c r="KRC166" s="62"/>
      <c r="KRD166" s="62"/>
      <c r="KRE166" s="61"/>
      <c r="KRF166" s="62"/>
      <c r="KRG166" s="62"/>
      <c r="KRH166" s="62"/>
      <c r="KRI166" s="61"/>
      <c r="KRJ166" s="62"/>
      <c r="KRK166" s="62"/>
      <c r="KRL166" s="62"/>
      <c r="KRM166" s="61"/>
      <c r="KRN166" s="62"/>
      <c r="KRO166" s="62"/>
      <c r="KRP166" s="62"/>
      <c r="KRQ166" s="61"/>
      <c r="KRR166" s="62"/>
      <c r="KRS166" s="62"/>
      <c r="KRT166" s="62"/>
      <c r="KRU166" s="61"/>
      <c r="KRV166" s="62"/>
      <c r="KRW166" s="62"/>
      <c r="KRX166" s="62"/>
      <c r="KRY166" s="61"/>
      <c r="KRZ166" s="62"/>
      <c r="KSA166" s="62"/>
      <c r="KSB166" s="62"/>
      <c r="KSC166" s="61"/>
      <c r="KSD166" s="62"/>
      <c r="KSE166" s="62"/>
      <c r="KSF166" s="62"/>
      <c r="KSG166" s="61"/>
      <c r="KSH166" s="62"/>
      <c r="KSI166" s="62"/>
      <c r="KSJ166" s="62"/>
      <c r="KSK166" s="61"/>
      <c r="KSL166" s="62"/>
      <c r="KSM166" s="62"/>
      <c r="KSN166" s="62"/>
      <c r="KSO166" s="61"/>
      <c r="KSP166" s="62"/>
      <c r="KSQ166" s="62"/>
      <c r="KSR166" s="62"/>
      <c r="KSS166" s="61"/>
      <c r="KST166" s="62"/>
      <c r="KSU166" s="62"/>
      <c r="KSV166" s="62"/>
      <c r="KSW166" s="61"/>
      <c r="KSX166" s="62"/>
      <c r="KSY166" s="62"/>
      <c r="KSZ166" s="62"/>
      <c r="KTA166" s="61"/>
      <c r="KTB166" s="62"/>
      <c r="KTC166" s="62"/>
      <c r="KTD166" s="62"/>
      <c r="KTE166" s="61"/>
      <c r="KTF166" s="62"/>
      <c r="KTG166" s="62"/>
      <c r="KTH166" s="62"/>
      <c r="KTI166" s="61"/>
      <c r="KTJ166" s="62"/>
      <c r="KTK166" s="62"/>
      <c r="KTL166" s="62"/>
      <c r="KTM166" s="61"/>
      <c r="KTN166" s="62"/>
      <c r="KTO166" s="62"/>
      <c r="KTP166" s="62"/>
      <c r="KTQ166" s="61"/>
      <c r="KTR166" s="62"/>
      <c r="KTS166" s="62"/>
      <c r="KTT166" s="62"/>
      <c r="KTU166" s="61"/>
      <c r="KTV166" s="62"/>
      <c r="KTW166" s="62"/>
      <c r="KTX166" s="62"/>
      <c r="KTY166" s="61"/>
      <c r="KTZ166" s="62"/>
      <c r="KUA166" s="62"/>
      <c r="KUB166" s="62"/>
      <c r="KUC166" s="61"/>
      <c r="KUD166" s="62"/>
      <c r="KUE166" s="62"/>
      <c r="KUF166" s="62"/>
      <c r="KUG166" s="61"/>
      <c r="KUH166" s="62"/>
      <c r="KUI166" s="62"/>
      <c r="KUJ166" s="62"/>
      <c r="KUK166" s="61"/>
      <c r="KUL166" s="62"/>
      <c r="KUM166" s="62"/>
      <c r="KUN166" s="62"/>
      <c r="KUO166" s="61"/>
      <c r="KUP166" s="62"/>
      <c r="KUQ166" s="62"/>
      <c r="KUR166" s="62"/>
      <c r="KUS166" s="61"/>
      <c r="KUT166" s="62"/>
      <c r="KUU166" s="62"/>
      <c r="KUV166" s="62"/>
      <c r="KUW166" s="61"/>
      <c r="KUX166" s="62"/>
      <c r="KUY166" s="62"/>
      <c r="KUZ166" s="62"/>
      <c r="KVA166" s="61"/>
      <c r="KVB166" s="62"/>
      <c r="KVC166" s="62"/>
      <c r="KVD166" s="62"/>
      <c r="KVE166" s="61"/>
      <c r="KVF166" s="62"/>
      <c r="KVG166" s="62"/>
      <c r="KVH166" s="62"/>
      <c r="KVI166" s="61"/>
      <c r="KVJ166" s="62"/>
      <c r="KVK166" s="62"/>
      <c r="KVL166" s="62"/>
      <c r="KVM166" s="61"/>
      <c r="KVN166" s="62"/>
      <c r="KVO166" s="62"/>
      <c r="KVP166" s="62"/>
      <c r="KVQ166" s="61"/>
      <c r="KVR166" s="62"/>
      <c r="KVS166" s="62"/>
      <c r="KVT166" s="62"/>
      <c r="KVU166" s="61"/>
      <c r="KVV166" s="62"/>
      <c r="KVW166" s="62"/>
      <c r="KVX166" s="62"/>
      <c r="KVY166" s="61"/>
      <c r="KVZ166" s="62"/>
      <c r="KWA166" s="62"/>
      <c r="KWB166" s="62"/>
      <c r="KWC166" s="61"/>
      <c r="KWD166" s="62"/>
      <c r="KWE166" s="62"/>
      <c r="KWF166" s="62"/>
      <c r="KWG166" s="61"/>
      <c r="KWH166" s="62"/>
      <c r="KWI166" s="62"/>
      <c r="KWJ166" s="62"/>
      <c r="KWK166" s="61"/>
      <c r="KWL166" s="62"/>
      <c r="KWM166" s="62"/>
      <c r="KWN166" s="62"/>
      <c r="KWO166" s="61"/>
      <c r="KWP166" s="62"/>
      <c r="KWQ166" s="62"/>
      <c r="KWR166" s="62"/>
      <c r="KWS166" s="61"/>
      <c r="KWT166" s="62"/>
      <c r="KWU166" s="62"/>
      <c r="KWV166" s="62"/>
      <c r="KWW166" s="61"/>
      <c r="KWX166" s="62"/>
      <c r="KWY166" s="62"/>
      <c r="KWZ166" s="62"/>
      <c r="KXA166" s="61"/>
      <c r="KXB166" s="62"/>
      <c r="KXC166" s="62"/>
      <c r="KXD166" s="62"/>
      <c r="KXE166" s="61"/>
      <c r="KXF166" s="62"/>
      <c r="KXG166" s="62"/>
      <c r="KXH166" s="62"/>
      <c r="KXI166" s="61"/>
      <c r="KXJ166" s="62"/>
      <c r="KXK166" s="62"/>
      <c r="KXL166" s="62"/>
      <c r="KXM166" s="61"/>
      <c r="KXN166" s="62"/>
      <c r="KXO166" s="62"/>
      <c r="KXP166" s="62"/>
      <c r="KXQ166" s="61"/>
      <c r="KXR166" s="62"/>
      <c r="KXS166" s="62"/>
      <c r="KXT166" s="62"/>
      <c r="KXU166" s="61"/>
      <c r="KXV166" s="62"/>
      <c r="KXW166" s="62"/>
      <c r="KXX166" s="62"/>
      <c r="KXY166" s="61"/>
      <c r="KXZ166" s="62"/>
      <c r="KYA166" s="62"/>
      <c r="KYB166" s="62"/>
      <c r="KYC166" s="61"/>
      <c r="KYD166" s="62"/>
      <c r="KYE166" s="62"/>
      <c r="KYF166" s="62"/>
      <c r="KYG166" s="61"/>
      <c r="KYH166" s="62"/>
      <c r="KYI166" s="62"/>
      <c r="KYJ166" s="62"/>
      <c r="KYK166" s="61"/>
      <c r="KYL166" s="62"/>
      <c r="KYM166" s="62"/>
      <c r="KYN166" s="62"/>
      <c r="KYO166" s="61"/>
      <c r="KYP166" s="62"/>
      <c r="KYQ166" s="62"/>
      <c r="KYR166" s="62"/>
      <c r="KYS166" s="61"/>
      <c r="KYT166" s="62"/>
      <c r="KYU166" s="62"/>
      <c r="KYV166" s="62"/>
      <c r="KYW166" s="61"/>
      <c r="KYX166" s="62"/>
      <c r="KYY166" s="62"/>
      <c r="KYZ166" s="62"/>
      <c r="KZA166" s="61"/>
      <c r="KZB166" s="62"/>
      <c r="KZC166" s="62"/>
      <c r="KZD166" s="62"/>
      <c r="KZE166" s="61"/>
      <c r="KZF166" s="62"/>
      <c r="KZG166" s="62"/>
      <c r="KZH166" s="62"/>
      <c r="KZI166" s="61"/>
      <c r="KZJ166" s="62"/>
      <c r="KZK166" s="62"/>
      <c r="KZL166" s="62"/>
      <c r="KZM166" s="61"/>
      <c r="KZN166" s="62"/>
      <c r="KZO166" s="62"/>
      <c r="KZP166" s="62"/>
      <c r="KZQ166" s="61"/>
      <c r="KZR166" s="62"/>
      <c r="KZS166" s="62"/>
      <c r="KZT166" s="62"/>
      <c r="KZU166" s="61"/>
      <c r="KZV166" s="62"/>
      <c r="KZW166" s="62"/>
      <c r="KZX166" s="62"/>
      <c r="KZY166" s="61"/>
      <c r="KZZ166" s="62"/>
      <c r="LAA166" s="62"/>
      <c r="LAB166" s="62"/>
      <c r="LAC166" s="61"/>
      <c r="LAD166" s="62"/>
      <c r="LAE166" s="62"/>
      <c r="LAF166" s="62"/>
      <c r="LAG166" s="61"/>
      <c r="LAH166" s="62"/>
      <c r="LAI166" s="62"/>
      <c r="LAJ166" s="62"/>
      <c r="LAK166" s="61"/>
      <c r="LAL166" s="62"/>
      <c r="LAM166" s="62"/>
      <c r="LAN166" s="62"/>
      <c r="LAO166" s="61"/>
      <c r="LAP166" s="62"/>
      <c r="LAQ166" s="62"/>
      <c r="LAR166" s="62"/>
      <c r="LAS166" s="61"/>
      <c r="LAT166" s="62"/>
      <c r="LAU166" s="62"/>
      <c r="LAV166" s="62"/>
      <c r="LAW166" s="61"/>
      <c r="LAX166" s="62"/>
      <c r="LAY166" s="62"/>
      <c r="LAZ166" s="62"/>
      <c r="LBA166" s="61"/>
      <c r="LBB166" s="62"/>
      <c r="LBC166" s="62"/>
      <c r="LBD166" s="62"/>
      <c r="LBE166" s="61"/>
      <c r="LBF166" s="62"/>
      <c r="LBG166" s="62"/>
      <c r="LBH166" s="62"/>
      <c r="LBI166" s="61"/>
      <c r="LBJ166" s="62"/>
      <c r="LBK166" s="62"/>
      <c r="LBL166" s="62"/>
      <c r="LBM166" s="61"/>
      <c r="LBN166" s="62"/>
      <c r="LBO166" s="62"/>
      <c r="LBP166" s="62"/>
      <c r="LBQ166" s="61"/>
      <c r="LBR166" s="62"/>
      <c r="LBS166" s="62"/>
      <c r="LBT166" s="62"/>
      <c r="LBU166" s="61"/>
      <c r="LBV166" s="62"/>
      <c r="LBW166" s="62"/>
      <c r="LBX166" s="62"/>
      <c r="LBY166" s="61"/>
      <c r="LBZ166" s="62"/>
      <c r="LCA166" s="62"/>
      <c r="LCB166" s="62"/>
      <c r="LCC166" s="61"/>
      <c r="LCD166" s="62"/>
      <c r="LCE166" s="62"/>
      <c r="LCF166" s="62"/>
      <c r="LCG166" s="61"/>
      <c r="LCH166" s="62"/>
      <c r="LCI166" s="62"/>
      <c r="LCJ166" s="62"/>
      <c r="LCK166" s="61"/>
      <c r="LCL166" s="62"/>
      <c r="LCM166" s="62"/>
      <c r="LCN166" s="62"/>
      <c r="LCO166" s="61"/>
      <c r="LCP166" s="62"/>
      <c r="LCQ166" s="62"/>
      <c r="LCR166" s="62"/>
      <c r="LCS166" s="61"/>
      <c r="LCT166" s="62"/>
      <c r="LCU166" s="62"/>
      <c r="LCV166" s="62"/>
      <c r="LCW166" s="61"/>
      <c r="LCX166" s="62"/>
      <c r="LCY166" s="62"/>
      <c r="LCZ166" s="62"/>
      <c r="LDA166" s="61"/>
      <c r="LDB166" s="62"/>
      <c r="LDC166" s="62"/>
      <c r="LDD166" s="62"/>
      <c r="LDE166" s="61"/>
      <c r="LDF166" s="62"/>
      <c r="LDG166" s="62"/>
      <c r="LDH166" s="62"/>
      <c r="LDI166" s="61"/>
      <c r="LDJ166" s="62"/>
      <c r="LDK166" s="62"/>
      <c r="LDL166" s="62"/>
      <c r="LDM166" s="61"/>
      <c r="LDN166" s="62"/>
      <c r="LDO166" s="62"/>
      <c r="LDP166" s="62"/>
      <c r="LDQ166" s="61"/>
      <c r="LDR166" s="62"/>
      <c r="LDS166" s="62"/>
      <c r="LDT166" s="62"/>
      <c r="LDU166" s="61"/>
      <c r="LDV166" s="62"/>
      <c r="LDW166" s="62"/>
      <c r="LDX166" s="62"/>
      <c r="LDY166" s="61"/>
      <c r="LDZ166" s="62"/>
      <c r="LEA166" s="62"/>
      <c r="LEB166" s="62"/>
      <c r="LEC166" s="61"/>
      <c r="LED166" s="62"/>
      <c r="LEE166" s="62"/>
      <c r="LEF166" s="62"/>
      <c r="LEG166" s="61"/>
      <c r="LEH166" s="62"/>
      <c r="LEI166" s="62"/>
      <c r="LEJ166" s="62"/>
      <c r="LEK166" s="61"/>
      <c r="LEL166" s="62"/>
      <c r="LEM166" s="62"/>
      <c r="LEN166" s="62"/>
      <c r="LEO166" s="61"/>
      <c r="LEP166" s="62"/>
      <c r="LEQ166" s="62"/>
      <c r="LER166" s="62"/>
      <c r="LES166" s="61"/>
      <c r="LET166" s="62"/>
      <c r="LEU166" s="62"/>
      <c r="LEV166" s="62"/>
      <c r="LEW166" s="61"/>
      <c r="LEX166" s="62"/>
      <c r="LEY166" s="62"/>
      <c r="LEZ166" s="62"/>
      <c r="LFA166" s="61"/>
      <c r="LFB166" s="62"/>
      <c r="LFC166" s="62"/>
      <c r="LFD166" s="62"/>
      <c r="LFE166" s="61"/>
      <c r="LFF166" s="62"/>
      <c r="LFG166" s="62"/>
      <c r="LFH166" s="62"/>
      <c r="LFI166" s="61"/>
      <c r="LFJ166" s="62"/>
      <c r="LFK166" s="62"/>
      <c r="LFL166" s="62"/>
      <c r="LFM166" s="61"/>
      <c r="LFN166" s="62"/>
      <c r="LFO166" s="62"/>
      <c r="LFP166" s="62"/>
      <c r="LFQ166" s="61"/>
      <c r="LFR166" s="62"/>
      <c r="LFS166" s="62"/>
      <c r="LFT166" s="62"/>
      <c r="LFU166" s="61"/>
      <c r="LFV166" s="62"/>
      <c r="LFW166" s="62"/>
      <c r="LFX166" s="62"/>
      <c r="LFY166" s="61"/>
      <c r="LFZ166" s="62"/>
      <c r="LGA166" s="62"/>
      <c r="LGB166" s="62"/>
      <c r="LGC166" s="61"/>
      <c r="LGD166" s="62"/>
      <c r="LGE166" s="62"/>
      <c r="LGF166" s="62"/>
      <c r="LGG166" s="61"/>
      <c r="LGH166" s="62"/>
      <c r="LGI166" s="62"/>
      <c r="LGJ166" s="62"/>
      <c r="LGK166" s="61"/>
      <c r="LGL166" s="62"/>
      <c r="LGM166" s="62"/>
      <c r="LGN166" s="62"/>
      <c r="LGO166" s="61"/>
      <c r="LGP166" s="62"/>
      <c r="LGQ166" s="62"/>
      <c r="LGR166" s="62"/>
      <c r="LGS166" s="61"/>
      <c r="LGT166" s="62"/>
      <c r="LGU166" s="62"/>
      <c r="LGV166" s="62"/>
      <c r="LGW166" s="61"/>
      <c r="LGX166" s="62"/>
      <c r="LGY166" s="62"/>
      <c r="LGZ166" s="62"/>
      <c r="LHA166" s="61"/>
      <c r="LHB166" s="62"/>
      <c r="LHC166" s="62"/>
      <c r="LHD166" s="62"/>
      <c r="LHE166" s="61"/>
      <c r="LHF166" s="62"/>
      <c r="LHG166" s="62"/>
      <c r="LHH166" s="62"/>
      <c r="LHI166" s="61"/>
      <c r="LHJ166" s="62"/>
      <c r="LHK166" s="62"/>
      <c r="LHL166" s="62"/>
      <c r="LHM166" s="61"/>
      <c r="LHN166" s="62"/>
      <c r="LHO166" s="62"/>
      <c r="LHP166" s="62"/>
      <c r="LHQ166" s="61"/>
      <c r="LHR166" s="62"/>
      <c r="LHS166" s="62"/>
      <c r="LHT166" s="62"/>
      <c r="LHU166" s="61"/>
      <c r="LHV166" s="62"/>
      <c r="LHW166" s="62"/>
      <c r="LHX166" s="62"/>
      <c r="LHY166" s="61"/>
      <c r="LHZ166" s="62"/>
      <c r="LIA166" s="62"/>
      <c r="LIB166" s="62"/>
      <c r="LIC166" s="61"/>
      <c r="LID166" s="62"/>
      <c r="LIE166" s="62"/>
      <c r="LIF166" s="62"/>
      <c r="LIG166" s="61"/>
      <c r="LIH166" s="62"/>
      <c r="LII166" s="62"/>
      <c r="LIJ166" s="62"/>
      <c r="LIK166" s="61"/>
      <c r="LIL166" s="62"/>
      <c r="LIM166" s="62"/>
      <c r="LIN166" s="62"/>
      <c r="LIO166" s="61"/>
      <c r="LIP166" s="62"/>
      <c r="LIQ166" s="62"/>
      <c r="LIR166" s="62"/>
      <c r="LIS166" s="61"/>
      <c r="LIT166" s="62"/>
      <c r="LIU166" s="62"/>
      <c r="LIV166" s="62"/>
      <c r="LIW166" s="61"/>
      <c r="LIX166" s="62"/>
      <c r="LIY166" s="62"/>
      <c r="LIZ166" s="62"/>
      <c r="LJA166" s="61"/>
      <c r="LJB166" s="62"/>
      <c r="LJC166" s="62"/>
      <c r="LJD166" s="62"/>
      <c r="LJE166" s="61"/>
      <c r="LJF166" s="62"/>
      <c r="LJG166" s="62"/>
      <c r="LJH166" s="62"/>
      <c r="LJI166" s="61"/>
      <c r="LJJ166" s="62"/>
      <c r="LJK166" s="62"/>
      <c r="LJL166" s="62"/>
      <c r="LJM166" s="61"/>
      <c r="LJN166" s="62"/>
      <c r="LJO166" s="62"/>
      <c r="LJP166" s="62"/>
      <c r="LJQ166" s="61"/>
      <c r="LJR166" s="62"/>
      <c r="LJS166" s="62"/>
      <c r="LJT166" s="62"/>
      <c r="LJU166" s="61"/>
      <c r="LJV166" s="62"/>
      <c r="LJW166" s="62"/>
      <c r="LJX166" s="62"/>
      <c r="LJY166" s="61"/>
      <c r="LJZ166" s="62"/>
      <c r="LKA166" s="62"/>
      <c r="LKB166" s="62"/>
      <c r="LKC166" s="61"/>
      <c r="LKD166" s="62"/>
      <c r="LKE166" s="62"/>
      <c r="LKF166" s="62"/>
      <c r="LKG166" s="61"/>
      <c r="LKH166" s="62"/>
      <c r="LKI166" s="62"/>
      <c r="LKJ166" s="62"/>
      <c r="LKK166" s="61"/>
      <c r="LKL166" s="62"/>
      <c r="LKM166" s="62"/>
      <c r="LKN166" s="62"/>
      <c r="LKO166" s="61"/>
      <c r="LKP166" s="62"/>
      <c r="LKQ166" s="62"/>
      <c r="LKR166" s="62"/>
      <c r="LKS166" s="61"/>
      <c r="LKT166" s="62"/>
      <c r="LKU166" s="62"/>
      <c r="LKV166" s="62"/>
      <c r="LKW166" s="61"/>
      <c r="LKX166" s="62"/>
      <c r="LKY166" s="62"/>
      <c r="LKZ166" s="62"/>
      <c r="LLA166" s="61"/>
      <c r="LLB166" s="62"/>
      <c r="LLC166" s="62"/>
      <c r="LLD166" s="62"/>
      <c r="LLE166" s="61"/>
      <c r="LLF166" s="62"/>
      <c r="LLG166" s="62"/>
      <c r="LLH166" s="62"/>
      <c r="LLI166" s="61"/>
      <c r="LLJ166" s="62"/>
      <c r="LLK166" s="62"/>
      <c r="LLL166" s="62"/>
      <c r="LLM166" s="61"/>
      <c r="LLN166" s="62"/>
      <c r="LLO166" s="62"/>
      <c r="LLP166" s="62"/>
      <c r="LLQ166" s="61"/>
      <c r="LLR166" s="62"/>
      <c r="LLS166" s="62"/>
      <c r="LLT166" s="62"/>
      <c r="LLU166" s="61"/>
      <c r="LLV166" s="62"/>
      <c r="LLW166" s="62"/>
      <c r="LLX166" s="62"/>
      <c r="LLY166" s="61"/>
      <c r="LLZ166" s="62"/>
      <c r="LMA166" s="62"/>
      <c r="LMB166" s="62"/>
      <c r="LMC166" s="61"/>
      <c r="LMD166" s="62"/>
      <c r="LME166" s="62"/>
      <c r="LMF166" s="62"/>
      <c r="LMG166" s="61"/>
      <c r="LMH166" s="62"/>
      <c r="LMI166" s="62"/>
      <c r="LMJ166" s="62"/>
      <c r="LMK166" s="61"/>
      <c r="LML166" s="62"/>
      <c r="LMM166" s="62"/>
      <c r="LMN166" s="62"/>
      <c r="LMO166" s="61"/>
      <c r="LMP166" s="62"/>
      <c r="LMQ166" s="62"/>
      <c r="LMR166" s="62"/>
      <c r="LMS166" s="61"/>
      <c r="LMT166" s="62"/>
      <c r="LMU166" s="62"/>
      <c r="LMV166" s="62"/>
      <c r="LMW166" s="61"/>
      <c r="LMX166" s="62"/>
      <c r="LMY166" s="62"/>
      <c r="LMZ166" s="62"/>
      <c r="LNA166" s="61"/>
      <c r="LNB166" s="62"/>
      <c r="LNC166" s="62"/>
      <c r="LND166" s="62"/>
      <c r="LNE166" s="61"/>
      <c r="LNF166" s="62"/>
      <c r="LNG166" s="62"/>
      <c r="LNH166" s="62"/>
      <c r="LNI166" s="61"/>
      <c r="LNJ166" s="62"/>
      <c r="LNK166" s="62"/>
      <c r="LNL166" s="62"/>
      <c r="LNM166" s="61"/>
      <c r="LNN166" s="62"/>
      <c r="LNO166" s="62"/>
      <c r="LNP166" s="62"/>
      <c r="LNQ166" s="61"/>
      <c r="LNR166" s="62"/>
      <c r="LNS166" s="62"/>
      <c r="LNT166" s="62"/>
      <c r="LNU166" s="61"/>
      <c r="LNV166" s="62"/>
      <c r="LNW166" s="62"/>
      <c r="LNX166" s="62"/>
      <c r="LNY166" s="61"/>
      <c r="LNZ166" s="62"/>
      <c r="LOA166" s="62"/>
      <c r="LOB166" s="62"/>
      <c r="LOC166" s="61"/>
      <c r="LOD166" s="62"/>
      <c r="LOE166" s="62"/>
      <c r="LOF166" s="62"/>
      <c r="LOG166" s="61"/>
      <c r="LOH166" s="62"/>
      <c r="LOI166" s="62"/>
      <c r="LOJ166" s="62"/>
      <c r="LOK166" s="61"/>
      <c r="LOL166" s="62"/>
      <c r="LOM166" s="62"/>
      <c r="LON166" s="62"/>
      <c r="LOO166" s="61"/>
      <c r="LOP166" s="62"/>
      <c r="LOQ166" s="62"/>
      <c r="LOR166" s="62"/>
      <c r="LOS166" s="61"/>
      <c r="LOT166" s="62"/>
      <c r="LOU166" s="62"/>
      <c r="LOV166" s="62"/>
      <c r="LOW166" s="61"/>
      <c r="LOX166" s="62"/>
      <c r="LOY166" s="62"/>
      <c r="LOZ166" s="62"/>
      <c r="LPA166" s="61"/>
      <c r="LPB166" s="62"/>
      <c r="LPC166" s="62"/>
      <c r="LPD166" s="62"/>
      <c r="LPE166" s="61"/>
      <c r="LPF166" s="62"/>
      <c r="LPG166" s="62"/>
      <c r="LPH166" s="62"/>
      <c r="LPI166" s="61"/>
      <c r="LPJ166" s="62"/>
      <c r="LPK166" s="62"/>
      <c r="LPL166" s="62"/>
      <c r="LPM166" s="61"/>
      <c r="LPN166" s="62"/>
      <c r="LPO166" s="62"/>
      <c r="LPP166" s="62"/>
      <c r="LPQ166" s="61"/>
      <c r="LPR166" s="62"/>
      <c r="LPS166" s="62"/>
      <c r="LPT166" s="62"/>
      <c r="LPU166" s="61"/>
      <c r="LPV166" s="62"/>
      <c r="LPW166" s="62"/>
      <c r="LPX166" s="62"/>
      <c r="LPY166" s="61"/>
      <c r="LPZ166" s="62"/>
      <c r="LQA166" s="62"/>
      <c r="LQB166" s="62"/>
      <c r="LQC166" s="61"/>
      <c r="LQD166" s="62"/>
      <c r="LQE166" s="62"/>
      <c r="LQF166" s="62"/>
      <c r="LQG166" s="61"/>
      <c r="LQH166" s="62"/>
      <c r="LQI166" s="62"/>
      <c r="LQJ166" s="62"/>
      <c r="LQK166" s="61"/>
      <c r="LQL166" s="62"/>
      <c r="LQM166" s="62"/>
      <c r="LQN166" s="62"/>
      <c r="LQO166" s="61"/>
      <c r="LQP166" s="62"/>
      <c r="LQQ166" s="62"/>
      <c r="LQR166" s="62"/>
      <c r="LQS166" s="61"/>
      <c r="LQT166" s="62"/>
      <c r="LQU166" s="62"/>
      <c r="LQV166" s="62"/>
      <c r="LQW166" s="61"/>
      <c r="LQX166" s="62"/>
      <c r="LQY166" s="62"/>
      <c r="LQZ166" s="62"/>
      <c r="LRA166" s="61"/>
      <c r="LRB166" s="62"/>
      <c r="LRC166" s="62"/>
      <c r="LRD166" s="62"/>
      <c r="LRE166" s="61"/>
      <c r="LRF166" s="62"/>
      <c r="LRG166" s="62"/>
      <c r="LRH166" s="62"/>
      <c r="LRI166" s="61"/>
      <c r="LRJ166" s="62"/>
      <c r="LRK166" s="62"/>
      <c r="LRL166" s="62"/>
      <c r="LRM166" s="61"/>
      <c r="LRN166" s="62"/>
      <c r="LRO166" s="62"/>
      <c r="LRP166" s="62"/>
      <c r="LRQ166" s="61"/>
      <c r="LRR166" s="62"/>
      <c r="LRS166" s="62"/>
      <c r="LRT166" s="62"/>
      <c r="LRU166" s="61"/>
      <c r="LRV166" s="62"/>
      <c r="LRW166" s="62"/>
      <c r="LRX166" s="62"/>
      <c r="LRY166" s="61"/>
      <c r="LRZ166" s="62"/>
      <c r="LSA166" s="62"/>
      <c r="LSB166" s="62"/>
      <c r="LSC166" s="61"/>
      <c r="LSD166" s="62"/>
      <c r="LSE166" s="62"/>
      <c r="LSF166" s="62"/>
      <c r="LSG166" s="61"/>
      <c r="LSH166" s="62"/>
      <c r="LSI166" s="62"/>
      <c r="LSJ166" s="62"/>
      <c r="LSK166" s="61"/>
      <c r="LSL166" s="62"/>
      <c r="LSM166" s="62"/>
      <c r="LSN166" s="62"/>
      <c r="LSO166" s="61"/>
      <c r="LSP166" s="62"/>
      <c r="LSQ166" s="62"/>
      <c r="LSR166" s="62"/>
      <c r="LSS166" s="61"/>
      <c r="LST166" s="62"/>
      <c r="LSU166" s="62"/>
      <c r="LSV166" s="62"/>
      <c r="LSW166" s="61"/>
      <c r="LSX166" s="62"/>
      <c r="LSY166" s="62"/>
      <c r="LSZ166" s="62"/>
      <c r="LTA166" s="61"/>
      <c r="LTB166" s="62"/>
      <c r="LTC166" s="62"/>
      <c r="LTD166" s="62"/>
      <c r="LTE166" s="61"/>
      <c r="LTF166" s="62"/>
      <c r="LTG166" s="62"/>
      <c r="LTH166" s="62"/>
      <c r="LTI166" s="61"/>
      <c r="LTJ166" s="62"/>
      <c r="LTK166" s="62"/>
      <c r="LTL166" s="62"/>
      <c r="LTM166" s="61"/>
      <c r="LTN166" s="62"/>
      <c r="LTO166" s="62"/>
      <c r="LTP166" s="62"/>
      <c r="LTQ166" s="61"/>
      <c r="LTR166" s="62"/>
      <c r="LTS166" s="62"/>
      <c r="LTT166" s="62"/>
      <c r="LTU166" s="61"/>
      <c r="LTV166" s="62"/>
      <c r="LTW166" s="62"/>
      <c r="LTX166" s="62"/>
      <c r="LTY166" s="61"/>
      <c r="LTZ166" s="62"/>
      <c r="LUA166" s="62"/>
      <c r="LUB166" s="62"/>
      <c r="LUC166" s="61"/>
      <c r="LUD166" s="62"/>
      <c r="LUE166" s="62"/>
      <c r="LUF166" s="62"/>
      <c r="LUG166" s="61"/>
      <c r="LUH166" s="62"/>
      <c r="LUI166" s="62"/>
      <c r="LUJ166" s="62"/>
      <c r="LUK166" s="61"/>
      <c r="LUL166" s="62"/>
      <c r="LUM166" s="62"/>
      <c r="LUN166" s="62"/>
      <c r="LUO166" s="61"/>
      <c r="LUP166" s="62"/>
      <c r="LUQ166" s="62"/>
      <c r="LUR166" s="62"/>
      <c r="LUS166" s="61"/>
      <c r="LUT166" s="62"/>
      <c r="LUU166" s="62"/>
      <c r="LUV166" s="62"/>
      <c r="LUW166" s="61"/>
      <c r="LUX166" s="62"/>
      <c r="LUY166" s="62"/>
      <c r="LUZ166" s="62"/>
      <c r="LVA166" s="61"/>
      <c r="LVB166" s="62"/>
      <c r="LVC166" s="62"/>
      <c r="LVD166" s="62"/>
      <c r="LVE166" s="61"/>
      <c r="LVF166" s="62"/>
      <c r="LVG166" s="62"/>
      <c r="LVH166" s="62"/>
      <c r="LVI166" s="61"/>
      <c r="LVJ166" s="62"/>
      <c r="LVK166" s="62"/>
      <c r="LVL166" s="62"/>
      <c r="LVM166" s="61"/>
      <c r="LVN166" s="62"/>
      <c r="LVO166" s="62"/>
      <c r="LVP166" s="62"/>
      <c r="LVQ166" s="61"/>
      <c r="LVR166" s="62"/>
      <c r="LVS166" s="62"/>
      <c r="LVT166" s="62"/>
      <c r="LVU166" s="61"/>
      <c r="LVV166" s="62"/>
      <c r="LVW166" s="62"/>
      <c r="LVX166" s="62"/>
      <c r="LVY166" s="61"/>
      <c r="LVZ166" s="62"/>
      <c r="LWA166" s="62"/>
      <c r="LWB166" s="62"/>
      <c r="LWC166" s="61"/>
      <c r="LWD166" s="62"/>
      <c r="LWE166" s="62"/>
      <c r="LWF166" s="62"/>
      <c r="LWG166" s="61"/>
      <c r="LWH166" s="62"/>
      <c r="LWI166" s="62"/>
      <c r="LWJ166" s="62"/>
      <c r="LWK166" s="61"/>
      <c r="LWL166" s="62"/>
      <c r="LWM166" s="62"/>
      <c r="LWN166" s="62"/>
      <c r="LWO166" s="61"/>
      <c r="LWP166" s="62"/>
      <c r="LWQ166" s="62"/>
      <c r="LWR166" s="62"/>
      <c r="LWS166" s="61"/>
      <c r="LWT166" s="62"/>
      <c r="LWU166" s="62"/>
      <c r="LWV166" s="62"/>
      <c r="LWW166" s="61"/>
      <c r="LWX166" s="62"/>
      <c r="LWY166" s="62"/>
      <c r="LWZ166" s="62"/>
      <c r="LXA166" s="61"/>
      <c r="LXB166" s="62"/>
      <c r="LXC166" s="62"/>
      <c r="LXD166" s="62"/>
      <c r="LXE166" s="61"/>
      <c r="LXF166" s="62"/>
      <c r="LXG166" s="62"/>
      <c r="LXH166" s="62"/>
      <c r="LXI166" s="61"/>
      <c r="LXJ166" s="62"/>
      <c r="LXK166" s="62"/>
      <c r="LXL166" s="62"/>
      <c r="LXM166" s="61"/>
      <c r="LXN166" s="62"/>
      <c r="LXO166" s="62"/>
      <c r="LXP166" s="62"/>
      <c r="LXQ166" s="61"/>
      <c r="LXR166" s="62"/>
      <c r="LXS166" s="62"/>
      <c r="LXT166" s="62"/>
      <c r="LXU166" s="61"/>
      <c r="LXV166" s="62"/>
      <c r="LXW166" s="62"/>
      <c r="LXX166" s="62"/>
      <c r="LXY166" s="61"/>
      <c r="LXZ166" s="62"/>
      <c r="LYA166" s="62"/>
      <c r="LYB166" s="62"/>
      <c r="LYC166" s="61"/>
      <c r="LYD166" s="62"/>
      <c r="LYE166" s="62"/>
      <c r="LYF166" s="62"/>
      <c r="LYG166" s="61"/>
      <c r="LYH166" s="62"/>
      <c r="LYI166" s="62"/>
      <c r="LYJ166" s="62"/>
      <c r="LYK166" s="61"/>
      <c r="LYL166" s="62"/>
      <c r="LYM166" s="62"/>
      <c r="LYN166" s="62"/>
      <c r="LYO166" s="61"/>
      <c r="LYP166" s="62"/>
      <c r="LYQ166" s="62"/>
      <c r="LYR166" s="62"/>
      <c r="LYS166" s="61"/>
      <c r="LYT166" s="62"/>
      <c r="LYU166" s="62"/>
      <c r="LYV166" s="62"/>
      <c r="LYW166" s="61"/>
      <c r="LYX166" s="62"/>
      <c r="LYY166" s="62"/>
      <c r="LYZ166" s="62"/>
      <c r="LZA166" s="61"/>
      <c r="LZB166" s="62"/>
      <c r="LZC166" s="62"/>
      <c r="LZD166" s="62"/>
      <c r="LZE166" s="61"/>
      <c r="LZF166" s="62"/>
      <c r="LZG166" s="62"/>
      <c r="LZH166" s="62"/>
      <c r="LZI166" s="61"/>
      <c r="LZJ166" s="62"/>
      <c r="LZK166" s="62"/>
      <c r="LZL166" s="62"/>
      <c r="LZM166" s="61"/>
      <c r="LZN166" s="62"/>
      <c r="LZO166" s="62"/>
      <c r="LZP166" s="62"/>
      <c r="LZQ166" s="61"/>
      <c r="LZR166" s="62"/>
      <c r="LZS166" s="62"/>
      <c r="LZT166" s="62"/>
      <c r="LZU166" s="61"/>
      <c r="LZV166" s="62"/>
      <c r="LZW166" s="62"/>
      <c r="LZX166" s="62"/>
      <c r="LZY166" s="61"/>
      <c r="LZZ166" s="62"/>
      <c r="MAA166" s="62"/>
      <c r="MAB166" s="62"/>
      <c r="MAC166" s="61"/>
      <c r="MAD166" s="62"/>
      <c r="MAE166" s="62"/>
      <c r="MAF166" s="62"/>
      <c r="MAG166" s="61"/>
      <c r="MAH166" s="62"/>
      <c r="MAI166" s="62"/>
      <c r="MAJ166" s="62"/>
      <c r="MAK166" s="61"/>
      <c r="MAL166" s="62"/>
      <c r="MAM166" s="62"/>
      <c r="MAN166" s="62"/>
      <c r="MAO166" s="61"/>
      <c r="MAP166" s="62"/>
      <c r="MAQ166" s="62"/>
      <c r="MAR166" s="62"/>
      <c r="MAS166" s="61"/>
      <c r="MAT166" s="62"/>
      <c r="MAU166" s="62"/>
      <c r="MAV166" s="62"/>
      <c r="MAW166" s="61"/>
      <c r="MAX166" s="62"/>
      <c r="MAY166" s="62"/>
      <c r="MAZ166" s="62"/>
      <c r="MBA166" s="61"/>
      <c r="MBB166" s="62"/>
      <c r="MBC166" s="62"/>
      <c r="MBD166" s="62"/>
      <c r="MBE166" s="61"/>
      <c r="MBF166" s="62"/>
      <c r="MBG166" s="62"/>
      <c r="MBH166" s="62"/>
      <c r="MBI166" s="61"/>
      <c r="MBJ166" s="62"/>
      <c r="MBK166" s="62"/>
      <c r="MBL166" s="62"/>
      <c r="MBM166" s="61"/>
      <c r="MBN166" s="62"/>
      <c r="MBO166" s="62"/>
      <c r="MBP166" s="62"/>
      <c r="MBQ166" s="61"/>
      <c r="MBR166" s="62"/>
      <c r="MBS166" s="62"/>
      <c r="MBT166" s="62"/>
      <c r="MBU166" s="61"/>
      <c r="MBV166" s="62"/>
      <c r="MBW166" s="62"/>
      <c r="MBX166" s="62"/>
      <c r="MBY166" s="61"/>
      <c r="MBZ166" s="62"/>
      <c r="MCA166" s="62"/>
      <c r="MCB166" s="62"/>
      <c r="MCC166" s="61"/>
      <c r="MCD166" s="62"/>
      <c r="MCE166" s="62"/>
      <c r="MCF166" s="62"/>
      <c r="MCG166" s="61"/>
      <c r="MCH166" s="62"/>
      <c r="MCI166" s="62"/>
      <c r="MCJ166" s="62"/>
      <c r="MCK166" s="61"/>
      <c r="MCL166" s="62"/>
      <c r="MCM166" s="62"/>
      <c r="MCN166" s="62"/>
      <c r="MCO166" s="61"/>
      <c r="MCP166" s="62"/>
      <c r="MCQ166" s="62"/>
      <c r="MCR166" s="62"/>
      <c r="MCS166" s="61"/>
      <c r="MCT166" s="62"/>
      <c r="MCU166" s="62"/>
      <c r="MCV166" s="62"/>
      <c r="MCW166" s="61"/>
      <c r="MCX166" s="62"/>
      <c r="MCY166" s="62"/>
      <c r="MCZ166" s="62"/>
      <c r="MDA166" s="61"/>
      <c r="MDB166" s="62"/>
      <c r="MDC166" s="62"/>
      <c r="MDD166" s="62"/>
      <c r="MDE166" s="61"/>
      <c r="MDF166" s="62"/>
      <c r="MDG166" s="62"/>
      <c r="MDH166" s="62"/>
      <c r="MDI166" s="61"/>
      <c r="MDJ166" s="62"/>
      <c r="MDK166" s="62"/>
      <c r="MDL166" s="62"/>
      <c r="MDM166" s="61"/>
      <c r="MDN166" s="62"/>
      <c r="MDO166" s="62"/>
      <c r="MDP166" s="62"/>
      <c r="MDQ166" s="61"/>
      <c r="MDR166" s="62"/>
      <c r="MDS166" s="62"/>
      <c r="MDT166" s="62"/>
      <c r="MDU166" s="61"/>
      <c r="MDV166" s="62"/>
      <c r="MDW166" s="62"/>
      <c r="MDX166" s="62"/>
      <c r="MDY166" s="61"/>
      <c r="MDZ166" s="62"/>
      <c r="MEA166" s="62"/>
      <c r="MEB166" s="62"/>
      <c r="MEC166" s="61"/>
      <c r="MED166" s="62"/>
      <c r="MEE166" s="62"/>
      <c r="MEF166" s="62"/>
      <c r="MEG166" s="61"/>
      <c r="MEH166" s="62"/>
      <c r="MEI166" s="62"/>
      <c r="MEJ166" s="62"/>
      <c r="MEK166" s="61"/>
      <c r="MEL166" s="62"/>
      <c r="MEM166" s="62"/>
      <c r="MEN166" s="62"/>
      <c r="MEO166" s="61"/>
      <c r="MEP166" s="62"/>
      <c r="MEQ166" s="62"/>
      <c r="MER166" s="62"/>
      <c r="MES166" s="61"/>
      <c r="MET166" s="62"/>
      <c r="MEU166" s="62"/>
      <c r="MEV166" s="62"/>
      <c r="MEW166" s="61"/>
      <c r="MEX166" s="62"/>
      <c r="MEY166" s="62"/>
      <c r="MEZ166" s="62"/>
      <c r="MFA166" s="61"/>
      <c r="MFB166" s="62"/>
      <c r="MFC166" s="62"/>
      <c r="MFD166" s="62"/>
      <c r="MFE166" s="61"/>
      <c r="MFF166" s="62"/>
      <c r="MFG166" s="62"/>
      <c r="MFH166" s="62"/>
      <c r="MFI166" s="61"/>
      <c r="MFJ166" s="62"/>
      <c r="MFK166" s="62"/>
      <c r="MFL166" s="62"/>
      <c r="MFM166" s="61"/>
      <c r="MFN166" s="62"/>
      <c r="MFO166" s="62"/>
      <c r="MFP166" s="62"/>
      <c r="MFQ166" s="61"/>
      <c r="MFR166" s="62"/>
      <c r="MFS166" s="62"/>
      <c r="MFT166" s="62"/>
      <c r="MFU166" s="61"/>
      <c r="MFV166" s="62"/>
      <c r="MFW166" s="62"/>
      <c r="MFX166" s="62"/>
      <c r="MFY166" s="61"/>
      <c r="MFZ166" s="62"/>
      <c r="MGA166" s="62"/>
      <c r="MGB166" s="62"/>
      <c r="MGC166" s="61"/>
      <c r="MGD166" s="62"/>
      <c r="MGE166" s="62"/>
      <c r="MGF166" s="62"/>
      <c r="MGG166" s="61"/>
      <c r="MGH166" s="62"/>
      <c r="MGI166" s="62"/>
      <c r="MGJ166" s="62"/>
      <c r="MGK166" s="61"/>
      <c r="MGL166" s="62"/>
      <c r="MGM166" s="62"/>
      <c r="MGN166" s="62"/>
      <c r="MGO166" s="61"/>
      <c r="MGP166" s="62"/>
      <c r="MGQ166" s="62"/>
      <c r="MGR166" s="62"/>
      <c r="MGS166" s="61"/>
      <c r="MGT166" s="62"/>
      <c r="MGU166" s="62"/>
      <c r="MGV166" s="62"/>
      <c r="MGW166" s="61"/>
      <c r="MGX166" s="62"/>
      <c r="MGY166" s="62"/>
      <c r="MGZ166" s="62"/>
      <c r="MHA166" s="61"/>
      <c r="MHB166" s="62"/>
      <c r="MHC166" s="62"/>
      <c r="MHD166" s="62"/>
      <c r="MHE166" s="61"/>
      <c r="MHF166" s="62"/>
      <c r="MHG166" s="62"/>
      <c r="MHH166" s="62"/>
      <c r="MHI166" s="61"/>
      <c r="MHJ166" s="62"/>
      <c r="MHK166" s="62"/>
      <c r="MHL166" s="62"/>
      <c r="MHM166" s="61"/>
      <c r="MHN166" s="62"/>
      <c r="MHO166" s="62"/>
      <c r="MHP166" s="62"/>
      <c r="MHQ166" s="61"/>
      <c r="MHR166" s="62"/>
      <c r="MHS166" s="62"/>
      <c r="MHT166" s="62"/>
      <c r="MHU166" s="61"/>
      <c r="MHV166" s="62"/>
      <c r="MHW166" s="62"/>
      <c r="MHX166" s="62"/>
      <c r="MHY166" s="61"/>
      <c r="MHZ166" s="62"/>
      <c r="MIA166" s="62"/>
      <c r="MIB166" s="62"/>
      <c r="MIC166" s="61"/>
      <c r="MID166" s="62"/>
      <c r="MIE166" s="62"/>
      <c r="MIF166" s="62"/>
      <c r="MIG166" s="61"/>
      <c r="MIH166" s="62"/>
      <c r="MII166" s="62"/>
      <c r="MIJ166" s="62"/>
      <c r="MIK166" s="61"/>
      <c r="MIL166" s="62"/>
      <c r="MIM166" s="62"/>
      <c r="MIN166" s="62"/>
      <c r="MIO166" s="61"/>
      <c r="MIP166" s="62"/>
      <c r="MIQ166" s="62"/>
      <c r="MIR166" s="62"/>
      <c r="MIS166" s="61"/>
      <c r="MIT166" s="62"/>
      <c r="MIU166" s="62"/>
      <c r="MIV166" s="62"/>
      <c r="MIW166" s="61"/>
      <c r="MIX166" s="62"/>
      <c r="MIY166" s="62"/>
      <c r="MIZ166" s="62"/>
      <c r="MJA166" s="61"/>
      <c r="MJB166" s="62"/>
      <c r="MJC166" s="62"/>
      <c r="MJD166" s="62"/>
      <c r="MJE166" s="61"/>
      <c r="MJF166" s="62"/>
      <c r="MJG166" s="62"/>
      <c r="MJH166" s="62"/>
      <c r="MJI166" s="61"/>
      <c r="MJJ166" s="62"/>
      <c r="MJK166" s="62"/>
      <c r="MJL166" s="62"/>
      <c r="MJM166" s="61"/>
      <c r="MJN166" s="62"/>
      <c r="MJO166" s="62"/>
      <c r="MJP166" s="62"/>
      <c r="MJQ166" s="61"/>
      <c r="MJR166" s="62"/>
      <c r="MJS166" s="62"/>
      <c r="MJT166" s="62"/>
      <c r="MJU166" s="61"/>
      <c r="MJV166" s="62"/>
      <c r="MJW166" s="62"/>
      <c r="MJX166" s="62"/>
      <c r="MJY166" s="61"/>
      <c r="MJZ166" s="62"/>
      <c r="MKA166" s="62"/>
      <c r="MKB166" s="62"/>
      <c r="MKC166" s="61"/>
      <c r="MKD166" s="62"/>
      <c r="MKE166" s="62"/>
      <c r="MKF166" s="62"/>
      <c r="MKG166" s="61"/>
      <c r="MKH166" s="62"/>
      <c r="MKI166" s="62"/>
      <c r="MKJ166" s="62"/>
      <c r="MKK166" s="61"/>
      <c r="MKL166" s="62"/>
      <c r="MKM166" s="62"/>
      <c r="MKN166" s="62"/>
      <c r="MKO166" s="61"/>
      <c r="MKP166" s="62"/>
      <c r="MKQ166" s="62"/>
      <c r="MKR166" s="62"/>
      <c r="MKS166" s="61"/>
      <c r="MKT166" s="62"/>
      <c r="MKU166" s="62"/>
      <c r="MKV166" s="62"/>
      <c r="MKW166" s="61"/>
      <c r="MKX166" s="62"/>
      <c r="MKY166" s="62"/>
      <c r="MKZ166" s="62"/>
      <c r="MLA166" s="61"/>
      <c r="MLB166" s="62"/>
      <c r="MLC166" s="62"/>
      <c r="MLD166" s="62"/>
      <c r="MLE166" s="61"/>
      <c r="MLF166" s="62"/>
      <c r="MLG166" s="62"/>
      <c r="MLH166" s="62"/>
      <c r="MLI166" s="61"/>
      <c r="MLJ166" s="62"/>
      <c r="MLK166" s="62"/>
      <c r="MLL166" s="62"/>
      <c r="MLM166" s="61"/>
      <c r="MLN166" s="62"/>
      <c r="MLO166" s="62"/>
      <c r="MLP166" s="62"/>
      <c r="MLQ166" s="61"/>
      <c r="MLR166" s="62"/>
      <c r="MLS166" s="62"/>
      <c r="MLT166" s="62"/>
      <c r="MLU166" s="61"/>
      <c r="MLV166" s="62"/>
      <c r="MLW166" s="62"/>
      <c r="MLX166" s="62"/>
      <c r="MLY166" s="61"/>
      <c r="MLZ166" s="62"/>
      <c r="MMA166" s="62"/>
      <c r="MMB166" s="62"/>
      <c r="MMC166" s="61"/>
      <c r="MMD166" s="62"/>
      <c r="MME166" s="62"/>
      <c r="MMF166" s="62"/>
      <c r="MMG166" s="61"/>
      <c r="MMH166" s="62"/>
      <c r="MMI166" s="62"/>
      <c r="MMJ166" s="62"/>
      <c r="MMK166" s="61"/>
      <c r="MML166" s="62"/>
      <c r="MMM166" s="62"/>
      <c r="MMN166" s="62"/>
      <c r="MMO166" s="61"/>
      <c r="MMP166" s="62"/>
      <c r="MMQ166" s="62"/>
      <c r="MMR166" s="62"/>
      <c r="MMS166" s="61"/>
      <c r="MMT166" s="62"/>
      <c r="MMU166" s="62"/>
      <c r="MMV166" s="62"/>
      <c r="MMW166" s="61"/>
      <c r="MMX166" s="62"/>
      <c r="MMY166" s="62"/>
      <c r="MMZ166" s="62"/>
      <c r="MNA166" s="61"/>
      <c r="MNB166" s="62"/>
      <c r="MNC166" s="62"/>
      <c r="MND166" s="62"/>
      <c r="MNE166" s="61"/>
      <c r="MNF166" s="62"/>
      <c r="MNG166" s="62"/>
      <c r="MNH166" s="62"/>
      <c r="MNI166" s="61"/>
      <c r="MNJ166" s="62"/>
      <c r="MNK166" s="62"/>
      <c r="MNL166" s="62"/>
      <c r="MNM166" s="61"/>
      <c r="MNN166" s="62"/>
      <c r="MNO166" s="62"/>
      <c r="MNP166" s="62"/>
      <c r="MNQ166" s="61"/>
      <c r="MNR166" s="62"/>
      <c r="MNS166" s="62"/>
      <c r="MNT166" s="62"/>
      <c r="MNU166" s="61"/>
      <c r="MNV166" s="62"/>
      <c r="MNW166" s="62"/>
      <c r="MNX166" s="62"/>
      <c r="MNY166" s="61"/>
      <c r="MNZ166" s="62"/>
      <c r="MOA166" s="62"/>
      <c r="MOB166" s="62"/>
      <c r="MOC166" s="61"/>
      <c r="MOD166" s="62"/>
      <c r="MOE166" s="62"/>
      <c r="MOF166" s="62"/>
      <c r="MOG166" s="61"/>
      <c r="MOH166" s="62"/>
      <c r="MOI166" s="62"/>
      <c r="MOJ166" s="62"/>
      <c r="MOK166" s="61"/>
      <c r="MOL166" s="62"/>
      <c r="MOM166" s="62"/>
      <c r="MON166" s="62"/>
      <c r="MOO166" s="61"/>
      <c r="MOP166" s="62"/>
      <c r="MOQ166" s="62"/>
      <c r="MOR166" s="62"/>
      <c r="MOS166" s="61"/>
      <c r="MOT166" s="62"/>
      <c r="MOU166" s="62"/>
      <c r="MOV166" s="62"/>
      <c r="MOW166" s="61"/>
      <c r="MOX166" s="62"/>
      <c r="MOY166" s="62"/>
      <c r="MOZ166" s="62"/>
      <c r="MPA166" s="61"/>
      <c r="MPB166" s="62"/>
      <c r="MPC166" s="62"/>
      <c r="MPD166" s="62"/>
      <c r="MPE166" s="61"/>
      <c r="MPF166" s="62"/>
      <c r="MPG166" s="62"/>
      <c r="MPH166" s="62"/>
      <c r="MPI166" s="61"/>
      <c r="MPJ166" s="62"/>
      <c r="MPK166" s="62"/>
      <c r="MPL166" s="62"/>
      <c r="MPM166" s="61"/>
      <c r="MPN166" s="62"/>
      <c r="MPO166" s="62"/>
      <c r="MPP166" s="62"/>
      <c r="MPQ166" s="61"/>
      <c r="MPR166" s="62"/>
      <c r="MPS166" s="62"/>
      <c r="MPT166" s="62"/>
      <c r="MPU166" s="61"/>
      <c r="MPV166" s="62"/>
      <c r="MPW166" s="62"/>
      <c r="MPX166" s="62"/>
      <c r="MPY166" s="61"/>
      <c r="MPZ166" s="62"/>
      <c r="MQA166" s="62"/>
      <c r="MQB166" s="62"/>
      <c r="MQC166" s="61"/>
      <c r="MQD166" s="62"/>
      <c r="MQE166" s="62"/>
      <c r="MQF166" s="62"/>
      <c r="MQG166" s="61"/>
      <c r="MQH166" s="62"/>
      <c r="MQI166" s="62"/>
      <c r="MQJ166" s="62"/>
      <c r="MQK166" s="61"/>
      <c r="MQL166" s="62"/>
      <c r="MQM166" s="62"/>
      <c r="MQN166" s="62"/>
      <c r="MQO166" s="61"/>
      <c r="MQP166" s="62"/>
      <c r="MQQ166" s="62"/>
      <c r="MQR166" s="62"/>
      <c r="MQS166" s="61"/>
      <c r="MQT166" s="62"/>
      <c r="MQU166" s="62"/>
      <c r="MQV166" s="62"/>
      <c r="MQW166" s="61"/>
      <c r="MQX166" s="62"/>
      <c r="MQY166" s="62"/>
      <c r="MQZ166" s="62"/>
      <c r="MRA166" s="61"/>
      <c r="MRB166" s="62"/>
      <c r="MRC166" s="62"/>
      <c r="MRD166" s="62"/>
      <c r="MRE166" s="61"/>
      <c r="MRF166" s="62"/>
      <c r="MRG166" s="62"/>
      <c r="MRH166" s="62"/>
      <c r="MRI166" s="61"/>
      <c r="MRJ166" s="62"/>
      <c r="MRK166" s="62"/>
      <c r="MRL166" s="62"/>
      <c r="MRM166" s="61"/>
      <c r="MRN166" s="62"/>
      <c r="MRO166" s="62"/>
      <c r="MRP166" s="62"/>
      <c r="MRQ166" s="61"/>
      <c r="MRR166" s="62"/>
      <c r="MRS166" s="62"/>
      <c r="MRT166" s="62"/>
      <c r="MRU166" s="61"/>
      <c r="MRV166" s="62"/>
      <c r="MRW166" s="62"/>
      <c r="MRX166" s="62"/>
      <c r="MRY166" s="61"/>
      <c r="MRZ166" s="62"/>
      <c r="MSA166" s="62"/>
      <c r="MSB166" s="62"/>
      <c r="MSC166" s="61"/>
      <c r="MSD166" s="62"/>
      <c r="MSE166" s="62"/>
      <c r="MSF166" s="62"/>
      <c r="MSG166" s="61"/>
      <c r="MSH166" s="62"/>
      <c r="MSI166" s="62"/>
      <c r="MSJ166" s="62"/>
      <c r="MSK166" s="61"/>
      <c r="MSL166" s="62"/>
      <c r="MSM166" s="62"/>
      <c r="MSN166" s="62"/>
      <c r="MSO166" s="61"/>
      <c r="MSP166" s="62"/>
      <c r="MSQ166" s="62"/>
      <c r="MSR166" s="62"/>
      <c r="MSS166" s="61"/>
      <c r="MST166" s="62"/>
      <c r="MSU166" s="62"/>
      <c r="MSV166" s="62"/>
      <c r="MSW166" s="61"/>
      <c r="MSX166" s="62"/>
      <c r="MSY166" s="62"/>
      <c r="MSZ166" s="62"/>
      <c r="MTA166" s="61"/>
      <c r="MTB166" s="62"/>
      <c r="MTC166" s="62"/>
      <c r="MTD166" s="62"/>
      <c r="MTE166" s="61"/>
      <c r="MTF166" s="62"/>
      <c r="MTG166" s="62"/>
      <c r="MTH166" s="62"/>
      <c r="MTI166" s="61"/>
      <c r="MTJ166" s="62"/>
      <c r="MTK166" s="62"/>
      <c r="MTL166" s="62"/>
      <c r="MTM166" s="61"/>
      <c r="MTN166" s="62"/>
      <c r="MTO166" s="62"/>
      <c r="MTP166" s="62"/>
      <c r="MTQ166" s="61"/>
      <c r="MTR166" s="62"/>
      <c r="MTS166" s="62"/>
      <c r="MTT166" s="62"/>
      <c r="MTU166" s="61"/>
      <c r="MTV166" s="62"/>
      <c r="MTW166" s="62"/>
      <c r="MTX166" s="62"/>
      <c r="MTY166" s="61"/>
      <c r="MTZ166" s="62"/>
      <c r="MUA166" s="62"/>
      <c r="MUB166" s="62"/>
      <c r="MUC166" s="61"/>
      <c r="MUD166" s="62"/>
      <c r="MUE166" s="62"/>
      <c r="MUF166" s="62"/>
      <c r="MUG166" s="61"/>
      <c r="MUH166" s="62"/>
      <c r="MUI166" s="62"/>
      <c r="MUJ166" s="62"/>
      <c r="MUK166" s="61"/>
      <c r="MUL166" s="62"/>
      <c r="MUM166" s="62"/>
      <c r="MUN166" s="62"/>
      <c r="MUO166" s="61"/>
      <c r="MUP166" s="62"/>
      <c r="MUQ166" s="62"/>
      <c r="MUR166" s="62"/>
      <c r="MUS166" s="61"/>
      <c r="MUT166" s="62"/>
      <c r="MUU166" s="62"/>
      <c r="MUV166" s="62"/>
      <c r="MUW166" s="61"/>
      <c r="MUX166" s="62"/>
      <c r="MUY166" s="62"/>
      <c r="MUZ166" s="62"/>
      <c r="MVA166" s="61"/>
      <c r="MVB166" s="62"/>
      <c r="MVC166" s="62"/>
      <c r="MVD166" s="62"/>
      <c r="MVE166" s="61"/>
      <c r="MVF166" s="62"/>
      <c r="MVG166" s="62"/>
      <c r="MVH166" s="62"/>
      <c r="MVI166" s="61"/>
      <c r="MVJ166" s="62"/>
      <c r="MVK166" s="62"/>
      <c r="MVL166" s="62"/>
      <c r="MVM166" s="61"/>
      <c r="MVN166" s="62"/>
      <c r="MVO166" s="62"/>
      <c r="MVP166" s="62"/>
      <c r="MVQ166" s="61"/>
      <c r="MVR166" s="62"/>
      <c r="MVS166" s="62"/>
      <c r="MVT166" s="62"/>
      <c r="MVU166" s="61"/>
      <c r="MVV166" s="62"/>
      <c r="MVW166" s="62"/>
      <c r="MVX166" s="62"/>
      <c r="MVY166" s="61"/>
      <c r="MVZ166" s="62"/>
      <c r="MWA166" s="62"/>
      <c r="MWB166" s="62"/>
      <c r="MWC166" s="61"/>
      <c r="MWD166" s="62"/>
      <c r="MWE166" s="62"/>
      <c r="MWF166" s="62"/>
      <c r="MWG166" s="61"/>
      <c r="MWH166" s="62"/>
      <c r="MWI166" s="62"/>
      <c r="MWJ166" s="62"/>
      <c r="MWK166" s="61"/>
      <c r="MWL166" s="62"/>
      <c r="MWM166" s="62"/>
      <c r="MWN166" s="62"/>
      <c r="MWO166" s="61"/>
      <c r="MWP166" s="62"/>
      <c r="MWQ166" s="62"/>
      <c r="MWR166" s="62"/>
      <c r="MWS166" s="61"/>
      <c r="MWT166" s="62"/>
      <c r="MWU166" s="62"/>
      <c r="MWV166" s="62"/>
      <c r="MWW166" s="61"/>
      <c r="MWX166" s="62"/>
      <c r="MWY166" s="62"/>
      <c r="MWZ166" s="62"/>
      <c r="MXA166" s="61"/>
      <c r="MXB166" s="62"/>
      <c r="MXC166" s="62"/>
      <c r="MXD166" s="62"/>
      <c r="MXE166" s="61"/>
      <c r="MXF166" s="62"/>
      <c r="MXG166" s="62"/>
      <c r="MXH166" s="62"/>
      <c r="MXI166" s="61"/>
      <c r="MXJ166" s="62"/>
      <c r="MXK166" s="62"/>
      <c r="MXL166" s="62"/>
      <c r="MXM166" s="61"/>
      <c r="MXN166" s="62"/>
      <c r="MXO166" s="62"/>
      <c r="MXP166" s="62"/>
      <c r="MXQ166" s="61"/>
      <c r="MXR166" s="62"/>
      <c r="MXS166" s="62"/>
      <c r="MXT166" s="62"/>
      <c r="MXU166" s="61"/>
      <c r="MXV166" s="62"/>
      <c r="MXW166" s="62"/>
      <c r="MXX166" s="62"/>
      <c r="MXY166" s="61"/>
      <c r="MXZ166" s="62"/>
      <c r="MYA166" s="62"/>
      <c r="MYB166" s="62"/>
      <c r="MYC166" s="61"/>
      <c r="MYD166" s="62"/>
      <c r="MYE166" s="62"/>
      <c r="MYF166" s="62"/>
      <c r="MYG166" s="61"/>
      <c r="MYH166" s="62"/>
      <c r="MYI166" s="62"/>
      <c r="MYJ166" s="62"/>
      <c r="MYK166" s="61"/>
      <c r="MYL166" s="62"/>
      <c r="MYM166" s="62"/>
      <c r="MYN166" s="62"/>
      <c r="MYO166" s="61"/>
      <c r="MYP166" s="62"/>
      <c r="MYQ166" s="62"/>
      <c r="MYR166" s="62"/>
      <c r="MYS166" s="61"/>
      <c r="MYT166" s="62"/>
      <c r="MYU166" s="62"/>
      <c r="MYV166" s="62"/>
      <c r="MYW166" s="61"/>
      <c r="MYX166" s="62"/>
      <c r="MYY166" s="62"/>
      <c r="MYZ166" s="62"/>
      <c r="MZA166" s="61"/>
      <c r="MZB166" s="62"/>
      <c r="MZC166" s="62"/>
      <c r="MZD166" s="62"/>
      <c r="MZE166" s="61"/>
      <c r="MZF166" s="62"/>
      <c r="MZG166" s="62"/>
      <c r="MZH166" s="62"/>
      <c r="MZI166" s="61"/>
      <c r="MZJ166" s="62"/>
      <c r="MZK166" s="62"/>
      <c r="MZL166" s="62"/>
      <c r="MZM166" s="61"/>
      <c r="MZN166" s="62"/>
      <c r="MZO166" s="62"/>
      <c r="MZP166" s="62"/>
      <c r="MZQ166" s="61"/>
      <c r="MZR166" s="62"/>
      <c r="MZS166" s="62"/>
      <c r="MZT166" s="62"/>
      <c r="MZU166" s="61"/>
      <c r="MZV166" s="62"/>
      <c r="MZW166" s="62"/>
      <c r="MZX166" s="62"/>
      <c r="MZY166" s="61"/>
      <c r="MZZ166" s="62"/>
      <c r="NAA166" s="62"/>
      <c r="NAB166" s="62"/>
      <c r="NAC166" s="61"/>
      <c r="NAD166" s="62"/>
      <c r="NAE166" s="62"/>
      <c r="NAF166" s="62"/>
      <c r="NAG166" s="61"/>
      <c r="NAH166" s="62"/>
      <c r="NAI166" s="62"/>
      <c r="NAJ166" s="62"/>
      <c r="NAK166" s="61"/>
      <c r="NAL166" s="62"/>
      <c r="NAM166" s="62"/>
      <c r="NAN166" s="62"/>
      <c r="NAO166" s="61"/>
      <c r="NAP166" s="62"/>
      <c r="NAQ166" s="62"/>
      <c r="NAR166" s="62"/>
      <c r="NAS166" s="61"/>
      <c r="NAT166" s="62"/>
      <c r="NAU166" s="62"/>
      <c r="NAV166" s="62"/>
      <c r="NAW166" s="61"/>
      <c r="NAX166" s="62"/>
      <c r="NAY166" s="62"/>
      <c r="NAZ166" s="62"/>
      <c r="NBA166" s="61"/>
      <c r="NBB166" s="62"/>
      <c r="NBC166" s="62"/>
      <c r="NBD166" s="62"/>
      <c r="NBE166" s="61"/>
      <c r="NBF166" s="62"/>
      <c r="NBG166" s="62"/>
      <c r="NBH166" s="62"/>
      <c r="NBI166" s="61"/>
      <c r="NBJ166" s="62"/>
      <c r="NBK166" s="62"/>
      <c r="NBL166" s="62"/>
      <c r="NBM166" s="61"/>
      <c r="NBN166" s="62"/>
      <c r="NBO166" s="62"/>
      <c r="NBP166" s="62"/>
      <c r="NBQ166" s="61"/>
      <c r="NBR166" s="62"/>
      <c r="NBS166" s="62"/>
      <c r="NBT166" s="62"/>
      <c r="NBU166" s="61"/>
      <c r="NBV166" s="62"/>
      <c r="NBW166" s="62"/>
      <c r="NBX166" s="62"/>
      <c r="NBY166" s="61"/>
      <c r="NBZ166" s="62"/>
      <c r="NCA166" s="62"/>
      <c r="NCB166" s="62"/>
      <c r="NCC166" s="61"/>
      <c r="NCD166" s="62"/>
      <c r="NCE166" s="62"/>
      <c r="NCF166" s="62"/>
      <c r="NCG166" s="61"/>
      <c r="NCH166" s="62"/>
      <c r="NCI166" s="62"/>
      <c r="NCJ166" s="62"/>
      <c r="NCK166" s="61"/>
      <c r="NCL166" s="62"/>
      <c r="NCM166" s="62"/>
      <c r="NCN166" s="62"/>
      <c r="NCO166" s="61"/>
      <c r="NCP166" s="62"/>
      <c r="NCQ166" s="62"/>
      <c r="NCR166" s="62"/>
      <c r="NCS166" s="61"/>
      <c r="NCT166" s="62"/>
      <c r="NCU166" s="62"/>
      <c r="NCV166" s="62"/>
      <c r="NCW166" s="61"/>
      <c r="NCX166" s="62"/>
      <c r="NCY166" s="62"/>
      <c r="NCZ166" s="62"/>
      <c r="NDA166" s="61"/>
      <c r="NDB166" s="62"/>
      <c r="NDC166" s="62"/>
      <c r="NDD166" s="62"/>
      <c r="NDE166" s="61"/>
      <c r="NDF166" s="62"/>
      <c r="NDG166" s="62"/>
      <c r="NDH166" s="62"/>
      <c r="NDI166" s="61"/>
      <c r="NDJ166" s="62"/>
      <c r="NDK166" s="62"/>
      <c r="NDL166" s="62"/>
      <c r="NDM166" s="61"/>
      <c r="NDN166" s="62"/>
      <c r="NDO166" s="62"/>
      <c r="NDP166" s="62"/>
      <c r="NDQ166" s="61"/>
      <c r="NDR166" s="62"/>
      <c r="NDS166" s="62"/>
      <c r="NDT166" s="62"/>
      <c r="NDU166" s="61"/>
      <c r="NDV166" s="62"/>
      <c r="NDW166" s="62"/>
      <c r="NDX166" s="62"/>
      <c r="NDY166" s="61"/>
      <c r="NDZ166" s="62"/>
      <c r="NEA166" s="62"/>
      <c r="NEB166" s="62"/>
      <c r="NEC166" s="61"/>
      <c r="NED166" s="62"/>
      <c r="NEE166" s="62"/>
      <c r="NEF166" s="62"/>
      <c r="NEG166" s="61"/>
      <c r="NEH166" s="62"/>
      <c r="NEI166" s="62"/>
      <c r="NEJ166" s="62"/>
      <c r="NEK166" s="61"/>
      <c r="NEL166" s="62"/>
      <c r="NEM166" s="62"/>
      <c r="NEN166" s="62"/>
      <c r="NEO166" s="61"/>
      <c r="NEP166" s="62"/>
      <c r="NEQ166" s="62"/>
      <c r="NER166" s="62"/>
      <c r="NES166" s="61"/>
      <c r="NET166" s="62"/>
      <c r="NEU166" s="62"/>
      <c r="NEV166" s="62"/>
      <c r="NEW166" s="61"/>
      <c r="NEX166" s="62"/>
      <c r="NEY166" s="62"/>
      <c r="NEZ166" s="62"/>
      <c r="NFA166" s="61"/>
      <c r="NFB166" s="62"/>
      <c r="NFC166" s="62"/>
      <c r="NFD166" s="62"/>
      <c r="NFE166" s="61"/>
      <c r="NFF166" s="62"/>
      <c r="NFG166" s="62"/>
      <c r="NFH166" s="62"/>
      <c r="NFI166" s="61"/>
      <c r="NFJ166" s="62"/>
      <c r="NFK166" s="62"/>
      <c r="NFL166" s="62"/>
      <c r="NFM166" s="61"/>
      <c r="NFN166" s="62"/>
      <c r="NFO166" s="62"/>
      <c r="NFP166" s="62"/>
      <c r="NFQ166" s="61"/>
      <c r="NFR166" s="62"/>
      <c r="NFS166" s="62"/>
      <c r="NFT166" s="62"/>
      <c r="NFU166" s="61"/>
      <c r="NFV166" s="62"/>
      <c r="NFW166" s="62"/>
      <c r="NFX166" s="62"/>
      <c r="NFY166" s="61"/>
      <c r="NFZ166" s="62"/>
      <c r="NGA166" s="62"/>
      <c r="NGB166" s="62"/>
      <c r="NGC166" s="61"/>
      <c r="NGD166" s="62"/>
      <c r="NGE166" s="62"/>
      <c r="NGF166" s="62"/>
      <c r="NGG166" s="61"/>
      <c r="NGH166" s="62"/>
      <c r="NGI166" s="62"/>
      <c r="NGJ166" s="62"/>
      <c r="NGK166" s="61"/>
      <c r="NGL166" s="62"/>
      <c r="NGM166" s="62"/>
      <c r="NGN166" s="62"/>
      <c r="NGO166" s="61"/>
      <c r="NGP166" s="62"/>
      <c r="NGQ166" s="62"/>
      <c r="NGR166" s="62"/>
      <c r="NGS166" s="61"/>
      <c r="NGT166" s="62"/>
      <c r="NGU166" s="62"/>
      <c r="NGV166" s="62"/>
      <c r="NGW166" s="61"/>
      <c r="NGX166" s="62"/>
      <c r="NGY166" s="62"/>
      <c r="NGZ166" s="62"/>
      <c r="NHA166" s="61"/>
      <c r="NHB166" s="62"/>
      <c r="NHC166" s="62"/>
      <c r="NHD166" s="62"/>
      <c r="NHE166" s="61"/>
      <c r="NHF166" s="62"/>
      <c r="NHG166" s="62"/>
      <c r="NHH166" s="62"/>
      <c r="NHI166" s="61"/>
      <c r="NHJ166" s="62"/>
      <c r="NHK166" s="62"/>
      <c r="NHL166" s="62"/>
      <c r="NHM166" s="61"/>
      <c r="NHN166" s="62"/>
      <c r="NHO166" s="62"/>
      <c r="NHP166" s="62"/>
      <c r="NHQ166" s="61"/>
      <c r="NHR166" s="62"/>
      <c r="NHS166" s="62"/>
      <c r="NHT166" s="62"/>
      <c r="NHU166" s="61"/>
      <c r="NHV166" s="62"/>
      <c r="NHW166" s="62"/>
      <c r="NHX166" s="62"/>
      <c r="NHY166" s="61"/>
      <c r="NHZ166" s="62"/>
      <c r="NIA166" s="62"/>
      <c r="NIB166" s="62"/>
      <c r="NIC166" s="61"/>
      <c r="NID166" s="62"/>
      <c r="NIE166" s="62"/>
      <c r="NIF166" s="62"/>
      <c r="NIG166" s="61"/>
      <c r="NIH166" s="62"/>
      <c r="NII166" s="62"/>
      <c r="NIJ166" s="62"/>
      <c r="NIK166" s="61"/>
      <c r="NIL166" s="62"/>
      <c r="NIM166" s="62"/>
      <c r="NIN166" s="62"/>
      <c r="NIO166" s="61"/>
      <c r="NIP166" s="62"/>
      <c r="NIQ166" s="62"/>
      <c r="NIR166" s="62"/>
      <c r="NIS166" s="61"/>
      <c r="NIT166" s="62"/>
      <c r="NIU166" s="62"/>
      <c r="NIV166" s="62"/>
      <c r="NIW166" s="61"/>
      <c r="NIX166" s="62"/>
      <c r="NIY166" s="62"/>
      <c r="NIZ166" s="62"/>
      <c r="NJA166" s="61"/>
      <c r="NJB166" s="62"/>
      <c r="NJC166" s="62"/>
      <c r="NJD166" s="62"/>
      <c r="NJE166" s="61"/>
      <c r="NJF166" s="62"/>
      <c r="NJG166" s="62"/>
      <c r="NJH166" s="62"/>
      <c r="NJI166" s="61"/>
      <c r="NJJ166" s="62"/>
      <c r="NJK166" s="62"/>
      <c r="NJL166" s="62"/>
      <c r="NJM166" s="61"/>
      <c r="NJN166" s="62"/>
      <c r="NJO166" s="62"/>
      <c r="NJP166" s="62"/>
      <c r="NJQ166" s="61"/>
      <c r="NJR166" s="62"/>
      <c r="NJS166" s="62"/>
      <c r="NJT166" s="62"/>
      <c r="NJU166" s="61"/>
      <c r="NJV166" s="62"/>
      <c r="NJW166" s="62"/>
      <c r="NJX166" s="62"/>
      <c r="NJY166" s="61"/>
      <c r="NJZ166" s="62"/>
      <c r="NKA166" s="62"/>
      <c r="NKB166" s="62"/>
      <c r="NKC166" s="61"/>
      <c r="NKD166" s="62"/>
      <c r="NKE166" s="62"/>
      <c r="NKF166" s="62"/>
      <c r="NKG166" s="61"/>
      <c r="NKH166" s="62"/>
      <c r="NKI166" s="62"/>
      <c r="NKJ166" s="62"/>
      <c r="NKK166" s="61"/>
      <c r="NKL166" s="62"/>
      <c r="NKM166" s="62"/>
      <c r="NKN166" s="62"/>
      <c r="NKO166" s="61"/>
      <c r="NKP166" s="62"/>
      <c r="NKQ166" s="62"/>
      <c r="NKR166" s="62"/>
      <c r="NKS166" s="61"/>
      <c r="NKT166" s="62"/>
      <c r="NKU166" s="62"/>
      <c r="NKV166" s="62"/>
      <c r="NKW166" s="61"/>
      <c r="NKX166" s="62"/>
      <c r="NKY166" s="62"/>
      <c r="NKZ166" s="62"/>
      <c r="NLA166" s="61"/>
      <c r="NLB166" s="62"/>
      <c r="NLC166" s="62"/>
      <c r="NLD166" s="62"/>
      <c r="NLE166" s="61"/>
      <c r="NLF166" s="62"/>
      <c r="NLG166" s="62"/>
      <c r="NLH166" s="62"/>
      <c r="NLI166" s="61"/>
      <c r="NLJ166" s="62"/>
      <c r="NLK166" s="62"/>
      <c r="NLL166" s="62"/>
      <c r="NLM166" s="61"/>
      <c r="NLN166" s="62"/>
      <c r="NLO166" s="62"/>
      <c r="NLP166" s="62"/>
      <c r="NLQ166" s="61"/>
      <c r="NLR166" s="62"/>
      <c r="NLS166" s="62"/>
      <c r="NLT166" s="62"/>
      <c r="NLU166" s="61"/>
      <c r="NLV166" s="62"/>
      <c r="NLW166" s="62"/>
      <c r="NLX166" s="62"/>
      <c r="NLY166" s="61"/>
      <c r="NLZ166" s="62"/>
      <c r="NMA166" s="62"/>
      <c r="NMB166" s="62"/>
      <c r="NMC166" s="61"/>
      <c r="NMD166" s="62"/>
      <c r="NME166" s="62"/>
      <c r="NMF166" s="62"/>
      <c r="NMG166" s="61"/>
      <c r="NMH166" s="62"/>
      <c r="NMI166" s="62"/>
      <c r="NMJ166" s="62"/>
      <c r="NMK166" s="61"/>
      <c r="NML166" s="62"/>
      <c r="NMM166" s="62"/>
      <c r="NMN166" s="62"/>
      <c r="NMO166" s="61"/>
      <c r="NMP166" s="62"/>
      <c r="NMQ166" s="62"/>
      <c r="NMR166" s="62"/>
      <c r="NMS166" s="61"/>
      <c r="NMT166" s="62"/>
      <c r="NMU166" s="62"/>
      <c r="NMV166" s="62"/>
      <c r="NMW166" s="61"/>
      <c r="NMX166" s="62"/>
      <c r="NMY166" s="62"/>
      <c r="NMZ166" s="62"/>
      <c r="NNA166" s="61"/>
      <c r="NNB166" s="62"/>
      <c r="NNC166" s="62"/>
      <c r="NND166" s="62"/>
      <c r="NNE166" s="61"/>
      <c r="NNF166" s="62"/>
      <c r="NNG166" s="62"/>
      <c r="NNH166" s="62"/>
      <c r="NNI166" s="61"/>
      <c r="NNJ166" s="62"/>
      <c r="NNK166" s="62"/>
      <c r="NNL166" s="62"/>
      <c r="NNM166" s="61"/>
      <c r="NNN166" s="62"/>
      <c r="NNO166" s="62"/>
      <c r="NNP166" s="62"/>
      <c r="NNQ166" s="61"/>
      <c r="NNR166" s="62"/>
      <c r="NNS166" s="62"/>
      <c r="NNT166" s="62"/>
      <c r="NNU166" s="61"/>
      <c r="NNV166" s="62"/>
      <c r="NNW166" s="62"/>
      <c r="NNX166" s="62"/>
      <c r="NNY166" s="61"/>
      <c r="NNZ166" s="62"/>
      <c r="NOA166" s="62"/>
      <c r="NOB166" s="62"/>
      <c r="NOC166" s="61"/>
      <c r="NOD166" s="62"/>
      <c r="NOE166" s="62"/>
      <c r="NOF166" s="62"/>
      <c r="NOG166" s="61"/>
      <c r="NOH166" s="62"/>
      <c r="NOI166" s="62"/>
      <c r="NOJ166" s="62"/>
      <c r="NOK166" s="61"/>
      <c r="NOL166" s="62"/>
      <c r="NOM166" s="62"/>
      <c r="NON166" s="62"/>
      <c r="NOO166" s="61"/>
      <c r="NOP166" s="62"/>
      <c r="NOQ166" s="62"/>
      <c r="NOR166" s="62"/>
      <c r="NOS166" s="61"/>
      <c r="NOT166" s="62"/>
      <c r="NOU166" s="62"/>
      <c r="NOV166" s="62"/>
      <c r="NOW166" s="61"/>
      <c r="NOX166" s="62"/>
      <c r="NOY166" s="62"/>
      <c r="NOZ166" s="62"/>
      <c r="NPA166" s="61"/>
      <c r="NPB166" s="62"/>
      <c r="NPC166" s="62"/>
      <c r="NPD166" s="62"/>
      <c r="NPE166" s="61"/>
      <c r="NPF166" s="62"/>
      <c r="NPG166" s="62"/>
      <c r="NPH166" s="62"/>
      <c r="NPI166" s="61"/>
      <c r="NPJ166" s="62"/>
      <c r="NPK166" s="62"/>
      <c r="NPL166" s="62"/>
      <c r="NPM166" s="61"/>
      <c r="NPN166" s="62"/>
      <c r="NPO166" s="62"/>
      <c r="NPP166" s="62"/>
      <c r="NPQ166" s="61"/>
      <c r="NPR166" s="62"/>
      <c r="NPS166" s="62"/>
      <c r="NPT166" s="62"/>
      <c r="NPU166" s="61"/>
      <c r="NPV166" s="62"/>
      <c r="NPW166" s="62"/>
      <c r="NPX166" s="62"/>
      <c r="NPY166" s="61"/>
      <c r="NPZ166" s="62"/>
      <c r="NQA166" s="62"/>
      <c r="NQB166" s="62"/>
      <c r="NQC166" s="61"/>
      <c r="NQD166" s="62"/>
      <c r="NQE166" s="62"/>
      <c r="NQF166" s="62"/>
      <c r="NQG166" s="61"/>
      <c r="NQH166" s="62"/>
      <c r="NQI166" s="62"/>
      <c r="NQJ166" s="62"/>
      <c r="NQK166" s="61"/>
      <c r="NQL166" s="62"/>
      <c r="NQM166" s="62"/>
      <c r="NQN166" s="62"/>
      <c r="NQO166" s="61"/>
      <c r="NQP166" s="62"/>
      <c r="NQQ166" s="62"/>
      <c r="NQR166" s="62"/>
      <c r="NQS166" s="61"/>
      <c r="NQT166" s="62"/>
      <c r="NQU166" s="62"/>
      <c r="NQV166" s="62"/>
      <c r="NQW166" s="61"/>
      <c r="NQX166" s="62"/>
      <c r="NQY166" s="62"/>
      <c r="NQZ166" s="62"/>
      <c r="NRA166" s="61"/>
      <c r="NRB166" s="62"/>
      <c r="NRC166" s="62"/>
      <c r="NRD166" s="62"/>
      <c r="NRE166" s="61"/>
      <c r="NRF166" s="62"/>
      <c r="NRG166" s="62"/>
      <c r="NRH166" s="62"/>
      <c r="NRI166" s="61"/>
      <c r="NRJ166" s="62"/>
      <c r="NRK166" s="62"/>
      <c r="NRL166" s="62"/>
      <c r="NRM166" s="61"/>
      <c r="NRN166" s="62"/>
      <c r="NRO166" s="62"/>
      <c r="NRP166" s="62"/>
      <c r="NRQ166" s="61"/>
      <c r="NRR166" s="62"/>
      <c r="NRS166" s="62"/>
      <c r="NRT166" s="62"/>
      <c r="NRU166" s="61"/>
      <c r="NRV166" s="62"/>
      <c r="NRW166" s="62"/>
      <c r="NRX166" s="62"/>
      <c r="NRY166" s="61"/>
      <c r="NRZ166" s="62"/>
      <c r="NSA166" s="62"/>
      <c r="NSB166" s="62"/>
      <c r="NSC166" s="61"/>
      <c r="NSD166" s="62"/>
      <c r="NSE166" s="62"/>
      <c r="NSF166" s="62"/>
      <c r="NSG166" s="61"/>
      <c r="NSH166" s="62"/>
      <c r="NSI166" s="62"/>
      <c r="NSJ166" s="62"/>
      <c r="NSK166" s="61"/>
      <c r="NSL166" s="62"/>
      <c r="NSM166" s="62"/>
      <c r="NSN166" s="62"/>
      <c r="NSO166" s="61"/>
      <c r="NSP166" s="62"/>
      <c r="NSQ166" s="62"/>
      <c r="NSR166" s="62"/>
      <c r="NSS166" s="61"/>
      <c r="NST166" s="62"/>
      <c r="NSU166" s="62"/>
      <c r="NSV166" s="62"/>
      <c r="NSW166" s="61"/>
      <c r="NSX166" s="62"/>
      <c r="NSY166" s="62"/>
      <c r="NSZ166" s="62"/>
      <c r="NTA166" s="61"/>
      <c r="NTB166" s="62"/>
      <c r="NTC166" s="62"/>
      <c r="NTD166" s="62"/>
      <c r="NTE166" s="61"/>
      <c r="NTF166" s="62"/>
      <c r="NTG166" s="62"/>
      <c r="NTH166" s="62"/>
      <c r="NTI166" s="61"/>
      <c r="NTJ166" s="62"/>
      <c r="NTK166" s="62"/>
      <c r="NTL166" s="62"/>
      <c r="NTM166" s="61"/>
      <c r="NTN166" s="62"/>
      <c r="NTO166" s="62"/>
      <c r="NTP166" s="62"/>
      <c r="NTQ166" s="61"/>
      <c r="NTR166" s="62"/>
      <c r="NTS166" s="62"/>
      <c r="NTT166" s="62"/>
      <c r="NTU166" s="61"/>
      <c r="NTV166" s="62"/>
      <c r="NTW166" s="62"/>
      <c r="NTX166" s="62"/>
      <c r="NTY166" s="61"/>
      <c r="NTZ166" s="62"/>
      <c r="NUA166" s="62"/>
      <c r="NUB166" s="62"/>
      <c r="NUC166" s="61"/>
      <c r="NUD166" s="62"/>
      <c r="NUE166" s="62"/>
      <c r="NUF166" s="62"/>
      <c r="NUG166" s="61"/>
      <c r="NUH166" s="62"/>
      <c r="NUI166" s="62"/>
      <c r="NUJ166" s="62"/>
      <c r="NUK166" s="61"/>
      <c r="NUL166" s="62"/>
      <c r="NUM166" s="62"/>
      <c r="NUN166" s="62"/>
      <c r="NUO166" s="61"/>
      <c r="NUP166" s="62"/>
      <c r="NUQ166" s="62"/>
      <c r="NUR166" s="62"/>
      <c r="NUS166" s="61"/>
      <c r="NUT166" s="62"/>
      <c r="NUU166" s="62"/>
      <c r="NUV166" s="62"/>
      <c r="NUW166" s="61"/>
      <c r="NUX166" s="62"/>
      <c r="NUY166" s="62"/>
      <c r="NUZ166" s="62"/>
      <c r="NVA166" s="61"/>
      <c r="NVB166" s="62"/>
      <c r="NVC166" s="62"/>
      <c r="NVD166" s="62"/>
      <c r="NVE166" s="61"/>
      <c r="NVF166" s="62"/>
      <c r="NVG166" s="62"/>
      <c r="NVH166" s="62"/>
      <c r="NVI166" s="61"/>
      <c r="NVJ166" s="62"/>
      <c r="NVK166" s="62"/>
      <c r="NVL166" s="62"/>
      <c r="NVM166" s="61"/>
      <c r="NVN166" s="62"/>
      <c r="NVO166" s="62"/>
      <c r="NVP166" s="62"/>
      <c r="NVQ166" s="61"/>
      <c r="NVR166" s="62"/>
      <c r="NVS166" s="62"/>
      <c r="NVT166" s="62"/>
      <c r="NVU166" s="61"/>
      <c r="NVV166" s="62"/>
      <c r="NVW166" s="62"/>
      <c r="NVX166" s="62"/>
      <c r="NVY166" s="61"/>
      <c r="NVZ166" s="62"/>
      <c r="NWA166" s="62"/>
      <c r="NWB166" s="62"/>
      <c r="NWC166" s="61"/>
      <c r="NWD166" s="62"/>
      <c r="NWE166" s="62"/>
      <c r="NWF166" s="62"/>
      <c r="NWG166" s="61"/>
      <c r="NWH166" s="62"/>
      <c r="NWI166" s="62"/>
      <c r="NWJ166" s="62"/>
      <c r="NWK166" s="61"/>
      <c r="NWL166" s="62"/>
      <c r="NWM166" s="62"/>
      <c r="NWN166" s="62"/>
      <c r="NWO166" s="61"/>
      <c r="NWP166" s="62"/>
      <c r="NWQ166" s="62"/>
      <c r="NWR166" s="62"/>
      <c r="NWS166" s="61"/>
      <c r="NWT166" s="62"/>
      <c r="NWU166" s="62"/>
      <c r="NWV166" s="62"/>
      <c r="NWW166" s="61"/>
      <c r="NWX166" s="62"/>
      <c r="NWY166" s="62"/>
      <c r="NWZ166" s="62"/>
      <c r="NXA166" s="61"/>
      <c r="NXB166" s="62"/>
      <c r="NXC166" s="62"/>
      <c r="NXD166" s="62"/>
      <c r="NXE166" s="61"/>
      <c r="NXF166" s="62"/>
      <c r="NXG166" s="62"/>
      <c r="NXH166" s="62"/>
      <c r="NXI166" s="61"/>
      <c r="NXJ166" s="62"/>
      <c r="NXK166" s="62"/>
      <c r="NXL166" s="62"/>
      <c r="NXM166" s="61"/>
      <c r="NXN166" s="62"/>
      <c r="NXO166" s="62"/>
      <c r="NXP166" s="62"/>
      <c r="NXQ166" s="61"/>
      <c r="NXR166" s="62"/>
      <c r="NXS166" s="62"/>
      <c r="NXT166" s="62"/>
      <c r="NXU166" s="61"/>
      <c r="NXV166" s="62"/>
      <c r="NXW166" s="62"/>
      <c r="NXX166" s="62"/>
      <c r="NXY166" s="61"/>
      <c r="NXZ166" s="62"/>
      <c r="NYA166" s="62"/>
      <c r="NYB166" s="62"/>
      <c r="NYC166" s="61"/>
      <c r="NYD166" s="62"/>
      <c r="NYE166" s="62"/>
      <c r="NYF166" s="62"/>
      <c r="NYG166" s="61"/>
      <c r="NYH166" s="62"/>
      <c r="NYI166" s="62"/>
      <c r="NYJ166" s="62"/>
      <c r="NYK166" s="61"/>
      <c r="NYL166" s="62"/>
      <c r="NYM166" s="62"/>
      <c r="NYN166" s="62"/>
      <c r="NYO166" s="61"/>
      <c r="NYP166" s="62"/>
      <c r="NYQ166" s="62"/>
      <c r="NYR166" s="62"/>
      <c r="NYS166" s="61"/>
      <c r="NYT166" s="62"/>
      <c r="NYU166" s="62"/>
      <c r="NYV166" s="62"/>
      <c r="NYW166" s="61"/>
      <c r="NYX166" s="62"/>
      <c r="NYY166" s="62"/>
      <c r="NYZ166" s="62"/>
      <c r="NZA166" s="61"/>
      <c r="NZB166" s="62"/>
      <c r="NZC166" s="62"/>
      <c r="NZD166" s="62"/>
      <c r="NZE166" s="61"/>
      <c r="NZF166" s="62"/>
      <c r="NZG166" s="62"/>
      <c r="NZH166" s="62"/>
      <c r="NZI166" s="61"/>
      <c r="NZJ166" s="62"/>
      <c r="NZK166" s="62"/>
      <c r="NZL166" s="62"/>
      <c r="NZM166" s="61"/>
      <c r="NZN166" s="62"/>
      <c r="NZO166" s="62"/>
      <c r="NZP166" s="62"/>
      <c r="NZQ166" s="61"/>
      <c r="NZR166" s="62"/>
      <c r="NZS166" s="62"/>
      <c r="NZT166" s="62"/>
      <c r="NZU166" s="61"/>
      <c r="NZV166" s="62"/>
      <c r="NZW166" s="62"/>
      <c r="NZX166" s="62"/>
      <c r="NZY166" s="61"/>
      <c r="NZZ166" s="62"/>
      <c r="OAA166" s="62"/>
      <c r="OAB166" s="62"/>
      <c r="OAC166" s="61"/>
      <c r="OAD166" s="62"/>
      <c r="OAE166" s="62"/>
      <c r="OAF166" s="62"/>
      <c r="OAG166" s="61"/>
      <c r="OAH166" s="62"/>
      <c r="OAI166" s="62"/>
      <c r="OAJ166" s="62"/>
      <c r="OAK166" s="61"/>
      <c r="OAL166" s="62"/>
      <c r="OAM166" s="62"/>
      <c r="OAN166" s="62"/>
      <c r="OAO166" s="61"/>
      <c r="OAP166" s="62"/>
      <c r="OAQ166" s="62"/>
      <c r="OAR166" s="62"/>
      <c r="OAS166" s="61"/>
      <c r="OAT166" s="62"/>
      <c r="OAU166" s="62"/>
      <c r="OAV166" s="62"/>
      <c r="OAW166" s="61"/>
      <c r="OAX166" s="62"/>
      <c r="OAY166" s="62"/>
      <c r="OAZ166" s="62"/>
      <c r="OBA166" s="61"/>
      <c r="OBB166" s="62"/>
      <c r="OBC166" s="62"/>
      <c r="OBD166" s="62"/>
      <c r="OBE166" s="61"/>
      <c r="OBF166" s="62"/>
      <c r="OBG166" s="62"/>
      <c r="OBH166" s="62"/>
      <c r="OBI166" s="61"/>
      <c r="OBJ166" s="62"/>
      <c r="OBK166" s="62"/>
      <c r="OBL166" s="62"/>
      <c r="OBM166" s="61"/>
      <c r="OBN166" s="62"/>
      <c r="OBO166" s="62"/>
      <c r="OBP166" s="62"/>
      <c r="OBQ166" s="61"/>
      <c r="OBR166" s="62"/>
      <c r="OBS166" s="62"/>
      <c r="OBT166" s="62"/>
      <c r="OBU166" s="61"/>
      <c r="OBV166" s="62"/>
      <c r="OBW166" s="62"/>
      <c r="OBX166" s="62"/>
      <c r="OBY166" s="61"/>
      <c r="OBZ166" s="62"/>
      <c r="OCA166" s="62"/>
      <c r="OCB166" s="62"/>
      <c r="OCC166" s="61"/>
      <c r="OCD166" s="62"/>
      <c r="OCE166" s="62"/>
      <c r="OCF166" s="62"/>
      <c r="OCG166" s="61"/>
      <c r="OCH166" s="62"/>
      <c r="OCI166" s="62"/>
      <c r="OCJ166" s="62"/>
      <c r="OCK166" s="61"/>
      <c r="OCL166" s="62"/>
      <c r="OCM166" s="62"/>
      <c r="OCN166" s="62"/>
      <c r="OCO166" s="61"/>
      <c r="OCP166" s="62"/>
      <c r="OCQ166" s="62"/>
      <c r="OCR166" s="62"/>
      <c r="OCS166" s="61"/>
      <c r="OCT166" s="62"/>
      <c r="OCU166" s="62"/>
      <c r="OCV166" s="62"/>
      <c r="OCW166" s="61"/>
      <c r="OCX166" s="62"/>
      <c r="OCY166" s="62"/>
      <c r="OCZ166" s="62"/>
      <c r="ODA166" s="61"/>
      <c r="ODB166" s="62"/>
      <c r="ODC166" s="62"/>
      <c r="ODD166" s="62"/>
      <c r="ODE166" s="61"/>
      <c r="ODF166" s="62"/>
      <c r="ODG166" s="62"/>
      <c r="ODH166" s="62"/>
      <c r="ODI166" s="61"/>
      <c r="ODJ166" s="62"/>
      <c r="ODK166" s="62"/>
      <c r="ODL166" s="62"/>
      <c r="ODM166" s="61"/>
      <c r="ODN166" s="62"/>
      <c r="ODO166" s="62"/>
      <c r="ODP166" s="62"/>
      <c r="ODQ166" s="61"/>
      <c r="ODR166" s="62"/>
      <c r="ODS166" s="62"/>
      <c r="ODT166" s="62"/>
      <c r="ODU166" s="61"/>
      <c r="ODV166" s="62"/>
      <c r="ODW166" s="62"/>
      <c r="ODX166" s="62"/>
      <c r="ODY166" s="61"/>
      <c r="ODZ166" s="62"/>
      <c r="OEA166" s="62"/>
      <c r="OEB166" s="62"/>
      <c r="OEC166" s="61"/>
      <c r="OED166" s="62"/>
      <c r="OEE166" s="62"/>
      <c r="OEF166" s="62"/>
      <c r="OEG166" s="61"/>
      <c r="OEH166" s="62"/>
      <c r="OEI166" s="62"/>
      <c r="OEJ166" s="62"/>
      <c r="OEK166" s="61"/>
      <c r="OEL166" s="62"/>
      <c r="OEM166" s="62"/>
      <c r="OEN166" s="62"/>
      <c r="OEO166" s="61"/>
      <c r="OEP166" s="62"/>
      <c r="OEQ166" s="62"/>
      <c r="OER166" s="62"/>
      <c r="OES166" s="61"/>
      <c r="OET166" s="62"/>
      <c r="OEU166" s="62"/>
      <c r="OEV166" s="62"/>
      <c r="OEW166" s="61"/>
      <c r="OEX166" s="62"/>
      <c r="OEY166" s="62"/>
      <c r="OEZ166" s="62"/>
      <c r="OFA166" s="61"/>
      <c r="OFB166" s="62"/>
      <c r="OFC166" s="62"/>
      <c r="OFD166" s="62"/>
      <c r="OFE166" s="61"/>
      <c r="OFF166" s="62"/>
      <c r="OFG166" s="62"/>
      <c r="OFH166" s="62"/>
      <c r="OFI166" s="61"/>
      <c r="OFJ166" s="62"/>
      <c r="OFK166" s="62"/>
      <c r="OFL166" s="62"/>
      <c r="OFM166" s="61"/>
      <c r="OFN166" s="62"/>
      <c r="OFO166" s="62"/>
      <c r="OFP166" s="62"/>
      <c r="OFQ166" s="61"/>
      <c r="OFR166" s="62"/>
      <c r="OFS166" s="62"/>
      <c r="OFT166" s="62"/>
      <c r="OFU166" s="61"/>
      <c r="OFV166" s="62"/>
      <c r="OFW166" s="62"/>
      <c r="OFX166" s="62"/>
      <c r="OFY166" s="61"/>
      <c r="OFZ166" s="62"/>
      <c r="OGA166" s="62"/>
      <c r="OGB166" s="62"/>
      <c r="OGC166" s="61"/>
      <c r="OGD166" s="62"/>
      <c r="OGE166" s="62"/>
      <c r="OGF166" s="62"/>
      <c r="OGG166" s="61"/>
      <c r="OGH166" s="62"/>
      <c r="OGI166" s="62"/>
      <c r="OGJ166" s="62"/>
      <c r="OGK166" s="61"/>
      <c r="OGL166" s="62"/>
      <c r="OGM166" s="62"/>
      <c r="OGN166" s="62"/>
      <c r="OGO166" s="61"/>
      <c r="OGP166" s="62"/>
      <c r="OGQ166" s="62"/>
      <c r="OGR166" s="62"/>
      <c r="OGS166" s="61"/>
      <c r="OGT166" s="62"/>
      <c r="OGU166" s="62"/>
      <c r="OGV166" s="62"/>
      <c r="OGW166" s="61"/>
      <c r="OGX166" s="62"/>
      <c r="OGY166" s="62"/>
      <c r="OGZ166" s="62"/>
      <c r="OHA166" s="61"/>
      <c r="OHB166" s="62"/>
      <c r="OHC166" s="62"/>
      <c r="OHD166" s="62"/>
      <c r="OHE166" s="61"/>
      <c r="OHF166" s="62"/>
      <c r="OHG166" s="62"/>
      <c r="OHH166" s="62"/>
      <c r="OHI166" s="61"/>
      <c r="OHJ166" s="62"/>
      <c r="OHK166" s="62"/>
      <c r="OHL166" s="62"/>
      <c r="OHM166" s="61"/>
      <c r="OHN166" s="62"/>
      <c r="OHO166" s="62"/>
      <c r="OHP166" s="62"/>
      <c r="OHQ166" s="61"/>
      <c r="OHR166" s="62"/>
      <c r="OHS166" s="62"/>
      <c r="OHT166" s="62"/>
      <c r="OHU166" s="61"/>
      <c r="OHV166" s="62"/>
      <c r="OHW166" s="62"/>
      <c r="OHX166" s="62"/>
      <c r="OHY166" s="61"/>
      <c r="OHZ166" s="62"/>
      <c r="OIA166" s="62"/>
      <c r="OIB166" s="62"/>
      <c r="OIC166" s="61"/>
      <c r="OID166" s="62"/>
      <c r="OIE166" s="62"/>
      <c r="OIF166" s="62"/>
      <c r="OIG166" s="61"/>
      <c r="OIH166" s="62"/>
      <c r="OII166" s="62"/>
      <c r="OIJ166" s="62"/>
      <c r="OIK166" s="61"/>
      <c r="OIL166" s="62"/>
      <c r="OIM166" s="62"/>
      <c r="OIN166" s="62"/>
      <c r="OIO166" s="61"/>
      <c r="OIP166" s="62"/>
      <c r="OIQ166" s="62"/>
      <c r="OIR166" s="62"/>
      <c r="OIS166" s="61"/>
      <c r="OIT166" s="62"/>
      <c r="OIU166" s="62"/>
      <c r="OIV166" s="62"/>
      <c r="OIW166" s="61"/>
      <c r="OIX166" s="62"/>
      <c r="OIY166" s="62"/>
      <c r="OIZ166" s="62"/>
      <c r="OJA166" s="61"/>
      <c r="OJB166" s="62"/>
      <c r="OJC166" s="62"/>
      <c r="OJD166" s="62"/>
      <c r="OJE166" s="61"/>
      <c r="OJF166" s="62"/>
      <c r="OJG166" s="62"/>
      <c r="OJH166" s="62"/>
      <c r="OJI166" s="61"/>
      <c r="OJJ166" s="62"/>
      <c r="OJK166" s="62"/>
      <c r="OJL166" s="62"/>
      <c r="OJM166" s="61"/>
      <c r="OJN166" s="62"/>
      <c r="OJO166" s="62"/>
      <c r="OJP166" s="62"/>
      <c r="OJQ166" s="61"/>
      <c r="OJR166" s="62"/>
      <c r="OJS166" s="62"/>
      <c r="OJT166" s="62"/>
      <c r="OJU166" s="61"/>
      <c r="OJV166" s="62"/>
      <c r="OJW166" s="62"/>
      <c r="OJX166" s="62"/>
      <c r="OJY166" s="61"/>
      <c r="OJZ166" s="62"/>
      <c r="OKA166" s="62"/>
      <c r="OKB166" s="62"/>
      <c r="OKC166" s="61"/>
      <c r="OKD166" s="62"/>
      <c r="OKE166" s="62"/>
      <c r="OKF166" s="62"/>
      <c r="OKG166" s="61"/>
      <c r="OKH166" s="62"/>
      <c r="OKI166" s="62"/>
      <c r="OKJ166" s="62"/>
      <c r="OKK166" s="61"/>
      <c r="OKL166" s="62"/>
      <c r="OKM166" s="62"/>
      <c r="OKN166" s="62"/>
      <c r="OKO166" s="61"/>
      <c r="OKP166" s="62"/>
      <c r="OKQ166" s="62"/>
      <c r="OKR166" s="62"/>
      <c r="OKS166" s="61"/>
      <c r="OKT166" s="62"/>
      <c r="OKU166" s="62"/>
      <c r="OKV166" s="62"/>
      <c r="OKW166" s="61"/>
      <c r="OKX166" s="62"/>
      <c r="OKY166" s="62"/>
      <c r="OKZ166" s="62"/>
      <c r="OLA166" s="61"/>
      <c r="OLB166" s="62"/>
      <c r="OLC166" s="62"/>
      <c r="OLD166" s="62"/>
      <c r="OLE166" s="61"/>
      <c r="OLF166" s="62"/>
      <c r="OLG166" s="62"/>
      <c r="OLH166" s="62"/>
      <c r="OLI166" s="61"/>
      <c r="OLJ166" s="62"/>
      <c r="OLK166" s="62"/>
      <c r="OLL166" s="62"/>
      <c r="OLM166" s="61"/>
      <c r="OLN166" s="62"/>
      <c r="OLO166" s="62"/>
      <c r="OLP166" s="62"/>
      <c r="OLQ166" s="61"/>
      <c r="OLR166" s="62"/>
      <c r="OLS166" s="62"/>
      <c r="OLT166" s="62"/>
      <c r="OLU166" s="61"/>
      <c r="OLV166" s="62"/>
      <c r="OLW166" s="62"/>
      <c r="OLX166" s="62"/>
      <c r="OLY166" s="61"/>
      <c r="OLZ166" s="62"/>
      <c r="OMA166" s="62"/>
      <c r="OMB166" s="62"/>
      <c r="OMC166" s="61"/>
      <c r="OMD166" s="62"/>
      <c r="OME166" s="62"/>
      <c r="OMF166" s="62"/>
      <c r="OMG166" s="61"/>
      <c r="OMH166" s="62"/>
      <c r="OMI166" s="62"/>
      <c r="OMJ166" s="62"/>
      <c r="OMK166" s="61"/>
      <c r="OML166" s="62"/>
      <c r="OMM166" s="62"/>
      <c r="OMN166" s="62"/>
      <c r="OMO166" s="61"/>
      <c r="OMP166" s="62"/>
      <c r="OMQ166" s="62"/>
      <c r="OMR166" s="62"/>
      <c r="OMS166" s="61"/>
      <c r="OMT166" s="62"/>
      <c r="OMU166" s="62"/>
      <c r="OMV166" s="62"/>
      <c r="OMW166" s="61"/>
      <c r="OMX166" s="62"/>
      <c r="OMY166" s="62"/>
      <c r="OMZ166" s="62"/>
      <c r="ONA166" s="61"/>
      <c r="ONB166" s="62"/>
      <c r="ONC166" s="62"/>
      <c r="OND166" s="62"/>
      <c r="ONE166" s="61"/>
      <c r="ONF166" s="62"/>
      <c r="ONG166" s="62"/>
      <c r="ONH166" s="62"/>
      <c r="ONI166" s="61"/>
      <c r="ONJ166" s="62"/>
      <c r="ONK166" s="62"/>
      <c r="ONL166" s="62"/>
      <c r="ONM166" s="61"/>
      <c r="ONN166" s="62"/>
      <c r="ONO166" s="62"/>
      <c r="ONP166" s="62"/>
      <c r="ONQ166" s="61"/>
      <c r="ONR166" s="62"/>
      <c r="ONS166" s="62"/>
      <c r="ONT166" s="62"/>
      <c r="ONU166" s="61"/>
      <c r="ONV166" s="62"/>
      <c r="ONW166" s="62"/>
      <c r="ONX166" s="62"/>
      <c r="ONY166" s="61"/>
      <c r="ONZ166" s="62"/>
      <c r="OOA166" s="62"/>
      <c r="OOB166" s="62"/>
      <c r="OOC166" s="61"/>
      <c r="OOD166" s="62"/>
      <c r="OOE166" s="62"/>
      <c r="OOF166" s="62"/>
      <c r="OOG166" s="61"/>
      <c r="OOH166" s="62"/>
      <c r="OOI166" s="62"/>
      <c r="OOJ166" s="62"/>
      <c r="OOK166" s="61"/>
      <c r="OOL166" s="62"/>
      <c r="OOM166" s="62"/>
      <c r="OON166" s="62"/>
      <c r="OOO166" s="61"/>
      <c r="OOP166" s="62"/>
      <c r="OOQ166" s="62"/>
      <c r="OOR166" s="62"/>
      <c r="OOS166" s="61"/>
      <c r="OOT166" s="62"/>
      <c r="OOU166" s="62"/>
      <c r="OOV166" s="62"/>
      <c r="OOW166" s="61"/>
      <c r="OOX166" s="62"/>
      <c r="OOY166" s="62"/>
      <c r="OOZ166" s="62"/>
      <c r="OPA166" s="61"/>
      <c r="OPB166" s="62"/>
      <c r="OPC166" s="62"/>
      <c r="OPD166" s="62"/>
      <c r="OPE166" s="61"/>
      <c r="OPF166" s="62"/>
      <c r="OPG166" s="62"/>
      <c r="OPH166" s="62"/>
      <c r="OPI166" s="61"/>
      <c r="OPJ166" s="62"/>
      <c r="OPK166" s="62"/>
      <c r="OPL166" s="62"/>
      <c r="OPM166" s="61"/>
      <c r="OPN166" s="62"/>
      <c r="OPO166" s="62"/>
      <c r="OPP166" s="62"/>
      <c r="OPQ166" s="61"/>
      <c r="OPR166" s="62"/>
      <c r="OPS166" s="62"/>
      <c r="OPT166" s="62"/>
      <c r="OPU166" s="61"/>
      <c r="OPV166" s="62"/>
      <c r="OPW166" s="62"/>
      <c r="OPX166" s="62"/>
      <c r="OPY166" s="61"/>
      <c r="OPZ166" s="62"/>
      <c r="OQA166" s="62"/>
      <c r="OQB166" s="62"/>
      <c r="OQC166" s="61"/>
      <c r="OQD166" s="62"/>
      <c r="OQE166" s="62"/>
      <c r="OQF166" s="62"/>
      <c r="OQG166" s="61"/>
      <c r="OQH166" s="62"/>
      <c r="OQI166" s="62"/>
      <c r="OQJ166" s="62"/>
      <c r="OQK166" s="61"/>
      <c r="OQL166" s="62"/>
      <c r="OQM166" s="62"/>
      <c r="OQN166" s="62"/>
      <c r="OQO166" s="61"/>
      <c r="OQP166" s="62"/>
      <c r="OQQ166" s="62"/>
      <c r="OQR166" s="62"/>
      <c r="OQS166" s="61"/>
      <c r="OQT166" s="62"/>
      <c r="OQU166" s="62"/>
      <c r="OQV166" s="62"/>
      <c r="OQW166" s="61"/>
      <c r="OQX166" s="62"/>
      <c r="OQY166" s="62"/>
      <c r="OQZ166" s="62"/>
      <c r="ORA166" s="61"/>
      <c r="ORB166" s="62"/>
      <c r="ORC166" s="62"/>
      <c r="ORD166" s="62"/>
      <c r="ORE166" s="61"/>
      <c r="ORF166" s="62"/>
      <c r="ORG166" s="62"/>
      <c r="ORH166" s="62"/>
      <c r="ORI166" s="61"/>
      <c r="ORJ166" s="62"/>
      <c r="ORK166" s="62"/>
      <c r="ORL166" s="62"/>
      <c r="ORM166" s="61"/>
      <c r="ORN166" s="62"/>
      <c r="ORO166" s="62"/>
      <c r="ORP166" s="62"/>
      <c r="ORQ166" s="61"/>
      <c r="ORR166" s="62"/>
      <c r="ORS166" s="62"/>
      <c r="ORT166" s="62"/>
      <c r="ORU166" s="61"/>
      <c r="ORV166" s="62"/>
      <c r="ORW166" s="62"/>
      <c r="ORX166" s="62"/>
      <c r="ORY166" s="61"/>
      <c r="ORZ166" s="62"/>
      <c r="OSA166" s="62"/>
      <c r="OSB166" s="62"/>
      <c r="OSC166" s="61"/>
      <c r="OSD166" s="62"/>
      <c r="OSE166" s="62"/>
      <c r="OSF166" s="62"/>
      <c r="OSG166" s="61"/>
      <c r="OSH166" s="62"/>
      <c r="OSI166" s="62"/>
      <c r="OSJ166" s="62"/>
      <c r="OSK166" s="61"/>
      <c r="OSL166" s="62"/>
      <c r="OSM166" s="62"/>
      <c r="OSN166" s="62"/>
      <c r="OSO166" s="61"/>
      <c r="OSP166" s="62"/>
      <c r="OSQ166" s="62"/>
      <c r="OSR166" s="62"/>
      <c r="OSS166" s="61"/>
      <c r="OST166" s="62"/>
      <c r="OSU166" s="62"/>
      <c r="OSV166" s="62"/>
      <c r="OSW166" s="61"/>
      <c r="OSX166" s="62"/>
      <c r="OSY166" s="62"/>
      <c r="OSZ166" s="62"/>
      <c r="OTA166" s="61"/>
      <c r="OTB166" s="62"/>
      <c r="OTC166" s="62"/>
      <c r="OTD166" s="62"/>
      <c r="OTE166" s="61"/>
      <c r="OTF166" s="62"/>
      <c r="OTG166" s="62"/>
      <c r="OTH166" s="62"/>
      <c r="OTI166" s="61"/>
      <c r="OTJ166" s="62"/>
      <c r="OTK166" s="62"/>
      <c r="OTL166" s="62"/>
      <c r="OTM166" s="61"/>
      <c r="OTN166" s="62"/>
      <c r="OTO166" s="62"/>
      <c r="OTP166" s="62"/>
      <c r="OTQ166" s="61"/>
      <c r="OTR166" s="62"/>
      <c r="OTS166" s="62"/>
      <c r="OTT166" s="62"/>
      <c r="OTU166" s="61"/>
      <c r="OTV166" s="62"/>
      <c r="OTW166" s="62"/>
      <c r="OTX166" s="62"/>
      <c r="OTY166" s="61"/>
      <c r="OTZ166" s="62"/>
      <c r="OUA166" s="62"/>
      <c r="OUB166" s="62"/>
      <c r="OUC166" s="61"/>
      <c r="OUD166" s="62"/>
      <c r="OUE166" s="62"/>
      <c r="OUF166" s="62"/>
      <c r="OUG166" s="61"/>
      <c r="OUH166" s="62"/>
      <c r="OUI166" s="62"/>
      <c r="OUJ166" s="62"/>
      <c r="OUK166" s="61"/>
      <c r="OUL166" s="62"/>
      <c r="OUM166" s="62"/>
      <c r="OUN166" s="62"/>
      <c r="OUO166" s="61"/>
      <c r="OUP166" s="62"/>
      <c r="OUQ166" s="62"/>
      <c r="OUR166" s="62"/>
      <c r="OUS166" s="61"/>
      <c r="OUT166" s="62"/>
      <c r="OUU166" s="62"/>
      <c r="OUV166" s="62"/>
      <c r="OUW166" s="61"/>
      <c r="OUX166" s="62"/>
      <c r="OUY166" s="62"/>
      <c r="OUZ166" s="62"/>
      <c r="OVA166" s="61"/>
      <c r="OVB166" s="62"/>
      <c r="OVC166" s="62"/>
      <c r="OVD166" s="62"/>
      <c r="OVE166" s="61"/>
      <c r="OVF166" s="62"/>
      <c r="OVG166" s="62"/>
      <c r="OVH166" s="62"/>
      <c r="OVI166" s="61"/>
      <c r="OVJ166" s="62"/>
      <c r="OVK166" s="62"/>
      <c r="OVL166" s="62"/>
      <c r="OVM166" s="61"/>
      <c r="OVN166" s="62"/>
      <c r="OVO166" s="62"/>
      <c r="OVP166" s="62"/>
      <c r="OVQ166" s="61"/>
      <c r="OVR166" s="62"/>
      <c r="OVS166" s="62"/>
      <c r="OVT166" s="62"/>
      <c r="OVU166" s="61"/>
      <c r="OVV166" s="62"/>
      <c r="OVW166" s="62"/>
      <c r="OVX166" s="62"/>
      <c r="OVY166" s="61"/>
      <c r="OVZ166" s="62"/>
      <c r="OWA166" s="62"/>
      <c r="OWB166" s="62"/>
      <c r="OWC166" s="61"/>
      <c r="OWD166" s="62"/>
      <c r="OWE166" s="62"/>
      <c r="OWF166" s="62"/>
      <c r="OWG166" s="61"/>
      <c r="OWH166" s="62"/>
      <c r="OWI166" s="62"/>
      <c r="OWJ166" s="62"/>
      <c r="OWK166" s="61"/>
      <c r="OWL166" s="62"/>
      <c r="OWM166" s="62"/>
      <c r="OWN166" s="62"/>
      <c r="OWO166" s="61"/>
      <c r="OWP166" s="62"/>
      <c r="OWQ166" s="62"/>
      <c r="OWR166" s="62"/>
      <c r="OWS166" s="61"/>
      <c r="OWT166" s="62"/>
      <c r="OWU166" s="62"/>
      <c r="OWV166" s="62"/>
      <c r="OWW166" s="61"/>
      <c r="OWX166" s="62"/>
      <c r="OWY166" s="62"/>
      <c r="OWZ166" s="62"/>
      <c r="OXA166" s="61"/>
      <c r="OXB166" s="62"/>
      <c r="OXC166" s="62"/>
      <c r="OXD166" s="62"/>
      <c r="OXE166" s="61"/>
      <c r="OXF166" s="62"/>
      <c r="OXG166" s="62"/>
      <c r="OXH166" s="62"/>
      <c r="OXI166" s="61"/>
      <c r="OXJ166" s="62"/>
      <c r="OXK166" s="62"/>
      <c r="OXL166" s="62"/>
      <c r="OXM166" s="61"/>
      <c r="OXN166" s="62"/>
      <c r="OXO166" s="62"/>
      <c r="OXP166" s="62"/>
      <c r="OXQ166" s="61"/>
      <c r="OXR166" s="62"/>
      <c r="OXS166" s="62"/>
      <c r="OXT166" s="62"/>
      <c r="OXU166" s="61"/>
      <c r="OXV166" s="62"/>
      <c r="OXW166" s="62"/>
      <c r="OXX166" s="62"/>
      <c r="OXY166" s="61"/>
      <c r="OXZ166" s="62"/>
      <c r="OYA166" s="62"/>
      <c r="OYB166" s="62"/>
      <c r="OYC166" s="61"/>
      <c r="OYD166" s="62"/>
      <c r="OYE166" s="62"/>
      <c r="OYF166" s="62"/>
      <c r="OYG166" s="61"/>
      <c r="OYH166" s="62"/>
      <c r="OYI166" s="62"/>
      <c r="OYJ166" s="62"/>
      <c r="OYK166" s="61"/>
      <c r="OYL166" s="62"/>
      <c r="OYM166" s="62"/>
      <c r="OYN166" s="62"/>
      <c r="OYO166" s="61"/>
      <c r="OYP166" s="62"/>
      <c r="OYQ166" s="62"/>
      <c r="OYR166" s="62"/>
      <c r="OYS166" s="61"/>
      <c r="OYT166" s="62"/>
      <c r="OYU166" s="62"/>
      <c r="OYV166" s="62"/>
      <c r="OYW166" s="61"/>
      <c r="OYX166" s="62"/>
      <c r="OYY166" s="62"/>
      <c r="OYZ166" s="62"/>
      <c r="OZA166" s="61"/>
      <c r="OZB166" s="62"/>
      <c r="OZC166" s="62"/>
      <c r="OZD166" s="62"/>
      <c r="OZE166" s="61"/>
      <c r="OZF166" s="62"/>
      <c r="OZG166" s="62"/>
      <c r="OZH166" s="62"/>
      <c r="OZI166" s="61"/>
      <c r="OZJ166" s="62"/>
      <c r="OZK166" s="62"/>
      <c r="OZL166" s="62"/>
      <c r="OZM166" s="61"/>
      <c r="OZN166" s="62"/>
      <c r="OZO166" s="62"/>
      <c r="OZP166" s="62"/>
      <c r="OZQ166" s="61"/>
      <c r="OZR166" s="62"/>
      <c r="OZS166" s="62"/>
      <c r="OZT166" s="62"/>
      <c r="OZU166" s="61"/>
      <c r="OZV166" s="62"/>
      <c r="OZW166" s="62"/>
      <c r="OZX166" s="62"/>
      <c r="OZY166" s="61"/>
      <c r="OZZ166" s="62"/>
      <c r="PAA166" s="62"/>
      <c r="PAB166" s="62"/>
      <c r="PAC166" s="61"/>
      <c r="PAD166" s="62"/>
      <c r="PAE166" s="62"/>
      <c r="PAF166" s="62"/>
      <c r="PAG166" s="61"/>
      <c r="PAH166" s="62"/>
      <c r="PAI166" s="62"/>
      <c r="PAJ166" s="62"/>
      <c r="PAK166" s="61"/>
      <c r="PAL166" s="62"/>
      <c r="PAM166" s="62"/>
      <c r="PAN166" s="62"/>
      <c r="PAO166" s="61"/>
      <c r="PAP166" s="62"/>
      <c r="PAQ166" s="62"/>
      <c r="PAR166" s="62"/>
      <c r="PAS166" s="61"/>
      <c r="PAT166" s="62"/>
      <c r="PAU166" s="62"/>
      <c r="PAV166" s="62"/>
      <c r="PAW166" s="61"/>
      <c r="PAX166" s="62"/>
      <c r="PAY166" s="62"/>
      <c r="PAZ166" s="62"/>
      <c r="PBA166" s="61"/>
      <c r="PBB166" s="62"/>
      <c r="PBC166" s="62"/>
      <c r="PBD166" s="62"/>
      <c r="PBE166" s="61"/>
      <c r="PBF166" s="62"/>
      <c r="PBG166" s="62"/>
      <c r="PBH166" s="62"/>
      <c r="PBI166" s="61"/>
      <c r="PBJ166" s="62"/>
      <c r="PBK166" s="62"/>
      <c r="PBL166" s="62"/>
      <c r="PBM166" s="61"/>
      <c r="PBN166" s="62"/>
      <c r="PBO166" s="62"/>
      <c r="PBP166" s="62"/>
      <c r="PBQ166" s="61"/>
      <c r="PBR166" s="62"/>
      <c r="PBS166" s="62"/>
      <c r="PBT166" s="62"/>
      <c r="PBU166" s="61"/>
      <c r="PBV166" s="62"/>
      <c r="PBW166" s="62"/>
      <c r="PBX166" s="62"/>
      <c r="PBY166" s="61"/>
      <c r="PBZ166" s="62"/>
      <c r="PCA166" s="62"/>
      <c r="PCB166" s="62"/>
      <c r="PCC166" s="61"/>
      <c r="PCD166" s="62"/>
      <c r="PCE166" s="62"/>
      <c r="PCF166" s="62"/>
      <c r="PCG166" s="61"/>
      <c r="PCH166" s="62"/>
      <c r="PCI166" s="62"/>
      <c r="PCJ166" s="62"/>
      <c r="PCK166" s="61"/>
      <c r="PCL166" s="62"/>
      <c r="PCM166" s="62"/>
      <c r="PCN166" s="62"/>
      <c r="PCO166" s="61"/>
      <c r="PCP166" s="62"/>
      <c r="PCQ166" s="62"/>
      <c r="PCR166" s="62"/>
      <c r="PCS166" s="61"/>
      <c r="PCT166" s="62"/>
      <c r="PCU166" s="62"/>
      <c r="PCV166" s="62"/>
      <c r="PCW166" s="61"/>
      <c r="PCX166" s="62"/>
      <c r="PCY166" s="62"/>
      <c r="PCZ166" s="62"/>
      <c r="PDA166" s="61"/>
      <c r="PDB166" s="62"/>
      <c r="PDC166" s="62"/>
      <c r="PDD166" s="62"/>
      <c r="PDE166" s="61"/>
      <c r="PDF166" s="62"/>
      <c r="PDG166" s="62"/>
      <c r="PDH166" s="62"/>
      <c r="PDI166" s="61"/>
      <c r="PDJ166" s="62"/>
      <c r="PDK166" s="62"/>
      <c r="PDL166" s="62"/>
      <c r="PDM166" s="61"/>
      <c r="PDN166" s="62"/>
      <c r="PDO166" s="62"/>
      <c r="PDP166" s="62"/>
      <c r="PDQ166" s="61"/>
      <c r="PDR166" s="62"/>
      <c r="PDS166" s="62"/>
      <c r="PDT166" s="62"/>
      <c r="PDU166" s="61"/>
      <c r="PDV166" s="62"/>
      <c r="PDW166" s="62"/>
      <c r="PDX166" s="62"/>
      <c r="PDY166" s="61"/>
      <c r="PDZ166" s="62"/>
      <c r="PEA166" s="62"/>
      <c r="PEB166" s="62"/>
      <c r="PEC166" s="61"/>
      <c r="PED166" s="62"/>
      <c r="PEE166" s="62"/>
      <c r="PEF166" s="62"/>
      <c r="PEG166" s="61"/>
      <c r="PEH166" s="62"/>
      <c r="PEI166" s="62"/>
      <c r="PEJ166" s="62"/>
      <c r="PEK166" s="61"/>
      <c r="PEL166" s="62"/>
      <c r="PEM166" s="62"/>
      <c r="PEN166" s="62"/>
      <c r="PEO166" s="61"/>
      <c r="PEP166" s="62"/>
      <c r="PEQ166" s="62"/>
      <c r="PER166" s="62"/>
      <c r="PES166" s="61"/>
      <c r="PET166" s="62"/>
      <c r="PEU166" s="62"/>
      <c r="PEV166" s="62"/>
      <c r="PEW166" s="61"/>
      <c r="PEX166" s="62"/>
      <c r="PEY166" s="62"/>
      <c r="PEZ166" s="62"/>
      <c r="PFA166" s="61"/>
      <c r="PFB166" s="62"/>
      <c r="PFC166" s="62"/>
      <c r="PFD166" s="62"/>
      <c r="PFE166" s="61"/>
      <c r="PFF166" s="62"/>
      <c r="PFG166" s="62"/>
      <c r="PFH166" s="62"/>
      <c r="PFI166" s="61"/>
      <c r="PFJ166" s="62"/>
      <c r="PFK166" s="62"/>
      <c r="PFL166" s="62"/>
      <c r="PFM166" s="61"/>
      <c r="PFN166" s="62"/>
      <c r="PFO166" s="62"/>
      <c r="PFP166" s="62"/>
      <c r="PFQ166" s="61"/>
      <c r="PFR166" s="62"/>
      <c r="PFS166" s="62"/>
      <c r="PFT166" s="62"/>
      <c r="PFU166" s="61"/>
      <c r="PFV166" s="62"/>
      <c r="PFW166" s="62"/>
      <c r="PFX166" s="62"/>
      <c r="PFY166" s="61"/>
      <c r="PFZ166" s="62"/>
      <c r="PGA166" s="62"/>
      <c r="PGB166" s="62"/>
      <c r="PGC166" s="61"/>
      <c r="PGD166" s="62"/>
      <c r="PGE166" s="62"/>
      <c r="PGF166" s="62"/>
      <c r="PGG166" s="61"/>
      <c r="PGH166" s="62"/>
      <c r="PGI166" s="62"/>
      <c r="PGJ166" s="62"/>
      <c r="PGK166" s="61"/>
      <c r="PGL166" s="62"/>
      <c r="PGM166" s="62"/>
      <c r="PGN166" s="62"/>
      <c r="PGO166" s="61"/>
      <c r="PGP166" s="62"/>
      <c r="PGQ166" s="62"/>
      <c r="PGR166" s="62"/>
      <c r="PGS166" s="61"/>
      <c r="PGT166" s="62"/>
      <c r="PGU166" s="62"/>
      <c r="PGV166" s="62"/>
      <c r="PGW166" s="61"/>
      <c r="PGX166" s="62"/>
      <c r="PGY166" s="62"/>
      <c r="PGZ166" s="62"/>
      <c r="PHA166" s="61"/>
      <c r="PHB166" s="62"/>
      <c r="PHC166" s="62"/>
      <c r="PHD166" s="62"/>
      <c r="PHE166" s="61"/>
      <c r="PHF166" s="62"/>
      <c r="PHG166" s="62"/>
      <c r="PHH166" s="62"/>
      <c r="PHI166" s="61"/>
      <c r="PHJ166" s="62"/>
      <c r="PHK166" s="62"/>
      <c r="PHL166" s="62"/>
      <c r="PHM166" s="61"/>
      <c r="PHN166" s="62"/>
      <c r="PHO166" s="62"/>
      <c r="PHP166" s="62"/>
      <c r="PHQ166" s="61"/>
      <c r="PHR166" s="62"/>
      <c r="PHS166" s="62"/>
      <c r="PHT166" s="62"/>
      <c r="PHU166" s="61"/>
      <c r="PHV166" s="62"/>
      <c r="PHW166" s="62"/>
      <c r="PHX166" s="62"/>
      <c r="PHY166" s="61"/>
      <c r="PHZ166" s="62"/>
      <c r="PIA166" s="62"/>
      <c r="PIB166" s="62"/>
      <c r="PIC166" s="61"/>
      <c r="PID166" s="62"/>
      <c r="PIE166" s="62"/>
      <c r="PIF166" s="62"/>
      <c r="PIG166" s="61"/>
      <c r="PIH166" s="62"/>
      <c r="PII166" s="62"/>
      <c r="PIJ166" s="62"/>
      <c r="PIK166" s="61"/>
      <c r="PIL166" s="62"/>
      <c r="PIM166" s="62"/>
      <c r="PIN166" s="62"/>
      <c r="PIO166" s="61"/>
      <c r="PIP166" s="62"/>
      <c r="PIQ166" s="62"/>
      <c r="PIR166" s="62"/>
      <c r="PIS166" s="61"/>
      <c r="PIT166" s="62"/>
      <c r="PIU166" s="62"/>
      <c r="PIV166" s="62"/>
      <c r="PIW166" s="61"/>
      <c r="PIX166" s="62"/>
      <c r="PIY166" s="62"/>
      <c r="PIZ166" s="62"/>
      <c r="PJA166" s="61"/>
      <c r="PJB166" s="62"/>
      <c r="PJC166" s="62"/>
      <c r="PJD166" s="62"/>
      <c r="PJE166" s="61"/>
      <c r="PJF166" s="62"/>
      <c r="PJG166" s="62"/>
      <c r="PJH166" s="62"/>
      <c r="PJI166" s="61"/>
      <c r="PJJ166" s="62"/>
      <c r="PJK166" s="62"/>
      <c r="PJL166" s="62"/>
      <c r="PJM166" s="61"/>
      <c r="PJN166" s="62"/>
      <c r="PJO166" s="62"/>
      <c r="PJP166" s="62"/>
      <c r="PJQ166" s="61"/>
      <c r="PJR166" s="62"/>
      <c r="PJS166" s="62"/>
      <c r="PJT166" s="62"/>
      <c r="PJU166" s="61"/>
      <c r="PJV166" s="62"/>
      <c r="PJW166" s="62"/>
      <c r="PJX166" s="62"/>
      <c r="PJY166" s="61"/>
      <c r="PJZ166" s="62"/>
      <c r="PKA166" s="62"/>
      <c r="PKB166" s="62"/>
      <c r="PKC166" s="61"/>
      <c r="PKD166" s="62"/>
      <c r="PKE166" s="62"/>
      <c r="PKF166" s="62"/>
      <c r="PKG166" s="61"/>
      <c r="PKH166" s="62"/>
      <c r="PKI166" s="62"/>
      <c r="PKJ166" s="62"/>
      <c r="PKK166" s="61"/>
      <c r="PKL166" s="62"/>
      <c r="PKM166" s="62"/>
      <c r="PKN166" s="62"/>
      <c r="PKO166" s="61"/>
      <c r="PKP166" s="62"/>
      <c r="PKQ166" s="62"/>
      <c r="PKR166" s="62"/>
      <c r="PKS166" s="61"/>
      <c r="PKT166" s="62"/>
      <c r="PKU166" s="62"/>
      <c r="PKV166" s="62"/>
      <c r="PKW166" s="61"/>
      <c r="PKX166" s="62"/>
      <c r="PKY166" s="62"/>
      <c r="PKZ166" s="62"/>
      <c r="PLA166" s="61"/>
      <c r="PLB166" s="62"/>
      <c r="PLC166" s="62"/>
      <c r="PLD166" s="62"/>
      <c r="PLE166" s="61"/>
      <c r="PLF166" s="62"/>
      <c r="PLG166" s="62"/>
      <c r="PLH166" s="62"/>
      <c r="PLI166" s="61"/>
      <c r="PLJ166" s="62"/>
      <c r="PLK166" s="62"/>
      <c r="PLL166" s="62"/>
      <c r="PLM166" s="61"/>
      <c r="PLN166" s="62"/>
      <c r="PLO166" s="62"/>
      <c r="PLP166" s="62"/>
      <c r="PLQ166" s="61"/>
      <c r="PLR166" s="62"/>
      <c r="PLS166" s="62"/>
      <c r="PLT166" s="62"/>
      <c r="PLU166" s="61"/>
      <c r="PLV166" s="62"/>
      <c r="PLW166" s="62"/>
      <c r="PLX166" s="62"/>
      <c r="PLY166" s="61"/>
      <c r="PLZ166" s="62"/>
      <c r="PMA166" s="62"/>
      <c r="PMB166" s="62"/>
      <c r="PMC166" s="61"/>
      <c r="PMD166" s="62"/>
      <c r="PME166" s="62"/>
      <c r="PMF166" s="62"/>
      <c r="PMG166" s="61"/>
      <c r="PMH166" s="62"/>
      <c r="PMI166" s="62"/>
      <c r="PMJ166" s="62"/>
      <c r="PMK166" s="61"/>
      <c r="PML166" s="62"/>
      <c r="PMM166" s="62"/>
      <c r="PMN166" s="62"/>
      <c r="PMO166" s="61"/>
      <c r="PMP166" s="62"/>
      <c r="PMQ166" s="62"/>
      <c r="PMR166" s="62"/>
      <c r="PMS166" s="61"/>
      <c r="PMT166" s="62"/>
      <c r="PMU166" s="62"/>
      <c r="PMV166" s="62"/>
      <c r="PMW166" s="61"/>
      <c r="PMX166" s="62"/>
      <c r="PMY166" s="62"/>
      <c r="PMZ166" s="62"/>
      <c r="PNA166" s="61"/>
      <c r="PNB166" s="62"/>
      <c r="PNC166" s="62"/>
      <c r="PND166" s="62"/>
      <c r="PNE166" s="61"/>
      <c r="PNF166" s="62"/>
      <c r="PNG166" s="62"/>
      <c r="PNH166" s="62"/>
      <c r="PNI166" s="61"/>
      <c r="PNJ166" s="62"/>
      <c r="PNK166" s="62"/>
      <c r="PNL166" s="62"/>
      <c r="PNM166" s="61"/>
      <c r="PNN166" s="62"/>
      <c r="PNO166" s="62"/>
      <c r="PNP166" s="62"/>
      <c r="PNQ166" s="61"/>
      <c r="PNR166" s="62"/>
      <c r="PNS166" s="62"/>
      <c r="PNT166" s="62"/>
      <c r="PNU166" s="61"/>
      <c r="PNV166" s="62"/>
      <c r="PNW166" s="62"/>
      <c r="PNX166" s="62"/>
      <c r="PNY166" s="61"/>
      <c r="PNZ166" s="62"/>
      <c r="POA166" s="62"/>
      <c r="POB166" s="62"/>
      <c r="POC166" s="61"/>
      <c r="POD166" s="62"/>
      <c r="POE166" s="62"/>
      <c r="POF166" s="62"/>
      <c r="POG166" s="61"/>
      <c r="POH166" s="62"/>
      <c r="POI166" s="62"/>
      <c r="POJ166" s="62"/>
      <c r="POK166" s="61"/>
      <c r="POL166" s="62"/>
      <c r="POM166" s="62"/>
      <c r="PON166" s="62"/>
      <c r="POO166" s="61"/>
      <c r="POP166" s="62"/>
      <c r="POQ166" s="62"/>
      <c r="POR166" s="62"/>
      <c r="POS166" s="61"/>
      <c r="POT166" s="62"/>
      <c r="POU166" s="62"/>
      <c r="POV166" s="62"/>
      <c r="POW166" s="61"/>
      <c r="POX166" s="62"/>
      <c r="POY166" s="62"/>
      <c r="POZ166" s="62"/>
      <c r="PPA166" s="61"/>
      <c r="PPB166" s="62"/>
      <c r="PPC166" s="62"/>
      <c r="PPD166" s="62"/>
      <c r="PPE166" s="61"/>
      <c r="PPF166" s="62"/>
      <c r="PPG166" s="62"/>
      <c r="PPH166" s="62"/>
      <c r="PPI166" s="61"/>
      <c r="PPJ166" s="62"/>
      <c r="PPK166" s="62"/>
      <c r="PPL166" s="62"/>
      <c r="PPM166" s="61"/>
      <c r="PPN166" s="62"/>
      <c r="PPO166" s="62"/>
      <c r="PPP166" s="62"/>
      <c r="PPQ166" s="61"/>
      <c r="PPR166" s="62"/>
      <c r="PPS166" s="62"/>
      <c r="PPT166" s="62"/>
      <c r="PPU166" s="61"/>
      <c r="PPV166" s="62"/>
      <c r="PPW166" s="62"/>
      <c r="PPX166" s="62"/>
      <c r="PPY166" s="61"/>
      <c r="PPZ166" s="62"/>
      <c r="PQA166" s="62"/>
      <c r="PQB166" s="62"/>
      <c r="PQC166" s="61"/>
      <c r="PQD166" s="62"/>
      <c r="PQE166" s="62"/>
      <c r="PQF166" s="62"/>
      <c r="PQG166" s="61"/>
      <c r="PQH166" s="62"/>
      <c r="PQI166" s="62"/>
      <c r="PQJ166" s="62"/>
      <c r="PQK166" s="61"/>
      <c r="PQL166" s="62"/>
      <c r="PQM166" s="62"/>
      <c r="PQN166" s="62"/>
      <c r="PQO166" s="61"/>
      <c r="PQP166" s="62"/>
      <c r="PQQ166" s="62"/>
      <c r="PQR166" s="62"/>
      <c r="PQS166" s="61"/>
      <c r="PQT166" s="62"/>
      <c r="PQU166" s="62"/>
      <c r="PQV166" s="62"/>
      <c r="PQW166" s="61"/>
      <c r="PQX166" s="62"/>
      <c r="PQY166" s="62"/>
      <c r="PQZ166" s="62"/>
      <c r="PRA166" s="61"/>
      <c r="PRB166" s="62"/>
      <c r="PRC166" s="62"/>
      <c r="PRD166" s="62"/>
      <c r="PRE166" s="61"/>
      <c r="PRF166" s="62"/>
      <c r="PRG166" s="62"/>
      <c r="PRH166" s="62"/>
      <c r="PRI166" s="61"/>
      <c r="PRJ166" s="62"/>
      <c r="PRK166" s="62"/>
      <c r="PRL166" s="62"/>
      <c r="PRM166" s="61"/>
      <c r="PRN166" s="62"/>
      <c r="PRO166" s="62"/>
      <c r="PRP166" s="62"/>
      <c r="PRQ166" s="61"/>
      <c r="PRR166" s="62"/>
      <c r="PRS166" s="62"/>
      <c r="PRT166" s="62"/>
      <c r="PRU166" s="61"/>
      <c r="PRV166" s="62"/>
      <c r="PRW166" s="62"/>
      <c r="PRX166" s="62"/>
      <c r="PRY166" s="61"/>
      <c r="PRZ166" s="62"/>
      <c r="PSA166" s="62"/>
      <c r="PSB166" s="62"/>
      <c r="PSC166" s="61"/>
      <c r="PSD166" s="62"/>
      <c r="PSE166" s="62"/>
      <c r="PSF166" s="62"/>
      <c r="PSG166" s="61"/>
      <c r="PSH166" s="62"/>
      <c r="PSI166" s="62"/>
      <c r="PSJ166" s="62"/>
      <c r="PSK166" s="61"/>
      <c r="PSL166" s="62"/>
      <c r="PSM166" s="62"/>
      <c r="PSN166" s="62"/>
      <c r="PSO166" s="61"/>
      <c r="PSP166" s="62"/>
      <c r="PSQ166" s="62"/>
      <c r="PSR166" s="62"/>
      <c r="PSS166" s="61"/>
      <c r="PST166" s="62"/>
      <c r="PSU166" s="62"/>
      <c r="PSV166" s="62"/>
      <c r="PSW166" s="61"/>
      <c r="PSX166" s="62"/>
      <c r="PSY166" s="62"/>
      <c r="PSZ166" s="62"/>
      <c r="PTA166" s="61"/>
      <c r="PTB166" s="62"/>
      <c r="PTC166" s="62"/>
      <c r="PTD166" s="62"/>
      <c r="PTE166" s="61"/>
      <c r="PTF166" s="62"/>
      <c r="PTG166" s="62"/>
      <c r="PTH166" s="62"/>
      <c r="PTI166" s="61"/>
      <c r="PTJ166" s="62"/>
      <c r="PTK166" s="62"/>
      <c r="PTL166" s="62"/>
      <c r="PTM166" s="61"/>
      <c r="PTN166" s="62"/>
      <c r="PTO166" s="62"/>
      <c r="PTP166" s="62"/>
      <c r="PTQ166" s="61"/>
      <c r="PTR166" s="62"/>
      <c r="PTS166" s="62"/>
      <c r="PTT166" s="62"/>
      <c r="PTU166" s="61"/>
      <c r="PTV166" s="62"/>
      <c r="PTW166" s="62"/>
      <c r="PTX166" s="62"/>
      <c r="PTY166" s="61"/>
      <c r="PTZ166" s="62"/>
      <c r="PUA166" s="62"/>
      <c r="PUB166" s="62"/>
      <c r="PUC166" s="61"/>
      <c r="PUD166" s="62"/>
      <c r="PUE166" s="62"/>
      <c r="PUF166" s="62"/>
      <c r="PUG166" s="61"/>
      <c r="PUH166" s="62"/>
      <c r="PUI166" s="62"/>
      <c r="PUJ166" s="62"/>
      <c r="PUK166" s="61"/>
      <c r="PUL166" s="62"/>
      <c r="PUM166" s="62"/>
      <c r="PUN166" s="62"/>
      <c r="PUO166" s="61"/>
      <c r="PUP166" s="62"/>
      <c r="PUQ166" s="62"/>
      <c r="PUR166" s="62"/>
      <c r="PUS166" s="61"/>
      <c r="PUT166" s="62"/>
      <c r="PUU166" s="62"/>
      <c r="PUV166" s="62"/>
      <c r="PUW166" s="61"/>
      <c r="PUX166" s="62"/>
      <c r="PUY166" s="62"/>
      <c r="PUZ166" s="62"/>
      <c r="PVA166" s="61"/>
      <c r="PVB166" s="62"/>
      <c r="PVC166" s="62"/>
      <c r="PVD166" s="62"/>
      <c r="PVE166" s="61"/>
      <c r="PVF166" s="62"/>
      <c r="PVG166" s="62"/>
      <c r="PVH166" s="62"/>
      <c r="PVI166" s="61"/>
      <c r="PVJ166" s="62"/>
      <c r="PVK166" s="62"/>
      <c r="PVL166" s="62"/>
      <c r="PVM166" s="61"/>
      <c r="PVN166" s="62"/>
      <c r="PVO166" s="62"/>
      <c r="PVP166" s="62"/>
      <c r="PVQ166" s="61"/>
      <c r="PVR166" s="62"/>
      <c r="PVS166" s="62"/>
      <c r="PVT166" s="62"/>
      <c r="PVU166" s="61"/>
      <c r="PVV166" s="62"/>
      <c r="PVW166" s="62"/>
      <c r="PVX166" s="62"/>
      <c r="PVY166" s="61"/>
      <c r="PVZ166" s="62"/>
      <c r="PWA166" s="62"/>
      <c r="PWB166" s="62"/>
      <c r="PWC166" s="61"/>
      <c r="PWD166" s="62"/>
      <c r="PWE166" s="62"/>
      <c r="PWF166" s="62"/>
      <c r="PWG166" s="61"/>
      <c r="PWH166" s="62"/>
      <c r="PWI166" s="62"/>
      <c r="PWJ166" s="62"/>
      <c r="PWK166" s="61"/>
      <c r="PWL166" s="62"/>
      <c r="PWM166" s="62"/>
      <c r="PWN166" s="62"/>
      <c r="PWO166" s="61"/>
      <c r="PWP166" s="62"/>
      <c r="PWQ166" s="62"/>
      <c r="PWR166" s="62"/>
      <c r="PWS166" s="61"/>
      <c r="PWT166" s="62"/>
      <c r="PWU166" s="62"/>
      <c r="PWV166" s="62"/>
      <c r="PWW166" s="61"/>
      <c r="PWX166" s="62"/>
      <c r="PWY166" s="62"/>
      <c r="PWZ166" s="62"/>
      <c r="PXA166" s="61"/>
      <c r="PXB166" s="62"/>
      <c r="PXC166" s="62"/>
      <c r="PXD166" s="62"/>
      <c r="PXE166" s="61"/>
      <c r="PXF166" s="62"/>
      <c r="PXG166" s="62"/>
      <c r="PXH166" s="62"/>
      <c r="PXI166" s="61"/>
      <c r="PXJ166" s="62"/>
      <c r="PXK166" s="62"/>
      <c r="PXL166" s="62"/>
      <c r="PXM166" s="61"/>
      <c r="PXN166" s="62"/>
      <c r="PXO166" s="62"/>
      <c r="PXP166" s="62"/>
      <c r="PXQ166" s="61"/>
      <c r="PXR166" s="62"/>
      <c r="PXS166" s="62"/>
      <c r="PXT166" s="62"/>
      <c r="PXU166" s="61"/>
      <c r="PXV166" s="62"/>
      <c r="PXW166" s="62"/>
      <c r="PXX166" s="62"/>
      <c r="PXY166" s="61"/>
      <c r="PXZ166" s="62"/>
      <c r="PYA166" s="62"/>
      <c r="PYB166" s="62"/>
      <c r="PYC166" s="61"/>
      <c r="PYD166" s="62"/>
      <c r="PYE166" s="62"/>
      <c r="PYF166" s="62"/>
      <c r="PYG166" s="61"/>
      <c r="PYH166" s="62"/>
      <c r="PYI166" s="62"/>
      <c r="PYJ166" s="62"/>
      <c r="PYK166" s="61"/>
      <c r="PYL166" s="62"/>
      <c r="PYM166" s="62"/>
      <c r="PYN166" s="62"/>
      <c r="PYO166" s="61"/>
      <c r="PYP166" s="62"/>
      <c r="PYQ166" s="62"/>
      <c r="PYR166" s="62"/>
      <c r="PYS166" s="61"/>
      <c r="PYT166" s="62"/>
      <c r="PYU166" s="62"/>
      <c r="PYV166" s="62"/>
      <c r="PYW166" s="61"/>
      <c r="PYX166" s="62"/>
      <c r="PYY166" s="62"/>
      <c r="PYZ166" s="62"/>
      <c r="PZA166" s="61"/>
      <c r="PZB166" s="62"/>
      <c r="PZC166" s="62"/>
      <c r="PZD166" s="62"/>
      <c r="PZE166" s="61"/>
      <c r="PZF166" s="62"/>
      <c r="PZG166" s="62"/>
      <c r="PZH166" s="62"/>
      <c r="PZI166" s="61"/>
      <c r="PZJ166" s="62"/>
      <c r="PZK166" s="62"/>
      <c r="PZL166" s="62"/>
      <c r="PZM166" s="61"/>
      <c r="PZN166" s="62"/>
      <c r="PZO166" s="62"/>
      <c r="PZP166" s="62"/>
      <c r="PZQ166" s="61"/>
      <c r="PZR166" s="62"/>
      <c r="PZS166" s="62"/>
      <c r="PZT166" s="62"/>
      <c r="PZU166" s="61"/>
      <c r="PZV166" s="62"/>
      <c r="PZW166" s="62"/>
      <c r="PZX166" s="62"/>
      <c r="PZY166" s="61"/>
      <c r="PZZ166" s="62"/>
      <c r="QAA166" s="62"/>
      <c r="QAB166" s="62"/>
      <c r="QAC166" s="61"/>
      <c r="QAD166" s="62"/>
      <c r="QAE166" s="62"/>
      <c r="QAF166" s="62"/>
      <c r="QAG166" s="61"/>
      <c r="QAH166" s="62"/>
      <c r="QAI166" s="62"/>
      <c r="QAJ166" s="62"/>
      <c r="QAK166" s="61"/>
      <c r="QAL166" s="62"/>
      <c r="QAM166" s="62"/>
      <c r="QAN166" s="62"/>
      <c r="QAO166" s="61"/>
      <c r="QAP166" s="62"/>
      <c r="QAQ166" s="62"/>
      <c r="QAR166" s="62"/>
      <c r="QAS166" s="61"/>
      <c r="QAT166" s="62"/>
      <c r="QAU166" s="62"/>
      <c r="QAV166" s="62"/>
      <c r="QAW166" s="61"/>
      <c r="QAX166" s="62"/>
      <c r="QAY166" s="62"/>
      <c r="QAZ166" s="62"/>
      <c r="QBA166" s="61"/>
      <c r="QBB166" s="62"/>
      <c r="QBC166" s="62"/>
      <c r="QBD166" s="62"/>
      <c r="QBE166" s="61"/>
      <c r="QBF166" s="62"/>
      <c r="QBG166" s="62"/>
      <c r="QBH166" s="62"/>
      <c r="QBI166" s="61"/>
      <c r="QBJ166" s="62"/>
      <c r="QBK166" s="62"/>
      <c r="QBL166" s="62"/>
      <c r="QBM166" s="61"/>
      <c r="QBN166" s="62"/>
      <c r="QBO166" s="62"/>
      <c r="QBP166" s="62"/>
      <c r="QBQ166" s="61"/>
      <c r="QBR166" s="62"/>
      <c r="QBS166" s="62"/>
      <c r="QBT166" s="62"/>
      <c r="QBU166" s="61"/>
      <c r="QBV166" s="62"/>
      <c r="QBW166" s="62"/>
      <c r="QBX166" s="62"/>
      <c r="QBY166" s="61"/>
      <c r="QBZ166" s="62"/>
      <c r="QCA166" s="62"/>
      <c r="QCB166" s="62"/>
      <c r="QCC166" s="61"/>
      <c r="QCD166" s="62"/>
      <c r="QCE166" s="62"/>
      <c r="QCF166" s="62"/>
      <c r="QCG166" s="61"/>
      <c r="QCH166" s="62"/>
      <c r="QCI166" s="62"/>
      <c r="QCJ166" s="62"/>
      <c r="QCK166" s="61"/>
      <c r="QCL166" s="62"/>
      <c r="QCM166" s="62"/>
      <c r="QCN166" s="62"/>
      <c r="QCO166" s="61"/>
      <c r="QCP166" s="62"/>
      <c r="QCQ166" s="62"/>
      <c r="QCR166" s="62"/>
      <c r="QCS166" s="61"/>
      <c r="QCT166" s="62"/>
      <c r="QCU166" s="62"/>
      <c r="QCV166" s="62"/>
      <c r="QCW166" s="61"/>
      <c r="QCX166" s="62"/>
      <c r="QCY166" s="62"/>
      <c r="QCZ166" s="62"/>
      <c r="QDA166" s="61"/>
      <c r="QDB166" s="62"/>
      <c r="QDC166" s="62"/>
      <c r="QDD166" s="62"/>
      <c r="QDE166" s="61"/>
      <c r="QDF166" s="62"/>
      <c r="QDG166" s="62"/>
      <c r="QDH166" s="62"/>
      <c r="QDI166" s="61"/>
      <c r="QDJ166" s="62"/>
      <c r="QDK166" s="62"/>
      <c r="QDL166" s="62"/>
      <c r="QDM166" s="61"/>
      <c r="QDN166" s="62"/>
      <c r="QDO166" s="62"/>
      <c r="QDP166" s="62"/>
      <c r="QDQ166" s="61"/>
      <c r="QDR166" s="62"/>
      <c r="QDS166" s="62"/>
      <c r="QDT166" s="62"/>
      <c r="QDU166" s="61"/>
      <c r="QDV166" s="62"/>
      <c r="QDW166" s="62"/>
      <c r="QDX166" s="62"/>
      <c r="QDY166" s="61"/>
      <c r="QDZ166" s="62"/>
      <c r="QEA166" s="62"/>
      <c r="QEB166" s="62"/>
      <c r="QEC166" s="61"/>
      <c r="QED166" s="62"/>
      <c r="QEE166" s="62"/>
      <c r="QEF166" s="62"/>
      <c r="QEG166" s="61"/>
      <c r="QEH166" s="62"/>
      <c r="QEI166" s="62"/>
      <c r="QEJ166" s="62"/>
      <c r="QEK166" s="61"/>
      <c r="QEL166" s="62"/>
      <c r="QEM166" s="62"/>
      <c r="QEN166" s="62"/>
      <c r="QEO166" s="61"/>
      <c r="QEP166" s="62"/>
      <c r="QEQ166" s="62"/>
      <c r="QER166" s="62"/>
      <c r="QES166" s="61"/>
      <c r="QET166" s="62"/>
      <c r="QEU166" s="62"/>
      <c r="QEV166" s="62"/>
      <c r="QEW166" s="61"/>
      <c r="QEX166" s="62"/>
      <c r="QEY166" s="62"/>
      <c r="QEZ166" s="62"/>
      <c r="QFA166" s="61"/>
      <c r="QFB166" s="62"/>
      <c r="QFC166" s="62"/>
      <c r="QFD166" s="62"/>
      <c r="QFE166" s="61"/>
      <c r="QFF166" s="62"/>
      <c r="QFG166" s="62"/>
      <c r="QFH166" s="62"/>
      <c r="QFI166" s="61"/>
      <c r="QFJ166" s="62"/>
      <c r="QFK166" s="62"/>
      <c r="QFL166" s="62"/>
      <c r="QFM166" s="61"/>
      <c r="QFN166" s="62"/>
      <c r="QFO166" s="62"/>
      <c r="QFP166" s="62"/>
      <c r="QFQ166" s="61"/>
      <c r="QFR166" s="62"/>
      <c r="QFS166" s="62"/>
      <c r="QFT166" s="62"/>
      <c r="QFU166" s="61"/>
      <c r="QFV166" s="62"/>
      <c r="QFW166" s="62"/>
      <c r="QFX166" s="62"/>
      <c r="QFY166" s="61"/>
      <c r="QFZ166" s="62"/>
      <c r="QGA166" s="62"/>
      <c r="QGB166" s="62"/>
      <c r="QGC166" s="61"/>
      <c r="QGD166" s="62"/>
      <c r="QGE166" s="62"/>
      <c r="QGF166" s="62"/>
      <c r="QGG166" s="61"/>
      <c r="QGH166" s="62"/>
      <c r="QGI166" s="62"/>
      <c r="QGJ166" s="62"/>
      <c r="QGK166" s="61"/>
      <c r="QGL166" s="62"/>
      <c r="QGM166" s="62"/>
      <c r="QGN166" s="62"/>
      <c r="QGO166" s="61"/>
      <c r="QGP166" s="62"/>
      <c r="QGQ166" s="62"/>
      <c r="QGR166" s="62"/>
      <c r="QGS166" s="61"/>
      <c r="QGT166" s="62"/>
      <c r="QGU166" s="62"/>
      <c r="QGV166" s="62"/>
      <c r="QGW166" s="61"/>
      <c r="QGX166" s="62"/>
      <c r="QGY166" s="62"/>
      <c r="QGZ166" s="62"/>
      <c r="QHA166" s="61"/>
      <c r="QHB166" s="62"/>
      <c r="QHC166" s="62"/>
      <c r="QHD166" s="62"/>
      <c r="QHE166" s="61"/>
      <c r="QHF166" s="62"/>
      <c r="QHG166" s="62"/>
      <c r="QHH166" s="62"/>
      <c r="QHI166" s="61"/>
      <c r="QHJ166" s="62"/>
      <c r="QHK166" s="62"/>
      <c r="QHL166" s="62"/>
      <c r="QHM166" s="61"/>
      <c r="QHN166" s="62"/>
      <c r="QHO166" s="62"/>
      <c r="QHP166" s="62"/>
      <c r="QHQ166" s="61"/>
      <c r="QHR166" s="62"/>
      <c r="QHS166" s="62"/>
      <c r="QHT166" s="62"/>
      <c r="QHU166" s="61"/>
      <c r="QHV166" s="62"/>
      <c r="QHW166" s="62"/>
      <c r="QHX166" s="62"/>
      <c r="QHY166" s="61"/>
      <c r="QHZ166" s="62"/>
      <c r="QIA166" s="62"/>
      <c r="QIB166" s="62"/>
      <c r="QIC166" s="61"/>
      <c r="QID166" s="62"/>
      <c r="QIE166" s="62"/>
      <c r="QIF166" s="62"/>
      <c r="QIG166" s="61"/>
      <c r="QIH166" s="62"/>
      <c r="QII166" s="62"/>
      <c r="QIJ166" s="62"/>
      <c r="QIK166" s="61"/>
      <c r="QIL166" s="62"/>
      <c r="QIM166" s="62"/>
      <c r="QIN166" s="62"/>
      <c r="QIO166" s="61"/>
      <c r="QIP166" s="62"/>
      <c r="QIQ166" s="62"/>
      <c r="QIR166" s="62"/>
      <c r="QIS166" s="61"/>
      <c r="QIT166" s="62"/>
      <c r="QIU166" s="62"/>
      <c r="QIV166" s="62"/>
      <c r="QIW166" s="61"/>
      <c r="QIX166" s="62"/>
      <c r="QIY166" s="62"/>
      <c r="QIZ166" s="62"/>
      <c r="QJA166" s="61"/>
      <c r="QJB166" s="62"/>
      <c r="QJC166" s="62"/>
      <c r="QJD166" s="62"/>
      <c r="QJE166" s="61"/>
      <c r="QJF166" s="62"/>
      <c r="QJG166" s="62"/>
      <c r="QJH166" s="62"/>
      <c r="QJI166" s="61"/>
      <c r="QJJ166" s="62"/>
      <c r="QJK166" s="62"/>
      <c r="QJL166" s="62"/>
      <c r="QJM166" s="61"/>
      <c r="QJN166" s="62"/>
      <c r="QJO166" s="62"/>
      <c r="QJP166" s="62"/>
      <c r="QJQ166" s="61"/>
      <c r="QJR166" s="62"/>
      <c r="QJS166" s="62"/>
      <c r="QJT166" s="62"/>
      <c r="QJU166" s="61"/>
      <c r="QJV166" s="62"/>
      <c r="QJW166" s="62"/>
      <c r="QJX166" s="62"/>
      <c r="QJY166" s="61"/>
      <c r="QJZ166" s="62"/>
      <c r="QKA166" s="62"/>
      <c r="QKB166" s="62"/>
      <c r="QKC166" s="61"/>
      <c r="QKD166" s="62"/>
      <c r="QKE166" s="62"/>
      <c r="QKF166" s="62"/>
      <c r="QKG166" s="61"/>
      <c r="QKH166" s="62"/>
      <c r="QKI166" s="62"/>
      <c r="QKJ166" s="62"/>
      <c r="QKK166" s="61"/>
      <c r="QKL166" s="62"/>
      <c r="QKM166" s="62"/>
      <c r="QKN166" s="62"/>
      <c r="QKO166" s="61"/>
      <c r="QKP166" s="62"/>
      <c r="QKQ166" s="62"/>
      <c r="QKR166" s="62"/>
      <c r="QKS166" s="61"/>
      <c r="QKT166" s="62"/>
      <c r="QKU166" s="62"/>
      <c r="QKV166" s="62"/>
      <c r="QKW166" s="61"/>
      <c r="QKX166" s="62"/>
      <c r="QKY166" s="62"/>
      <c r="QKZ166" s="62"/>
      <c r="QLA166" s="61"/>
      <c r="QLB166" s="62"/>
      <c r="QLC166" s="62"/>
      <c r="QLD166" s="62"/>
      <c r="QLE166" s="61"/>
      <c r="QLF166" s="62"/>
      <c r="QLG166" s="62"/>
      <c r="QLH166" s="62"/>
      <c r="QLI166" s="61"/>
      <c r="QLJ166" s="62"/>
      <c r="QLK166" s="62"/>
      <c r="QLL166" s="62"/>
      <c r="QLM166" s="61"/>
      <c r="QLN166" s="62"/>
      <c r="QLO166" s="62"/>
      <c r="QLP166" s="62"/>
      <c r="QLQ166" s="61"/>
      <c r="QLR166" s="62"/>
      <c r="QLS166" s="62"/>
      <c r="QLT166" s="62"/>
      <c r="QLU166" s="61"/>
      <c r="QLV166" s="62"/>
      <c r="QLW166" s="62"/>
      <c r="QLX166" s="62"/>
      <c r="QLY166" s="61"/>
      <c r="QLZ166" s="62"/>
      <c r="QMA166" s="62"/>
      <c r="QMB166" s="62"/>
      <c r="QMC166" s="61"/>
      <c r="QMD166" s="62"/>
      <c r="QME166" s="62"/>
      <c r="QMF166" s="62"/>
      <c r="QMG166" s="61"/>
      <c r="QMH166" s="62"/>
      <c r="QMI166" s="62"/>
      <c r="QMJ166" s="62"/>
      <c r="QMK166" s="61"/>
      <c r="QML166" s="62"/>
      <c r="QMM166" s="62"/>
      <c r="QMN166" s="62"/>
      <c r="QMO166" s="61"/>
      <c r="QMP166" s="62"/>
      <c r="QMQ166" s="62"/>
      <c r="QMR166" s="62"/>
      <c r="QMS166" s="61"/>
      <c r="QMT166" s="62"/>
      <c r="QMU166" s="62"/>
      <c r="QMV166" s="62"/>
      <c r="QMW166" s="61"/>
      <c r="QMX166" s="62"/>
      <c r="QMY166" s="62"/>
      <c r="QMZ166" s="62"/>
      <c r="QNA166" s="61"/>
      <c r="QNB166" s="62"/>
      <c r="QNC166" s="62"/>
      <c r="QND166" s="62"/>
      <c r="QNE166" s="61"/>
      <c r="QNF166" s="62"/>
      <c r="QNG166" s="62"/>
      <c r="QNH166" s="62"/>
      <c r="QNI166" s="61"/>
      <c r="QNJ166" s="62"/>
      <c r="QNK166" s="62"/>
      <c r="QNL166" s="62"/>
      <c r="QNM166" s="61"/>
      <c r="QNN166" s="62"/>
      <c r="QNO166" s="62"/>
      <c r="QNP166" s="62"/>
      <c r="QNQ166" s="61"/>
      <c r="QNR166" s="62"/>
      <c r="QNS166" s="62"/>
      <c r="QNT166" s="62"/>
      <c r="QNU166" s="61"/>
      <c r="QNV166" s="62"/>
      <c r="QNW166" s="62"/>
      <c r="QNX166" s="62"/>
      <c r="QNY166" s="61"/>
      <c r="QNZ166" s="62"/>
      <c r="QOA166" s="62"/>
      <c r="QOB166" s="62"/>
      <c r="QOC166" s="61"/>
      <c r="QOD166" s="62"/>
      <c r="QOE166" s="62"/>
      <c r="QOF166" s="62"/>
      <c r="QOG166" s="61"/>
      <c r="QOH166" s="62"/>
      <c r="QOI166" s="62"/>
      <c r="QOJ166" s="62"/>
      <c r="QOK166" s="61"/>
      <c r="QOL166" s="62"/>
      <c r="QOM166" s="62"/>
      <c r="QON166" s="62"/>
      <c r="QOO166" s="61"/>
      <c r="QOP166" s="62"/>
      <c r="QOQ166" s="62"/>
      <c r="QOR166" s="62"/>
      <c r="QOS166" s="61"/>
      <c r="QOT166" s="62"/>
      <c r="QOU166" s="62"/>
      <c r="QOV166" s="62"/>
      <c r="QOW166" s="61"/>
      <c r="QOX166" s="62"/>
      <c r="QOY166" s="62"/>
      <c r="QOZ166" s="62"/>
      <c r="QPA166" s="61"/>
      <c r="QPB166" s="62"/>
      <c r="QPC166" s="62"/>
      <c r="QPD166" s="62"/>
      <c r="QPE166" s="61"/>
      <c r="QPF166" s="62"/>
      <c r="QPG166" s="62"/>
      <c r="QPH166" s="62"/>
      <c r="QPI166" s="61"/>
      <c r="QPJ166" s="62"/>
      <c r="QPK166" s="62"/>
      <c r="QPL166" s="62"/>
      <c r="QPM166" s="61"/>
      <c r="QPN166" s="62"/>
      <c r="QPO166" s="62"/>
      <c r="QPP166" s="62"/>
      <c r="QPQ166" s="61"/>
      <c r="QPR166" s="62"/>
      <c r="QPS166" s="62"/>
      <c r="QPT166" s="62"/>
      <c r="QPU166" s="61"/>
      <c r="QPV166" s="62"/>
      <c r="QPW166" s="62"/>
      <c r="QPX166" s="62"/>
      <c r="QPY166" s="61"/>
      <c r="QPZ166" s="62"/>
      <c r="QQA166" s="62"/>
      <c r="QQB166" s="62"/>
      <c r="QQC166" s="61"/>
      <c r="QQD166" s="62"/>
      <c r="QQE166" s="62"/>
      <c r="QQF166" s="62"/>
      <c r="QQG166" s="61"/>
      <c r="QQH166" s="62"/>
      <c r="QQI166" s="62"/>
      <c r="QQJ166" s="62"/>
      <c r="QQK166" s="61"/>
      <c r="QQL166" s="62"/>
      <c r="QQM166" s="62"/>
      <c r="QQN166" s="62"/>
      <c r="QQO166" s="61"/>
      <c r="QQP166" s="62"/>
      <c r="QQQ166" s="62"/>
      <c r="QQR166" s="62"/>
      <c r="QQS166" s="61"/>
      <c r="QQT166" s="62"/>
      <c r="QQU166" s="62"/>
      <c r="QQV166" s="62"/>
      <c r="QQW166" s="61"/>
      <c r="QQX166" s="62"/>
      <c r="QQY166" s="62"/>
      <c r="QQZ166" s="62"/>
      <c r="QRA166" s="61"/>
      <c r="QRB166" s="62"/>
      <c r="QRC166" s="62"/>
      <c r="QRD166" s="62"/>
      <c r="QRE166" s="61"/>
      <c r="QRF166" s="62"/>
      <c r="QRG166" s="62"/>
      <c r="QRH166" s="62"/>
      <c r="QRI166" s="61"/>
      <c r="QRJ166" s="62"/>
      <c r="QRK166" s="62"/>
      <c r="QRL166" s="62"/>
      <c r="QRM166" s="61"/>
      <c r="QRN166" s="62"/>
      <c r="QRO166" s="62"/>
      <c r="QRP166" s="62"/>
      <c r="QRQ166" s="61"/>
      <c r="QRR166" s="62"/>
      <c r="QRS166" s="62"/>
      <c r="QRT166" s="62"/>
      <c r="QRU166" s="61"/>
      <c r="QRV166" s="62"/>
      <c r="QRW166" s="62"/>
      <c r="QRX166" s="62"/>
      <c r="QRY166" s="61"/>
      <c r="QRZ166" s="62"/>
      <c r="QSA166" s="62"/>
      <c r="QSB166" s="62"/>
      <c r="QSC166" s="61"/>
      <c r="QSD166" s="62"/>
      <c r="QSE166" s="62"/>
      <c r="QSF166" s="62"/>
      <c r="QSG166" s="61"/>
      <c r="QSH166" s="62"/>
      <c r="QSI166" s="62"/>
      <c r="QSJ166" s="62"/>
      <c r="QSK166" s="61"/>
      <c r="QSL166" s="62"/>
      <c r="QSM166" s="62"/>
      <c r="QSN166" s="62"/>
      <c r="QSO166" s="61"/>
      <c r="QSP166" s="62"/>
      <c r="QSQ166" s="62"/>
      <c r="QSR166" s="62"/>
      <c r="QSS166" s="61"/>
      <c r="QST166" s="62"/>
      <c r="QSU166" s="62"/>
      <c r="QSV166" s="62"/>
      <c r="QSW166" s="61"/>
      <c r="QSX166" s="62"/>
      <c r="QSY166" s="62"/>
      <c r="QSZ166" s="62"/>
      <c r="QTA166" s="61"/>
      <c r="QTB166" s="62"/>
      <c r="QTC166" s="62"/>
      <c r="QTD166" s="62"/>
      <c r="QTE166" s="61"/>
      <c r="QTF166" s="62"/>
      <c r="QTG166" s="62"/>
      <c r="QTH166" s="62"/>
      <c r="QTI166" s="61"/>
      <c r="QTJ166" s="62"/>
      <c r="QTK166" s="62"/>
      <c r="QTL166" s="62"/>
      <c r="QTM166" s="61"/>
      <c r="QTN166" s="62"/>
      <c r="QTO166" s="62"/>
      <c r="QTP166" s="62"/>
      <c r="QTQ166" s="61"/>
      <c r="QTR166" s="62"/>
      <c r="QTS166" s="62"/>
      <c r="QTT166" s="62"/>
      <c r="QTU166" s="61"/>
      <c r="QTV166" s="62"/>
      <c r="QTW166" s="62"/>
      <c r="QTX166" s="62"/>
      <c r="QTY166" s="61"/>
      <c r="QTZ166" s="62"/>
      <c r="QUA166" s="62"/>
      <c r="QUB166" s="62"/>
      <c r="QUC166" s="61"/>
      <c r="QUD166" s="62"/>
      <c r="QUE166" s="62"/>
      <c r="QUF166" s="62"/>
      <c r="QUG166" s="61"/>
      <c r="QUH166" s="62"/>
      <c r="QUI166" s="62"/>
      <c r="QUJ166" s="62"/>
      <c r="QUK166" s="61"/>
      <c r="QUL166" s="62"/>
      <c r="QUM166" s="62"/>
      <c r="QUN166" s="62"/>
      <c r="QUO166" s="61"/>
      <c r="QUP166" s="62"/>
      <c r="QUQ166" s="62"/>
      <c r="QUR166" s="62"/>
      <c r="QUS166" s="61"/>
      <c r="QUT166" s="62"/>
      <c r="QUU166" s="62"/>
      <c r="QUV166" s="62"/>
      <c r="QUW166" s="61"/>
      <c r="QUX166" s="62"/>
      <c r="QUY166" s="62"/>
      <c r="QUZ166" s="62"/>
      <c r="QVA166" s="61"/>
      <c r="QVB166" s="62"/>
      <c r="QVC166" s="62"/>
      <c r="QVD166" s="62"/>
      <c r="QVE166" s="61"/>
      <c r="QVF166" s="62"/>
      <c r="QVG166" s="62"/>
      <c r="QVH166" s="62"/>
      <c r="QVI166" s="61"/>
      <c r="QVJ166" s="62"/>
      <c r="QVK166" s="62"/>
      <c r="QVL166" s="62"/>
      <c r="QVM166" s="61"/>
      <c r="QVN166" s="62"/>
      <c r="QVO166" s="62"/>
      <c r="QVP166" s="62"/>
      <c r="QVQ166" s="61"/>
      <c r="QVR166" s="62"/>
      <c r="QVS166" s="62"/>
      <c r="QVT166" s="62"/>
      <c r="QVU166" s="61"/>
      <c r="QVV166" s="62"/>
      <c r="QVW166" s="62"/>
      <c r="QVX166" s="62"/>
      <c r="QVY166" s="61"/>
      <c r="QVZ166" s="62"/>
      <c r="QWA166" s="62"/>
      <c r="QWB166" s="62"/>
      <c r="QWC166" s="61"/>
      <c r="QWD166" s="62"/>
      <c r="QWE166" s="62"/>
      <c r="QWF166" s="62"/>
      <c r="QWG166" s="61"/>
      <c r="QWH166" s="62"/>
      <c r="QWI166" s="62"/>
      <c r="QWJ166" s="62"/>
      <c r="QWK166" s="61"/>
      <c r="QWL166" s="62"/>
      <c r="QWM166" s="62"/>
      <c r="QWN166" s="62"/>
      <c r="QWO166" s="61"/>
      <c r="QWP166" s="62"/>
      <c r="QWQ166" s="62"/>
      <c r="QWR166" s="62"/>
      <c r="QWS166" s="61"/>
      <c r="QWT166" s="62"/>
      <c r="QWU166" s="62"/>
      <c r="QWV166" s="62"/>
      <c r="QWW166" s="61"/>
      <c r="QWX166" s="62"/>
      <c r="QWY166" s="62"/>
      <c r="QWZ166" s="62"/>
      <c r="QXA166" s="61"/>
      <c r="QXB166" s="62"/>
      <c r="QXC166" s="62"/>
      <c r="QXD166" s="62"/>
      <c r="QXE166" s="61"/>
      <c r="QXF166" s="62"/>
      <c r="QXG166" s="62"/>
      <c r="QXH166" s="62"/>
      <c r="QXI166" s="61"/>
      <c r="QXJ166" s="62"/>
      <c r="QXK166" s="62"/>
      <c r="QXL166" s="62"/>
      <c r="QXM166" s="61"/>
      <c r="QXN166" s="62"/>
      <c r="QXO166" s="62"/>
      <c r="QXP166" s="62"/>
      <c r="QXQ166" s="61"/>
      <c r="QXR166" s="62"/>
      <c r="QXS166" s="62"/>
      <c r="QXT166" s="62"/>
      <c r="QXU166" s="61"/>
      <c r="QXV166" s="62"/>
      <c r="QXW166" s="62"/>
      <c r="QXX166" s="62"/>
      <c r="QXY166" s="61"/>
      <c r="QXZ166" s="62"/>
      <c r="QYA166" s="62"/>
      <c r="QYB166" s="62"/>
      <c r="QYC166" s="61"/>
      <c r="QYD166" s="62"/>
      <c r="QYE166" s="62"/>
      <c r="QYF166" s="62"/>
      <c r="QYG166" s="61"/>
      <c r="QYH166" s="62"/>
      <c r="QYI166" s="62"/>
      <c r="QYJ166" s="62"/>
      <c r="QYK166" s="61"/>
      <c r="QYL166" s="62"/>
      <c r="QYM166" s="62"/>
      <c r="QYN166" s="62"/>
      <c r="QYO166" s="61"/>
      <c r="QYP166" s="62"/>
      <c r="QYQ166" s="62"/>
      <c r="QYR166" s="62"/>
      <c r="QYS166" s="61"/>
      <c r="QYT166" s="62"/>
      <c r="QYU166" s="62"/>
      <c r="QYV166" s="62"/>
      <c r="QYW166" s="61"/>
      <c r="QYX166" s="62"/>
      <c r="QYY166" s="62"/>
      <c r="QYZ166" s="62"/>
      <c r="QZA166" s="61"/>
      <c r="QZB166" s="62"/>
      <c r="QZC166" s="62"/>
      <c r="QZD166" s="62"/>
      <c r="QZE166" s="61"/>
      <c r="QZF166" s="62"/>
      <c r="QZG166" s="62"/>
      <c r="QZH166" s="62"/>
      <c r="QZI166" s="61"/>
      <c r="QZJ166" s="62"/>
      <c r="QZK166" s="62"/>
      <c r="QZL166" s="62"/>
      <c r="QZM166" s="61"/>
      <c r="QZN166" s="62"/>
      <c r="QZO166" s="62"/>
      <c r="QZP166" s="62"/>
      <c r="QZQ166" s="61"/>
      <c r="QZR166" s="62"/>
      <c r="QZS166" s="62"/>
      <c r="QZT166" s="62"/>
      <c r="QZU166" s="61"/>
      <c r="QZV166" s="62"/>
      <c r="QZW166" s="62"/>
      <c r="QZX166" s="62"/>
      <c r="QZY166" s="61"/>
      <c r="QZZ166" s="62"/>
      <c r="RAA166" s="62"/>
      <c r="RAB166" s="62"/>
      <c r="RAC166" s="61"/>
      <c r="RAD166" s="62"/>
      <c r="RAE166" s="62"/>
      <c r="RAF166" s="62"/>
      <c r="RAG166" s="61"/>
      <c r="RAH166" s="62"/>
      <c r="RAI166" s="62"/>
      <c r="RAJ166" s="62"/>
      <c r="RAK166" s="61"/>
      <c r="RAL166" s="62"/>
      <c r="RAM166" s="62"/>
      <c r="RAN166" s="62"/>
      <c r="RAO166" s="61"/>
      <c r="RAP166" s="62"/>
      <c r="RAQ166" s="62"/>
      <c r="RAR166" s="62"/>
      <c r="RAS166" s="61"/>
      <c r="RAT166" s="62"/>
      <c r="RAU166" s="62"/>
      <c r="RAV166" s="62"/>
      <c r="RAW166" s="61"/>
      <c r="RAX166" s="62"/>
      <c r="RAY166" s="62"/>
      <c r="RAZ166" s="62"/>
      <c r="RBA166" s="61"/>
      <c r="RBB166" s="62"/>
      <c r="RBC166" s="62"/>
      <c r="RBD166" s="62"/>
      <c r="RBE166" s="61"/>
      <c r="RBF166" s="62"/>
      <c r="RBG166" s="62"/>
      <c r="RBH166" s="62"/>
      <c r="RBI166" s="61"/>
      <c r="RBJ166" s="62"/>
      <c r="RBK166" s="62"/>
      <c r="RBL166" s="62"/>
      <c r="RBM166" s="61"/>
      <c r="RBN166" s="62"/>
      <c r="RBO166" s="62"/>
      <c r="RBP166" s="62"/>
      <c r="RBQ166" s="61"/>
      <c r="RBR166" s="62"/>
      <c r="RBS166" s="62"/>
      <c r="RBT166" s="62"/>
      <c r="RBU166" s="61"/>
      <c r="RBV166" s="62"/>
      <c r="RBW166" s="62"/>
      <c r="RBX166" s="62"/>
      <c r="RBY166" s="61"/>
      <c r="RBZ166" s="62"/>
      <c r="RCA166" s="62"/>
      <c r="RCB166" s="62"/>
      <c r="RCC166" s="61"/>
      <c r="RCD166" s="62"/>
      <c r="RCE166" s="62"/>
      <c r="RCF166" s="62"/>
      <c r="RCG166" s="61"/>
      <c r="RCH166" s="62"/>
      <c r="RCI166" s="62"/>
      <c r="RCJ166" s="62"/>
      <c r="RCK166" s="61"/>
      <c r="RCL166" s="62"/>
      <c r="RCM166" s="62"/>
      <c r="RCN166" s="62"/>
      <c r="RCO166" s="61"/>
      <c r="RCP166" s="62"/>
      <c r="RCQ166" s="62"/>
      <c r="RCR166" s="62"/>
      <c r="RCS166" s="61"/>
      <c r="RCT166" s="62"/>
      <c r="RCU166" s="62"/>
      <c r="RCV166" s="62"/>
      <c r="RCW166" s="61"/>
      <c r="RCX166" s="62"/>
      <c r="RCY166" s="62"/>
      <c r="RCZ166" s="62"/>
      <c r="RDA166" s="61"/>
      <c r="RDB166" s="62"/>
      <c r="RDC166" s="62"/>
      <c r="RDD166" s="62"/>
      <c r="RDE166" s="61"/>
      <c r="RDF166" s="62"/>
      <c r="RDG166" s="62"/>
      <c r="RDH166" s="62"/>
      <c r="RDI166" s="61"/>
      <c r="RDJ166" s="62"/>
      <c r="RDK166" s="62"/>
      <c r="RDL166" s="62"/>
      <c r="RDM166" s="61"/>
      <c r="RDN166" s="62"/>
      <c r="RDO166" s="62"/>
      <c r="RDP166" s="62"/>
      <c r="RDQ166" s="61"/>
      <c r="RDR166" s="62"/>
      <c r="RDS166" s="62"/>
      <c r="RDT166" s="62"/>
      <c r="RDU166" s="61"/>
      <c r="RDV166" s="62"/>
      <c r="RDW166" s="62"/>
      <c r="RDX166" s="62"/>
      <c r="RDY166" s="61"/>
      <c r="RDZ166" s="62"/>
      <c r="REA166" s="62"/>
      <c r="REB166" s="62"/>
      <c r="REC166" s="61"/>
      <c r="RED166" s="62"/>
      <c r="REE166" s="62"/>
      <c r="REF166" s="62"/>
      <c r="REG166" s="61"/>
      <c r="REH166" s="62"/>
      <c r="REI166" s="62"/>
      <c r="REJ166" s="62"/>
      <c r="REK166" s="61"/>
      <c r="REL166" s="62"/>
      <c r="REM166" s="62"/>
      <c r="REN166" s="62"/>
      <c r="REO166" s="61"/>
      <c r="REP166" s="62"/>
      <c r="REQ166" s="62"/>
      <c r="RER166" s="62"/>
      <c r="RES166" s="61"/>
      <c r="RET166" s="62"/>
      <c r="REU166" s="62"/>
      <c r="REV166" s="62"/>
      <c r="REW166" s="61"/>
      <c r="REX166" s="62"/>
      <c r="REY166" s="62"/>
      <c r="REZ166" s="62"/>
      <c r="RFA166" s="61"/>
      <c r="RFB166" s="62"/>
      <c r="RFC166" s="62"/>
      <c r="RFD166" s="62"/>
      <c r="RFE166" s="61"/>
      <c r="RFF166" s="62"/>
      <c r="RFG166" s="62"/>
      <c r="RFH166" s="62"/>
      <c r="RFI166" s="61"/>
      <c r="RFJ166" s="62"/>
      <c r="RFK166" s="62"/>
      <c r="RFL166" s="62"/>
      <c r="RFM166" s="61"/>
      <c r="RFN166" s="62"/>
      <c r="RFO166" s="62"/>
      <c r="RFP166" s="62"/>
      <c r="RFQ166" s="61"/>
      <c r="RFR166" s="62"/>
      <c r="RFS166" s="62"/>
      <c r="RFT166" s="62"/>
      <c r="RFU166" s="61"/>
      <c r="RFV166" s="62"/>
      <c r="RFW166" s="62"/>
      <c r="RFX166" s="62"/>
      <c r="RFY166" s="61"/>
      <c r="RFZ166" s="62"/>
      <c r="RGA166" s="62"/>
      <c r="RGB166" s="62"/>
      <c r="RGC166" s="61"/>
      <c r="RGD166" s="62"/>
      <c r="RGE166" s="62"/>
      <c r="RGF166" s="62"/>
      <c r="RGG166" s="61"/>
      <c r="RGH166" s="62"/>
      <c r="RGI166" s="62"/>
      <c r="RGJ166" s="62"/>
      <c r="RGK166" s="61"/>
      <c r="RGL166" s="62"/>
      <c r="RGM166" s="62"/>
      <c r="RGN166" s="62"/>
      <c r="RGO166" s="61"/>
      <c r="RGP166" s="62"/>
      <c r="RGQ166" s="62"/>
      <c r="RGR166" s="62"/>
      <c r="RGS166" s="61"/>
      <c r="RGT166" s="62"/>
      <c r="RGU166" s="62"/>
      <c r="RGV166" s="62"/>
      <c r="RGW166" s="61"/>
      <c r="RGX166" s="62"/>
      <c r="RGY166" s="62"/>
      <c r="RGZ166" s="62"/>
      <c r="RHA166" s="61"/>
      <c r="RHB166" s="62"/>
      <c r="RHC166" s="62"/>
      <c r="RHD166" s="62"/>
      <c r="RHE166" s="61"/>
      <c r="RHF166" s="62"/>
      <c r="RHG166" s="62"/>
      <c r="RHH166" s="62"/>
      <c r="RHI166" s="61"/>
      <c r="RHJ166" s="62"/>
      <c r="RHK166" s="62"/>
      <c r="RHL166" s="62"/>
      <c r="RHM166" s="61"/>
      <c r="RHN166" s="62"/>
      <c r="RHO166" s="62"/>
      <c r="RHP166" s="62"/>
      <c r="RHQ166" s="61"/>
      <c r="RHR166" s="62"/>
      <c r="RHS166" s="62"/>
      <c r="RHT166" s="62"/>
      <c r="RHU166" s="61"/>
      <c r="RHV166" s="62"/>
      <c r="RHW166" s="62"/>
      <c r="RHX166" s="62"/>
      <c r="RHY166" s="61"/>
      <c r="RHZ166" s="62"/>
      <c r="RIA166" s="62"/>
      <c r="RIB166" s="62"/>
      <c r="RIC166" s="61"/>
      <c r="RID166" s="62"/>
      <c r="RIE166" s="62"/>
      <c r="RIF166" s="62"/>
      <c r="RIG166" s="61"/>
      <c r="RIH166" s="62"/>
      <c r="RII166" s="62"/>
      <c r="RIJ166" s="62"/>
      <c r="RIK166" s="61"/>
      <c r="RIL166" s="62"/>
      <c r="RIM166" s="62"/>
      <c r="RIN166" s="62"/>
      <c r="RIO166" s="61"/>
      <c r="RIP166" s="62"/>
      <c r="RIQ166" s="62"/>
      <c r="RIR166" s="62"/>
      <c r="RIS166" s="61"/>
      <c r="RIT166" s="62"/>
      <c r="RIU166" s="62"/>
      <c r="RIV166" s="62"/>
      <c r="RIW166" s="61"/>
      <c r="RIX166" s="62"/>
      <c r="RIY166" s="62"/>
      <c r="RIZ166" s="62"/>
      <c r="RJA166" s="61"/>
      <c r="RJB166" s="62"/>
      <c r="RJC166" s="62"/>
      <c r="RJD166" s="62"/>
      <c r="RJE166" s="61"/>
      <c r="RJF166" s="62"/>
      <c r="RJG166" s="62"/>
      <c r="RJH166" s="62"/>
      <c r="RJI166" s="61"/>
      <c r="RJJ166" s="62"/>
      <c r="RJK166" s="62"/>
      <c r="RJL166" s="62"/>
      <c r="RJM166" s="61"/>
      <c r="RJN166" s="62"/>
      <c r="RJO166" s="62"/>
      <c r="RJP166" s="62"/>
      <c r="RJQ166" s="61"/>
      <c r="RJR166" s="62"/>
      <c r="RJS166" s="62"/>
      <c r="RJT166" s="62"/>
      <c r="RJU166" s="61"/>
      <c r="RJV166" s="62"/>
      <c r="RJW166" s="62"/>
      <c r="RJX166" s="62"/>
      <c r="RJY166" s="61"/>
      <c r="RJZ166" s="62"/>
      <c r="RKA166" s="62"/>
      <c r="RKB166" s="62"/>
      <c r="RKC166" s="61"/>
      <c r="RKD166" s="62"/>
      <c r="RKE166" s="62"/>
      <c r="RKF166" s="62"/>
      <c r="RKG166" s="61"/>
      <c r="RKH166" s="62"/>
      <c r="RKI166" s="62"/>
      <c r="RKJ166" s="62"/>
      <c r="RKK166" s="61"/>
      <c r="RKL166" s="62"/>
      <c r="RKM166" s="62"/>
      <c r="RKN166" s="62"/>
      <c r="RKO166" s="61"/>
      <c r="RKP166" s="62"/>
      <c r="RKQ166" s="62"/>
      <c r="RKR166" s="62"/>
      <c r="RKS166" s="61"/>
      <c r="RKT166" s="62"/>
      <c r="RKU166" s="62"/>
      <c r="RKV166" s="62"/>
      <c r="RKW166" s="61"/>
      <c r="RKX166" s="62"/>
      <c r="RKY166" s="62"/>
      <c r="RKZ166" s="62"/>
      <c r="RLA166" s="61"/>
      <c r="RLB166" s="62"/>
      <c r="RLC166" s="62"/>
      <c r="RLD166" s="62"/>
      <c r="RLE166" s="61"/>
      <c r="RLF166" s="62"/>
      <c r="RLG166" s="62"/>
      <c r="RLH166" s="62"/>
      <c r="RLI166" s="61"/>
      <c r="RLJ166" s="62"/>
      <c r="RLK166" s="62"/>
      <c r="RLL166" s="62"/>
      <c r="RLM166" s="61"/>
      <c r="RLN166" s="62"/>
      <c r="RLO166" s="62"/>
      <c r="RLP166" s="62"/>
      <c r="RLQ166" s="61"/>
      <c r="RLR166" s="62"/>
      <c r="RLS166" s="62"/>
      <c r="RLT166" s="62"/>
      <c r="RLU166" s="61"/>
      <c r="RLV166" s="62"/>
      <c r="RLW166" s="62"/>
      <c r="RLX166" s="62"/>
      <c r="RLY166" s="61"/>
      <c r="RLZ166" s="62"/>
      <c r="RMA166" s="62"/>
      <c r="RMB166" s="62"/>
      <c r="RMC166" s="61"/>
      <c r="RMD166" s="62"/>
      <c r="RME166" s="62"/>
      <c r="RMF166" s="62"/>
      <c r="RMG166" s="61"/>
      <c r="RMH166" s="62"/>
      <c r="RMI166" s="62"/>
      <c r="RMJ166" s="62"/>
      <c r="RMK166" s="61"/>
      <c r="RML166" s="62"/>
      <c r="RMM166" s="62"/>
      <c r="RMN166" s="62"/>
      <c r="RMO166" s="61"/>
      <c r="RMP166" s="62"/>
      <c r="RMQ166" s="62"/>
      <c r="RMR166" s="62"/>
      <c r="RMS166" s="61"/>
      <c r="RMT166" s="62"/>
      <c r="RMU166" s="62"/>
      <c r="RMV166" s="62"/>
      <c r="RMW166" s="61"/>
      <c r="RMX166" s="62"/>
      <c r="RMY166" s="62"/>
      <c r="RMZ166" s="62"/>
      <c r="RNA166" s="61"/>
      <c r="RNB166" s="62"/>
      <c r="RNC166" s="62"/>
      <c r="RND166" s="62"/>
      <c r="RNE166" s="61"/>
      <c r="RNF166" s="62"/>
      <c r="RNG166" s="62"/>
      <c r="RNH166" s="62"/>
      <c r="RNI166" s="61"/>
      <c r="RNJ166" s="62"/>
      <c r="RNK166" s="62"/>
      <c r="RNL166" s="62"/>
      <c r="RNM166" s="61"/>
      <c r="RNN166" s="62"/>
      <c r="RNO166" s="62"/>
      <c r="RNP166" s="62"/>
      <c r="RNQ166" s="61"/>
      <c r="RNR166" s="62"/>
      <c r="RNS166" s="62"/>
      <c r="RNT166" s="62"/>
      <c r="RNU166" s="61"/>
      <c r="RNV166" s="62"/>
      <c r="RNW166" s="62"/>
      <c r="RNX166" s="62"/>
      <c r="RNY166" s="61"/>
      <c r="RNZ166" s="62"/>
      <c r="ROA166" s="62"/>
      <c r="ROB166" s="62"/>
      <c r="ROC166" s="61"/>
      <c r="ROD166" s="62"/>
      <c r="ROE166" s="62"/>
      <c r="ROF166" s="62"/>
      <c r="ROG166" s="61"/>
      <c r="ROH166" s="62"/>
      <c r="ROI166" s="62"/>
      <c r="ROJ166" s="62"/>
      <c r="ROK166" s="61"/>
      <c r="ROL166" s="62"/>
      <c r="ROM166" s="62"/>
      <c r="RON166" s="62"/>
      <c r="ROO166" s="61"/>
      <c r="ROP166" s="62"/>
      <c r="ROQ166" s="62"/>
      <c r="ROR166" s="62"/>
      <c r="ROS166" s="61"/>
      <c r="ROT166" s="62"/>
      <c r="ROU166" s="62"/>
      <c r="ROV166" s="62"/>
      <c r="ROW166" s="61"/>
      <c r="ROX166" s="62"/>
      <c r="ROY166" s="62"/>
      <c r="ROZ166" s="62"/>
      <c r="RPA166" s="61"/>
      <c r="RPB166" s="62"/>
      <c r="RPC166" s="62"/>
      <c r="RPD166" s="62"/>
      <c r="RPE166" s="61"/>
      <c r="RPF166" s="62"/>
      <c r="RPG166" s="62"/>
      <c r="RPH166" s="62"/>
      <c r="RPI166" s="61"/>
      <c r="RPJ166" s="62"/>
      <c r="RPK166" s="62"/>
      <c r="RPL166" s="62"/>
      <c r="RPM166" s="61"/>
      <c r="RPN166" s="62"/>
      <c r="RPO166" s="62"/>
      <c r="RPP166" s="62"/>
      <c r="RPQ166" s="61"/>
      <c r="RPR166" s="62"/>
      <c r="RPS166" s="62"/>
      <c r="RPT166" s="62"/>
      <c r="RPU166" s="61"/>
      <c r="RPV166" s="62"/>
      <c r="RPW166" s="62"/>
      <c r="RPX166" s="62"/>
      <c r="RPY166" s="61"/>
      <c r="RPZ166" s="62"/>
      <c r="RQA166" s="62"/>
      <c r="RQB166" s="62"/>
      <c r="RQC166" s="61"/>
      <c r="RQD166" s="62"/>
      <c r="RQE166" s="62"/>
      <c r="RQF166" s="62"/>
      <c r="RQG166" s="61"/>
      <c r="RQH166" s="62"/>
      <c r="RQI166" s="62"/>
      <c r="RQJ166" s="62"/>
      <c r="RQK166" s="61"/>
      <c r="RQL166" s="62"/>
      <c r="RQM166" s="62"/>
      <c r="RQN166" s="62"/>
      <c r="RQO166" s="61"/>
      <c r="RQP166" s="62"/>
      <c r="RQQ166" s="62"/>
      <c r="RQR166" s="62"/>
      <c r="RQS166" s="61"/>
      <c r="RQT166" s="62"/>
      <c r="RQU166" s="62"/>
      <c r="RQV166" s="62"/>
      <c r="RQW166" s="61"/>
      <c r="RQX166" s="62"/>
      <c r="RQY166" s="62"/>
      <c r="RQZ166" s="62"/>
      <c r="RRA166" s="61"/>
      <c r="RRB166" s="62"/>
      <c r="RRC166" s="62"/>
      <c r="RRD166" s="62"/>
      <c r="RRE166" s="61"/>
      <c r="RRF166" s="62"/>
      <c r="RRG166" s="62"/>
      <c r="RRH166" s="62"/>
      <c r="RRI166" s="61"/>
      <c r="RRJ166" s="62"/>
      <c r="RRK166" s="62"/>
      <c r="RRL166" s="62"/>
      <c r="RRM166" s="61"/>
      <c r="RRN166" s="62"/>
      <c r="RRO166" s="62"/>
      <c r="RRP166" s="62"/>
      <c r="RRQ166" s="61"/>
      <c r="RRR166" s="62"/>
      <c r="RRS166" s="62"/>
      <c r="RRT166" s="62"/>
      <c r="RRU166" s="61"/>
      <c r="RRV166" s="62"/>
      <c r="RRW166" s="62"/>
      <c r="RRX166" s="62"/>
      <c r="RRY166" s="61"/>
      <c r="RRZ166" s="62"/>
      <c r="RSA166" s="62"/>
      <c r="RSB166" s="62"/>
      <c r="RSC166" s="61"/>
      <c r="RSD166" s="62"/>
      <c r="RSE166" s="62"/>
      <c r="RSF166" s="62"/>
      <c r="RSG166" s="61"/>
      <c r="RSH166" s="62"/>
      <c r="RSI166" s="62"/>
      <c r="RSJ166" s="62"/>
      <c r="RSK166" s="61"/>
      <c r="RSL166" s="62"/>
      <c r="RSM166" s="62"/>
      <c r="RSN166" s="62"/>
      <c r="RSO166" s="61"/>
      <c r="RSP166" s="62"/>
      <c r="RSQ166" s="62"/>
      <c r="RSR166" s="62"/>
      <c r="RSS166" s="61"/>
      <c r="RST166" s="62"/>
      <c r="RSU166" s="62"/>
      <c r="RSV166" s="62"/>
      <c r="RSW166" s="61"/>
      <c r="RSX166" s="62"/>
      <c r="RSY166" s="62"/>
      <c r="RSZ166" s="62"/>
      <c r="RTA166" s="61"/>
      <c r="RTB166" s="62"/>
      <c r="RTC166" s="62"/>
      <c r="RTD166" s="62"/>
      <c r="RTE166" s="61"/>
      <c r="RTF166" s="62"/>
      <c r="RTG166" s="62"/>
      <c r="RTH166" s="62"/>
      <c r="RTI166" s="61"/>
      <c r="RTJ166" s="62"/>
      <c r="RTK166" s="62"/>
      <c r="RTL166" s="62"/>
      <c r="RTM166" s="61"/>
      <c r="RTN166" s="62"/>
      <c r="RTO166" s="62"/>
      <c r="RTP166" s="62"/>
      <c r="RTQ166" s="61"/>
      <c r="RTR166" s="62"/>
      <c r="RTS166" s="62"/>
      <c r="RTT166" s="62"/>
      <c r="RTU166" s="61"/>
      <c r="RTV166" s="62"/>
      <c r="RTW166" s="62"/>
      <c r="RTX166" s="62"/>
      <c r="RTY166" s="61"/>
      <c r="RTZ166" s="62"/>
      <c r="RUA166" s="62"/>
      <c r="RUB166" s="62"/>
      <c r="RUC166" s="61"/>
      <c r="RUD166" s="62"/>
      <c r="RUE166" s="62"/>
      <c r="RUF166" s="62"/>
      <c r="RUG166" s="61"/>
      <c r="RUH166" s="62"/>
      <c r="RUI166" s="62"/>
      <c r="RUJ166" s="62"/>
      <c r="RUK166" s="61"/>
      <c r="RUL166" s="62"/>
      <c r="RUM166" s="62"/>
      <c r="RUN166" s="62"/>
      <c r="RUO166" s="61"/>
      <c r="RUP166" s="62"/>
      <c r="RUQ166" s="62"/>
      <c r="RUR166" s="62"/>
      <c r="RUS166" s="61"/>
      <c r="RUT166" s="62"/>
      <c r="RUU166" s="62"/>
      <c r="RUV166" s="62"/>
      <c r="RUW166" s="61"/>
      <c r="RUX166" s="62"/>
      <c r="RUY166" s="62"/>
      <c r="RUZ166" s="62"/>
      <c r="RVA166" s="61"/>
      <c r="RVB166" s="62"/>
      <c r="RVC166" s="62"/>
      <c r="RVD166" s="62"/>
      <c r="RVE166" s="61"/>
      <c r="RVF166" s="62"/>
      <c r="RVG166" s="62"/>
      <c r="RVH166" s="62"/>
      <c r="RVI166" s="61"/>
      <c r="RVJ166" s="62"/>
      <c r="RVK166" s="62"/>
      <c r="RVL166" s="62"/>
      <c r="RVM166" s="61"/>
      <c r="RVN166" s="62"/>
      <c r="RVO166" s="62"/>
      <c r="RVP166" s="62"/>
      <c r="RVQ166" s="61"/>
      <c r="RVR166" s="62"/>
      <c r="RVS166" s="62"/>
      <c r="RVT166" s="62"/>
      <c r="RVU166" s="61"/>
      <c r="RVV166" s="62"/>
      <c r="RVW166" s="62"/>
      <c r="RVX166" s="62"/>
      <c r="RVY166" s="61"/>
      <c r="RVZ166" s="62"/>
      <c r="RWA166" s="62"/>
      <c r="RWB166" s="62"/>
      <c r="RWC166" s="61"/>
      <c r="RWD166" s="62"/>
      <c r="RWE166" s="62"/>
      <c r="RWF166" s="62"/>
      <c r="RWG166" s="61"/>
      <c r="RWH166" s="62"/>
      <c r="RWI166" s="62"/>
      <c r="RWJ166" s="62"/>
      <c r="RWK166" s="61"/>
      <c r="RWL166" s="62"/>
      <c r="RWM166" s="62"/>
      <c r="RWN166" s="62"/>
      <c r="RWO166" s="61"/>
      <c r="RWP166" s="62"/>
      <c r="RWQ166" s="62"/>
      <c r="RWR166" s="62"/>
      <c r="RWS166" s="61"/>
      <c r="RWT166" s="62"/>
      <c r="RWU166" s="62"/>
      <c r="RWV166" s="62"/>
      <c r="RWW166" s="61"/>
      <c r="RWX166" s="62"/>
      <c r="RWY166" s="62"/>
      <c r="RWZ166" s="62"/>
      <c r="RXA166" s="61"/>
      <c r="RXB166" s="62"/>
      <c r="RXC166" s="62"/>
      <c r="RXD166" s="62"/>
      <c r="RXE166" s="61"/>
      <c r="RXF166" s="62"/>
      <c r="RXG166" s="62"/>
      <c r="RXH166" s="62"/>
      <c r="RXI166" s="61"/>
      <c r="RXJ166" s="62"/>
      <c r="RXK166" s="62"/>
      <c r="RXL166" s="62"/>
      <c r="RXM166" s="61"/>
      <c r="RXN166" s="62"/>
      <c r="RXO166" s="62"/>
      <c r="RXP166" s="62"/>
      <c r="RXQ166" s="61"/>
      <c r="RXR166" s="62"/>
      <c r="RXS166" s="62"/>
      <c r="RXT166" s="62"/>
      <c r="RXU166" s="61"/>
      <c r="RXV166" s="62"/>
      <c r="RXW166" s="62"/>
      <c r="RXX166" s="62"/>
      <c r="RXY166" s="61"/>
      <c r="RXZ166" s="62"/>
      <c r="RYA166" s="62"/>
      <c r="RYB166" s="62"/>
      <c r="RYC166" s="61"/>
      <c r="RYD166" s="62"/>
      <c r="RYE166" s="62"/>
      <c r="RYF166" s="62"/>
      <c r="RYG166" s="61"/>
      <c r="RYH166" s="62"/>
      <c r="RYI166" s="62"/>
      <c r="RYJ166" s="62"/>
      <c r="RYK166" s="61"/>
      <c r="RYL166" s="62"/>
      <c r="RYM166" s="62"/>
      <c r="RYN166" s="62"/>
      <c r="RYO166" s="61"/>
      <c r="RYP166" s="62"/>
      <c r="RYQ166" s="62"/>
      <c r="RYR166" s="62"/>
      <c r="RYS166" s="61"/>
      <c r="RYT166" s="62"/>
      <c r="RYU166" s="62"/>
      <c r="RYV166" s="62"/>
      <c r="RYW166" s="61"/>
      <c r="RYX166" s="62"/>
      <c r="RYY166" s="62"/>
      <c r="RYZ166" s="62"/>
      <c r="RZA166" s="61"/>
      <c r="RZB166" s="62"/>
      <c r="RZC166" s="62"/>
      <c r="RZD166" s="62"/>
      <c r="RZE166" s="61"/>
      <c r="RZF166" s="62"/>
      <c r="RZG166" s="62"/>
      <c r="RZH166" s="62"/>
      <c r="RZI166" s="61"/>
      <c r="RZJ166" s="62"/>
      <c r="RZK166" s="62"/>
      <c r="RZL166" s="62"/>
      <c r="RZM166" s="61"/>
      <c r="RZN166" s="62"/>
      <c r="RZO166" s="62"/>
      <c r="RZP166" s="62"/>
      <c r="RZQ166" s="61"/>
      <c r="RZR166" s="62"/>
      <c r="RZS166" s="62"/>
      <c r="RZT166" s="62"/>
      <c r="RZU166" s="61"/>
      <c r="RZV166" s="62"/>
      <c r="RZW166" s="62"/>
      <c r="RZX166" s="62"/>
      <c r="RZY166" s="61"/>
      <c r="RZZ166" s="62"/>
      <c r="SAA166" s="62"/>
      <c r="SAB166" s="62"/>
      <c r="SAC166" s="61"/>
      <c r="SAD166" s="62"/>
      <c r="SAE166" s="62"/>
      <c r="SAF166" s="62"/>
      <c r="SAG166" s="61"/>
      <c r="SAH166" s="62"/>
      <c r="SAI166" s="62"/>
      <c r="SAJ166" s="62"/>
      <c r="SAK166" s="61"/>
      <c r="SAL166" s="62"/>
      <c r="SAM166" s="62"/>
      <c r="SAN166" s="62"/>
      <c r="SAO166" s="61"/>
      <c r="SAP166" s="62"/>
      <c r="SAQ166" s="62"/>
      <c r="SAR166" s="62"/>
      <c r="SAS166" s="61"/>
      <c r="SAT166" s="62"/>
      <c r="SAU166" s="62"/>
      <c r="SAV166" s="62"/>
      <c r="SAW166" s="61"/>
      <c r="SAX166" s="62"/>
      <c r="SAY166" s="62"/>
      <c r="SAZ166" s="62"/>
      <c r="SBA166" s="61"/>
      <c r="SBB166" s="62"/>
      <c r="SBC166" s="62"/>
      <c r="SBD166" s="62"/>
      <c r="SBE166" s="61"/>
      <c r="SBF166" s="62"/>
      <c r="SBG166" s="62"/>
      <c r="SBH166" s="62"/>
      <c r="SBI166" s="61"/>
      <c r="SBJ166" s="62"/>
      <c r="SBK166" s="62"/>
      <c r="SBL166" s="62"/>
      <c r="SBM166" s="61"/>
      <c r="SBN166" s="62"/>
      <c r="SBO166" s="62"/>
      <c r="SBP166" s="62"/>
      <c r="SBQ166" s="61"/>
      <c r="SBR166" s="62"/>
      <c r="SBS166" s="62"/>
      <c r="SBT166" s="62"/>
      <c r="SBU166" s="61"/>
      <c r="SBV166" s="62"/>
      <c r="SBW166" s="62"/>
      <c r="SBX166" s="62"/>
      <c r="SBY166" s="61"/>
      <c r="SBZ166" s="62"/>
      <c r="SCA166" s="62"/>
      <c r="SCB166" s="62"/>
      <c r="SCC166" s="61"/>
      <c r="SCD166" s="62"/>
      <c r="SCE166" s="62"/>
      <c r="SCF166" s="62"/>
      <c r="SCG166" s="61"/>
      <c r="SCH166" s="62"/>
      <c r="SCI166" s="62"/>
      <c r="SCJ166" s="62"/>
      <c r="SCK166" s="61"/>
      <c r="SCL166" s="62"/>
      <c r="SCM166" s="62"/>
      <c r="SCN166" s="62"/>
      <c r="SCO166" s="61"/>
      <c r="SCP166" s="62"/>
      <c r="SCQ166" s="62"/>
      <c r="SCR166" s="62"/>
      <c r="SCS166" s="61"/>
      <c r="SCT166" s="62"/>
      <c r="SCU166" s="62"/>
      <c r="SCV166" s="62"/>
      <c r="SCW166" s="61"/>
      <c r="SCX166" s="62"/>
      <c r="SCY166" s="62"/>
      <c r="SCZ166" s="62"/>
      <c r="SDA166" s="61"/>
      <c r="SDB166" s="62"/>
      <c r="SDC166" s="62"/>
      <c r="SDD166" s="62"/>
      <c r="SDE166" s="61"/>
      <c r="SDF166" s="62"/>
      <c r="SDG166" s="62"/>
      <c r="SDH166" s="62"/>
      <c r="SDI166" s="61"/>
      <c r="SDJ166" s="62"/>
      <c r="SDK166" s="62"/>
      <c r="SDL166" s="62"/>
      <c r="SDM166" s="61"/>
      <c r="SDN166" s="62"/>
      <c r="SDO166" s="62"/>
      <c r="SDP166" s="62"/>
      <c r="SDQ166" s="61"/>
      <c r="SDR166" s="62"/>
      <c r="SDS166" s="62"/>
      <c r="SDT166" s="62"/>
      <c r="SDU166" s="61"/>
      <c r="SDV166" s="62"/>
      <c r="SDW166" s="62"/>
      <c r="SDX166" s="62"/>
      <c r="SDY166" s="61"/>
      <c r="SDZ166" s="62"/>
      <c r="SEA166" s="62"/>
      <c r="SEB166" s="62"/>
      <c r="SEC166" s="61"/>
      <c r="SED166" s="62"/>
      <c r="SEE166" s="62"/>
      <c r="SEF166" s="62"/>
      <c r="SEG166" s="61"/>
      <c r="SEH166" s="62"/>
      <c r="SEI166" s="62"/>
      <c r="SEJ166" s="62"/>
      <c r="SEK166" s="61"/>
      <c r="SEL166" s="62"/>
      <c r="SEM166" s="62"/>
      <c r="SEN166" s="62"/>
      <c r="SEO166" s="61"/>
      <c r="SEP166" s="62"/>
      <c r="SEQ166" s="62"/>
      <c r="SER166" s="62"/>
      <c r="SES166" s="61"/>
      <c r="SET166" s="62"/>
      <c r="SEU166" s="62"/>
      <c r="SEV166" s="62"/>
      <c r="SEW166" s="61"/>
      <c r="SEX166" s="62"/>
      <c r="SEY166" s="62"/>
      <c r="SEZ166" s="62"/>
      <c r="SFA166" s="61"/>
      <c r="SFB166" s="62"/>
      <c r="SFC166" s="62"/>
      <c r="SFD166" s="62"/>
      <c r="SFE166" s="61"/>
      <c r="SFF166" s="62"/>
      <c r="SFG166" s="62"/>
      <c r="SFH166" s="62"/>
      <c r="SFI166" s="61"/>
      <c r="SFJ166" s="62"/>
      <c r="SFK166" s="62"/>
      <c r="SFL166" s="62"/>
      <c r="SFM166" s="61"/>
      <c r="SFN166" s="62"/>
      <c r="SFO166" s="62"/>
      <c r="SFP166" s="62"/>
      <c r="SFQ166" s="61"/>
      <c r="SFR166" s="62"/>
      <c r="SFS166" s="62"/>
      <c r="SFT166" s="62"/>
      <c r="SFU166" s="61"/>
      <c r="SFV166" s="62"/>
      <c r="SFW166" s="62"/>
      <c r="SFX166" s="62"/>
      <c r="SFY166" s="61"/>
      <c r="SFZ166" s="62"/>
      <c r="SGA166" s="62"/>
      <c r="SGB166" s="62"/>
      <c r="SGC166" s="61"/>
      <c r="SGD166" s="62"/>
      <c r="SGE166" s="62"/>
      <c r="SGF166" s="62"/>
      <c r="SGG166" s="61"/>
      <c r="SGH166" s="62"/>
      <c r="SGI166" s="62"/>
      <c r="SGJ166" s="62"/>
      <c r="SGK166" s="61"/>
      <c r="SGL166" s="62"/>
      <c r="SGM166" s="62"/>
      <c r="SGN166" s="62"/>
      <c r="SGO166" s="61"/>
      <c r="SGP166" s="62"/>
      <c r="SGQ166" s="62"/>
      <c r="SGR166" s="62"/>
      <c r="SGS166" s="61"/>
      <c r="SGT166" s="62"/>
      <c r="SGU166" s="62"/>
      <c r="SGV166" s="62"/>
      <c r="SGW166" s="61"/>
      <c r="SGX166" s="62"/>
      <c r="SGY166" s="62"/>
      <c r="SGZ166" s="62"/>
      <c r="SHA166" s="61"/>
      <c r="SHB166" s="62"/>
      <c r="SHC166" s="62"/>
      <c r="SHD166" s="62"/>
      <c r="SHE166" s="61"/>
      <c r="SHF166" s="62"/>
      <c r="SHG166" s="62"/>
      <c r="SHH166" s="62"/>
      <c r="SHI166" s="61"/>
      <c r="SHJ166" s="62"/>
      <c r="SHK166" s="62"/>
      <c r="SHL166" s="62"/>
      <c r="SHM166" s="61"/>
      <c r="SHN166" s="62"/>
      <c r="SHO166" s="62"/>
      <c r="SHP166" s="62"/>
      <c r="SHQ166" s="61"/>
      <c r="SHR166" s="62"/>
      <c r="SHS166" s="62"/>
      <c r="SHT166" s="62"/>
      <c r="SHU166" s="61"/>
      <c r="SHV166" s="62"/>
      <c r="SHW166" s="62"/>
      <c r="SHX166" s="62"/>
      <c r="SHY166" s="61"/>
      <c r="SHZ166" s="62"/>
      <c r="SIA166" s="62"/>
      <c r="SIB166" s="62"/>
      <c r="SIC166" s="61"/>
      <c r="SID166" s="62"/>
      <c r="SIE166" s="62"/>
      <c r="SIF166" s="62"/>
      <c r="SIG166" s="61"/>
      <c r="SIH166" s="62"/>
      <c r="SII166" s="62"/>
      <c r="SIJ166" s="62"/>
      <c r="SIK166" s="61"/>
      <c r="SIL166" s="62"/>
      <c r="SIM166" s="62"/>
      <c r="SIN166" s="62"/>
      <c r="SIO166" s="61"/>
      <c r="SIP166" s="62"/>
      <c r="SIQ166" s="62"/>
      <c r="SIR166" s="62"/>
      <c r="SIS166" s="61"/>
      <c r="SIT166" s="62"/>
      <c r="SIU166" s="62"/>
      <c r="SIV166" s="62"/>
      <c r="SIW166" s="61"/>
      <c r="SIX166" s="62"/>
      <c r="SIY166" s="62"/>
      <c r="SIZ166" s="62"/>
      <c r="SJA166" s="61"/>
      <c r="SJB166" s="62"/>
      <c r="SJC166" s="62"/>
      <c r="SJD166" s="62"/>
      <c r="SJE166" s="61"/>
      <c r="SJF166" s="62"/>
      <c r="SJG166" s="62"/>
      <c r="SJH166" s="62"/>
      <c r="SJI166" s="61"/>
      <c r="SJJ166" s="62"/>
      <c r="SJK166" s="62"/>
      <c r="SJL166" s="62"/>
      <c r="SJM166" s="61"/>
      <c r="SJN166" s="62"/>
      <c r="SJO166" s="62"/>
      <c r="SJP166" s="62"/>
      <c r="SJQ166" s="61"/>
      <c r="SJR166" s="62"/>
      <c r="SJS166" s="62"/>
      <c r="SJT166" s="62"/>
      <c r="SJU166" s="61"/>
      <c r="SJV166" s="62"/>
      <c r="SJW166" s="62"/>
      <c r="SJX166" s="62"/>
      <c r="SJY166" s="61"/>
      <c r="SJZ166" s="62"/>
      <c r="SKA166" s="62"/>
      <c r="SKB166" s="62"/>
      <c r="SKC166" s="61"/>
      <c r="SKD166" s="62"/>
      <c r="SKE166" s="62"/>
      <c r="SKF166" s="62"/>
      <c r="SKG166" s="61"/>
      <c r="SKH166" s="62"/>
      <c r="SKI166" s="62"/>
      <c r="SKJ166" s="62"/>
      <c r="SKK166" s="61"/>
      <c r="SKL166" s="62"/>
      <c r="SKM166" s="62"/>
      <c r="SKN166" s="62"/>
      <c r="SKO166" s="61"/>
      <c r="SKP166" s="62"/>
      <c r="SKQ166" s="62"/>
      <c r="SKR166" s="62"/>
      <c r="SKS166" s="61"/>
      <c r="SKT166" s="62"/>
      <c r="SKU166" s="62"/>
      <c r="SKV166" s="62"/>
      <c r="SKW166" s="61"/>
      <c r="SKX166" s="62"/>
      <c r="SKY166" s="62"/>
      <c r="SKZ166" s="62"/>
      <c r="SLA166" s="61"/>
      <c r="SLB166" s="62"/>
      <c r="SLC166" s="62"/>
      <c r="SLD166" s="62"/>
      <c r="SLE166" s="61"/>
      <c r="SLF166" s="62"/>
      <c r="SLG166" s="62"/>
      <c r="SLH166" s="62"/>
      <c r="SLI166" s="61"/>
      <c r="SLJ166" s="62"/>
      <c r="SLK166" s="62"/>
      <c r="SLL166" s="62"/>
      <c r="SLM166" s="61"/>
      <c r="SLN166" s="62"/>
      <c r="SLO166" s="62"/>
      <c r="SLP166" s="62"/>
      <c r="SLQ166" s="61"/>
      <c r="SLR166" s="62"/>
      <c r="SLS166" s="62"/>
      <c r="SLT166" s="62"/>
      <c r="SLU166" s="61"/>
      <c r="SLV166" s="62"/>
      <c r="SLW166" s="62"/>
      <c r="SLX166" s="62"/>
      <c r="SLY166" s="61"/>
      <c r="SLZ166" s="62"/>
      <c r="SMA166" s="62"/>
      <c r="SMB166" s="62"/>
      <c r="SMC166" s="61"/>
      <c r="SMD166" s="62"/>
      <c r="SME166" s="62"/>
      <c r="SMF166" s="62"/>
      <c r="SMG166" s="61"/>
      <c r="SMH166" s="62"/>
      <c r="SMI166" s="62"/>
      <c r="SMJ166" s="62"/>
      <c r="SMK166" s="61"/>
      <c r="SML166" s="62"/>
      <c r="SMM166" s="62"/>
      <c r="SMN166" s="62"/>
      <c r="SMO166" s="61"/>
      <c r="SMP166" s="62"/>
      <c r="SMQ166" s="62"/>
      <c r="SMR166" s="62"/>
      <c r="SMS166" s="61"/>
      <c r="SMT166" s="62"/>
      <c r="SMU166" s="62"/>
      <c r="SMV166" s="62"/>
      <c r="SMW166" s="61"/>
      <c r="SMX166" s="62"/>
      <c r="SMY166" s="62"/>
      <c r="SMZ166" s="62"/>
      <c r="SNA166" s="61"/>
      <c r="SNB166" s="62"/>
      <c r="SNC166" s="62"/>
      <c r="SND166" s="62"/>
      <c r="SNE166" s="61"/>
      <c r="SNF166" s="62"/>
      <c r="SNG166" s="62"/>
      <c r="SNH166" s="62"/>
      <c r="SNI166" s="61"/>
      <c r="SNJ166" s="62"/>
      <c r="SNK166" s="62"/>
      <c r="SNL166" s="62"/>
      <c r="SNM166" s="61"/>
      <c r="SNN166" s="62"/>
      <c r="SNO166" s="62"/>
      <c r="SNP166" s="62"/>
      <c r="SNQ166" s="61"/>
      <c r="SNR166" s="62"/>
      <c r="SNS166" s="62"/>
      <c r="SNT166" s="62"/>
      <c r="SNU166" s="61"/>
      <c r="SNV166" s="62"/>
      <c r="SNW166" s="62"/>
      <c r="SNX166" s="62"/>
      <c r="SNY166" s="61"/>
      <c r="SNZ166" s="62"/>
      <c r="SOA166" s="62"/>
      <c r="SOB166" s="62"/>
      <c r="SOC166" s="61"/>
      <c r="SOD166" s="62"/>
      <c r="SOE166" s="62"/>
      <c r="SOF166" s="62"/>
      <c r="SOG166" s="61"/>
      <c r="SOH166" s="62"/>
      <c r="SOI166" s="62"/>
      <c r="SOJ166" s="62"/>
      <c r="SOK166" s="61"/>
      <c r="SOL166" s="62"/>
      <c r="SOM166" s="62"/>
      <c r="SON166" s="62"/>
      <c r="SOO166" s="61"/>
      <c r="SOP166" s="62"/>
      <c r="SOQ166" s="62"/>
      <c r="SOR166" s="62"/>
      <c r="SOS166" s="61"/>
      <c r="SOT166" s="62"/>
      <c r="SOU166" s="62"/>
      <c r="SOV166" s="62"/>
      <c r="SOW166" s="61"/>
      <c r="SOX166" s="62"/>
      <c r="SOY166" s="62"/>
      <c r="SOZ166" s="62"/>
      <c r="SPA166" s="61"/>
      <c r="SPB166" s="62"/>
      <c r="SPC166" s="62"/>
      <c r="SPD166" s="62"/>
      <c r="SPE166" s="61"/>
      <c r="SPF166" s="62"/>
      <c r="SPG166" s="62"/>
      <c r="SPH166" s="62"/>
      <c r="SPI166" s="61"/>
      <c r="SPJ166" s="62"/>
      <c r="SPK166" s="62"/>
      <c r="SPL166" s="62"/>
      <c r="SPM166" s="61"/>
      <c r="SPN166" s="62"/>
      <c r="SPO166" s="62"/>
      <c r="SPP166" s="62"/>
      <c r="SPQ166" s="61"/>
      <c r="SPR166" s="62"/>
      <c r="SPS166" s="62"/>
      <c r="SPT166" s="62"/>
      <c r="SPU166" s="61"/>
      <c r="SPV166" s="62"/>
      <c r="SPW166" s="62"/>
      <c r="SPX166" s="62"/>
      <c r="SPY166" s="61"/>
      <c r="SPZ166" s="62"/>
      <c r="SQA166" s="62"/>
      <c r="SQB166" s="62"/>
      <c r="SQC166" s="61"/>
      <c r="SQD166" s="62"/>
      <c r="SQE166" s="62"/>
      <c r="SQF166" s="62"/>
      <c r="SQG166" s="61"/>
      <c r="SQH166" s="62"/>
      <c r="SQI166" s="62"/>
      <c r="SQJ166" s="62"/>
      <c r="SQK166" s="61"/>
      <c r="SQL166" s="62"/>
      <c r="SQM166" s="62"/>
      <c r="SQN166" s="62"/>
      <c r="SQO166" s="61"/>
      <c r="SQP166" s="62"/>
      <c r="SQQ166" s="62"/>
      <c r="SQR166" s="62"/>
      <c r="SQS166" s="61"/>
      <c r="SQT166" s="62"/>
      <c r="SQU166" s="62"/>
      <c r="SQV166" s="62"/>
      <c r="SQW166" s="61"/>
      <c r="SQX166" s="62"/>
      <c r="SQY166" s="62"/>
      <c r="SQZ166" s="62"/>
      <c r="SRA166" s="61"/>
      <c r="SRB166" s="62"/>
      <c r="SRC166" s="62"/>
      <c r="SRD166" s="62"/>
      <c r="SRE166" s="61"/>
      <c r="SRF166" s="62"/>
      <c r="SRG166" s="62"/>
      <c r="SRH166" s="62"/>
      <c r="SRI166" s="61"/>
      <c r="SRJ166" s="62"/>
      <c r="SRK166" s="62"/>
      <c r="SRL166" s="62"/>
      <c r="SRM166" s="61"/>
      <c r="SRN166" s="62"/>
      <c r="SRO166" s="62"/>
      <c r="SRP166" s="62"/>
      <c r="SRQ166" s="61"/>
      <c r="SRR166" s="62"/>
      <c r="SRS166" s="62"/>
      <c r="SRT166" s="62"/>
      <c r="SRU166" s="61"/>
      <c r="SRV166" s="62"/>
      <c r="SRW166" s="62"/>
      <c r="SRX166" s="62"/>
      <c r="SRY166" s="61"/>
      <c r="SRZ166" s="62"/>
      <c r="SSA166" s="62"/>
      <c r="SSB166" s="62"/>
      <c r="SSC166" s="61"/>
      <c r="SSD166" s="62"/>
      <c r="SSE166" s="62"/>
      <c r="SSF166" s="62"/>
      <c r="SSG166" s="61"/>
      <c r="SSH166" s="62"/>
      <c r="SSI166" s="62"/>
      <c r="SSJ166" s="62"/>
      <c r="SSK166" s="61"/>
      <c r="SSL166" s="62"/>
      <c r="SSM166" s="62"/>
      <c r="SSN166" s="62"/>
      <c r="SSO166" s="61"/>
      <c r="SSP166" s="62"/>
      <c r="SSQ166" s="62"/>
      <c r="SSR166" s="62"/>
      <c r="SSS166" s="61"/>
      <c r="SST166" s="62"/>
      <c r="SSU166" s="62"/>
      <c r="SSV166" s="62"/>
      <c r="SSW166" s="61"/>
      <c r="SSX166" s="62"/>
      <c r="SSY166" s="62"/>
      <c r="SSZ166" s="62"/>
      <c r="STA166" s="61"/>
      <c r="STB166" s="62"/>
      <c r="STC166" s="62"/>
      <c r="STD166" s="62"/>
      <c r="STE166" s="61"/>
      <c r="STF166" s="62"/>
      <c r="STG166" s="62"/>
      <c r="STH166" s="62"/>
      <c r="STI166" s="61"/>
      <c r="STJ166" s="62"/>
      <c r="STK166" s="62"/>
      <c r="STL166" s="62"/>
      <c r="STM166" s="61"/>
      <c r="STN166" s="62"/>
      <c r="STO166" s="62"/>
      <c r="STP166" s="62"/>
      <c r="STQ166" s="61"/>
      <c r="STR166" s="62"/>
      <c r="STS166" s="62"/>
      <c r="STT166" s="62"/>
      <c r="STU166" s="61"/>
      <c r="STV166" s="62"/>
      <c r="STW166" s="62"/>
      <c r="STX166" s="62"/>
      <c r="STY166" s="61"/>
      <c r="STZ166" s="62"/>
      <c r="SUA166" s="62"/>
      <c r="SUB166" s="62"/>
      <c r="SUC166" s="61"/>
      <c r="SUD166" s="62"/>
      <c r="SUE166" s="62"/>
      <c r="SUF166" s="62"/>
      <c r="SUG166" s="61"/>
      <c r="SUH166" s="62"/>
      <c r="SUI166" s="62"/>
      <c r="SUJ166" s="62"/>
      <c r="SUK166" s="61"/>
      <c r="SUL166" s="62"/>
      <c r="SUM166" s="62"/>
      <c r="SUN166" s="62"/>
      <c r="SUO166" s="61"/>
      <c r="SUP166" s="62"/>
      <c r="SUQ166" s="62"/>
      <c r="SUR166" s="62"/>
      <c r="SUS166" s="61"/>
      <c r="SUT166" s="62"/>
      <c r="SUU166" s="62"/>
      <c r="SUV166" s="62"/>
      <c r="SUW166" s="61"/>
      <c r="SUX166" s="62"/>
      <c r="SUY166" s="62"/>
      <c r="SUZ166" s="62"/>
      <c r="SVA166" s="61"/>
      <c r="SVB166" s="62"/>
      <c r="SVC166" s="62"/>
      <c r="SVD166" s="62"/>
      <c r="SVE166" s="61"/>
      <c r="SVF166" s="62"/>
      <c r="SVG166" s="62"/>
      <c r="SVH166" s="62"/>
      <c r="SVI166" s="61"/>
      <c r="SVJ166" s="62"/>
      <c r="SVK166" s="62"/>
      <c r="SVL166" s="62"/>
      <c r="SVM166" s="61"/>
      <c r="SVN166" s="62"/>
      <c r="SVO166" s="62"/>
      <c r="SVP166" s="62"/>
      <c r="SVQ166" s="61"/>
      <c r="SVR166" s="62"/>
      <c r="SVS166" s="62"/>
      <c r="SVT166" s="62"/>
      <c r="SVU166" s="61"/>
      <c r="SVV166" s="62"/>
      <c r="SVW166" s="62"/>
      <c r="SVX166" s="62"/>
      <c r="SVY166" s="61"/>
      <c r="SVZ166" s="62"/>
      <c r="SWA166" s="62"/>
      <c r="SWB166" s="62"/>
      <c r="SWC166" s="61"/>
      <c r="SWD166" s="62"/>
      <c r="SWE166" s="62"/>
      <c r="SWF166" s="62"/>
      <c r="SWG166" s="61"/>
      <c r="SWH166" s="62"/>
      <c r="SWI166" s="62"/>
      <c r="SWJ166" s="62"/>
      <c r="SWK166" s="61"/>
      <c r="SWL166" s="62"/>
      <c r="SWM166" s="62"/>
      <c r="SWN166" s="62"/>
      <c r="SWO166" s="61"/>
      <c r="SWP166" s="62"/>
      <c r="SWQ166" s="62"/>
      <c r="SWR166" s="62"/>
      <c r="SWS166" s="61"/>
      <c r="SWT166" s="62"/>
      <c r="SWU166" s="62"/>
      <c r="SWV166" s="62"/>
      <c r="SWW166" s="61"/>
      <c r="SWX166" s="62"/>
      <c r="SWY166" s="62"/>
      <c r="SWZ166" s="62"/>
      <c r="SXA166" s="61"/>
      <c r="SXB166" s="62"/>
      <c r="SXC166" s="62"/>
      <c r="SXD166" s="62"/>
      <c r="SXE166" s="61"/>
      <c r="SXF166" s="62"/>
      <c r="SXG166" s="62"/>
      <c r="SXH166" s="62"/>
      <c r="SXI166" s="61"/>
      <c r="SXJ166" s="62"/>
      <c r="SXK166" s="62"/>
      <c r="SXL166" s="62"/>
      <c r="SXM166" s="61"/>
      <c r="SXN166" s="62"/>
      <c r="SXO166" s="62"/>
      <c r="SXP166" s="62"/>
      <c r="SXQ166" s="61"/>
      <c r="SXR166" s="62"/>
      <c r="SXS166" s="62"/>
      <c r="SXT166" s="62"/>
      <c r="SXU166" s="61"/>
      <c r="SXV166" s="62"/>
      <c r="SXW166" s="62"/>
      <c r="SXX166" s="62"/>
      <c r="SXY166" s="61"/>
      <c r="SXZ166" s="62"/>
      <c r="SYA166" s="62"/>
      <c r="SYB166" s="62"/>
      <c r="SYC166" s="61"/>
      <c r="SYD166" s="62"/>
      <c r="SYE166" s="62"/>
      <c r="SYF166" s="62"/>
      <c r="SYG166" s="61"/>
      <c r="SYH166" s="62"/>
      <c r="SYI166" s="62"/>
      <c r="SYJ166" s="62"/>
      <c r="SYK166" s="61"/>
      <c r="SYL166" s="62"/>
      <c r="SYM166" s="62"/>
      <c r="SYN166" s="62"/>
      <c r="SYO166" s="61"/>
      <c r="SYP166" s="62"/>
      <c r="SYQ166" s="62"/>
      <c r="SYR166" s="62"/>
      <c r="SYS166" s="61"/>
      <c r="SYT166" s="62"/>
      <c r="SYU166" s="62"/>
      <c r="SYV166" s="62"/>
      <c r="SYW166" s="61"/>
      <c r="SYX166" s="62"/>
      <c r="SYY166" s="62"/>
      <c r="SYZ166" s="62"/>
      <c r="SZA166" s="61"/>
      <c r="SZB166" s="62"/>
      <c r="SZC166" s="62"/>
      <c r="SZD166" s="62"/>
      <c r="SZE166" s="61"/>
      <c r="SZF166" s="62"/>
      <c r="SZG166" s="62"/>
      <c r="SZH166" s="62"/>
      <c r="SZI166" s="61"/>
      <c r="SZJ166" s="62"/>
      <c r="SZK166" s="62"/>
      <c r="SZL166" s="62"/>
      <c r="SZM166" s="61"/>
      <c r="SZN166" s="62"/>
      <c r="SZO166" s="62"/>
      <c r="SZP166" s="62"/>
      <c r="SZQ166" s="61"/>
      <c r="SZR166" s="62"/>
      <c r="SZS166" s="62"/>
      <c r="SZT166" s="62"/>
      <c r="SZU166" s="61"/>
      <c r="SZV166" s="62"/>
      <c r="SZW166" s="62"/>
      <c r="SZX166" s="62"/>
      <c r="SZY166" s="61"/>
      <c r="SZZ166" s="62"/>
      <c r="TAA166" s="62"/>
      <c r="TAB166" s="62"/>
      <c r="TAC166" s="61"/>
      <c r="TAD166" s="62"/>
      <c r="TAE166" s="62"/>
      <c r="TAF166" s="62"/>
      <c r="TAG166" s="61"/>
      <c r="TAH166" s="62"/>
      <c r="TAI166" s="62"/>
      <c r="TAJ166" s="62"/>
      <c r="TAK166" s="61"/>
      <c r="TAL166" s="62"/>
      <c r="TAM166" s="62"/>
      <c r="TAN166" s="62"/>
      <c r="TAO166" s="61"/>
      <c r="TAP166" s="62"/>
      <c r="TAQ166" s="62"/>
      <c r="TAR166" s="62"/>
      <c r="TAS166" s="61"/>
      <c r="TAT166" s="62"/>
      <c r="TAU166" s="62"/>
      <c r="TAV166" s="62"/>
      <c r="TAW166" s="61"/>
      <c r="TAX166" s="62"/>
      <c r="TAY166" s="62"/>
      <c r="TAZ166" s="62"/>
      <c r="TBA166" s="61"/>
      <c r="TBB166" s="62"/>
      <c r="TBC166" s="62"/>
      <c r="TBD166" s="62"/>
      <c r="TBE166" s="61"/>
      <c r="TBF166" s="62"/>
      <c r="TBG166" s="62"/>
      <c r="TBH166" s="62"/>
      <c r="TBI166" s="61"/>
      <c r="TBJ166" s="62"/>
      <c r="TBK166" s="62"/>
      <c r="TBL166" s="62"/>
      <c r="TBM166" s="61"/>
      <c r="TBN166" s="62"/>
      <c r="TBO166" s="62"/>
      <c r="TBP166" s="62"/>
      <c r="TBQ166" s="61"/>
      <c r="TBR166" s="62"/>
      <c r="TBS166" s="62"/>
      <c r="TBT166" s="62"/>
      <c r="TBU166" s="61"/>
      <c r="TBV166" s="62"/>
      <c r="TBW166" s="62"/>
      <c r="TBX166" s="62"/>
      <c r="TBY166" s="61"/>
      <c r="TBZ166" s="62"/>
      <c r="TCA166" s="62"/>
      <c r="TCB166" s="62"/>
      <c r="TCC166" s="61"/>
      <c r="TCD166" s="62"/>
      <c r="TCE166" s="62"/>
      <c r="TCF166" s="62"/>
      <c r="TCG166" s="61"/>
      <c r="TCH166" s="62"/>
      <c r="TCI166" s="62"/>
      <c r="TCJ166" s="62"/>
      <c r="TCK166" s="61"/>
      <c r="TCL166" s="62"/>
      <c r="TCM166" s="62"/>
      <c r="TCN166" s="62"/>
      <c r="TCO166" s="61"/>
      <c r="TCP166" s="62"/>
      <c r="TCQ166" s="62"/>
      <c r="TCR166" s="62"/>
      <c r="TCS166" s="61"/>
      <c r="TCT166" s="62"/>
      <c r="TCU166" s="62"/>
      <c r="TCV166" s="62"/>
      <c r="TCW166" s="61"/>
      <c r="TCX166" s="62"/>
      <c r="TCY166" s="62"/>
      <c r="TCZ166" s="62"/>
      <c r="TDA166" s="61"/>
      <c r="TDB166" s="62"/>
      <c r="TDC166" s="62"/>
      <c r="TDD166" s="62"/>
      <c r="TDE166" s="61"/>
      <c r="TDF166" s="62"/>
      <c r="TDG166" s="62"/>
      <c r="TDH166" s="62"/>
      <c r="TDI166" s="61"/>
      <c r="TDJ166" s="62"/>
      <c r="TDK166" s="62"/>
      <c r="TDL166" s="62"/>
      <c r="TDM166" s="61"/>
      <c r="TDN166" s="62"/>
      <c r="TDO166" s="62"/>
      <c r="TDP166" s="62"/>
      <c r="TDQ166" s="61"/>
      <c r="TDR166" s="62"/>
      <c r="TDS166" s="62"/>
      <c r="TDT166" s="62"/>
      <c r="TDU166" s="61"/>
      <c r="TDV166" s="62"/>
      <c r="TDW166" s="62"/>
      <c r="TDX166" s="62"/>
      <c r="TDY166" s="61"/>
      <c r="TDZ166" s="62"/>
      <c r="TEA166" s="62"/>
      <c r="TEB166" s="62"/>
      <c r="TEC166" s="61"/>
      <c r="TED166" s="62"/>
      <c r="TEE166" s="62"/>
      <c r="TEF166" s="62"/>
      <c r="TEG166" s="61"/>
      <c r="TEH166" s="62"/>
      <c r="TEI166" s="62"/>
      <c r="TEJ166" s="62"/>
      <c r="TEK166" s="61"/>
      <c r="TEL166" s="62"/>
      <c r="TEM166" s="62"/>
      <c r="TEN166" s="62"/>
      <c r="TEO166" s="61"/>
      <c r="TEP166" s="62"/>
      <c r="TEQ166" s="62"/>
      <c r="TER166" s="62"/>
      <c r="TES166" s="61"/>
      <c r="TET166" s="62"/>
      <c r="TEU166" s="62"/>
      <c r="TEV166" s="62"/>
      <c r="TEW166" s="61"/>
      <c r="TEX166" s="62"/>
      <c r="TEY166" s="62"/>
      <c r="TEZ166" s="62"/>
      <c r="TFA166" s="61"/>
      <c r="TFB166" s="62"/>
      <c r="TFC166" s="62"/>
      <c r="TFD166" s="62"/>
      <c r="TFE166" s="61"/>
      <c r="TFF166" s="62"/>
      <c r="TFG166" s="62"/>
      <c r="TFH166" s="62"/>
      <c r="TFI166" s="61"/>
      <c r="TFJ166" s="62"/>
      <c r="TFK166" s="62"/>
      <c r="TFL166" s="62"/>
      <c r="TFM166" s="61"/>
      <c r="TFN166" s="62"/>
      <c r="TFO166" s="62"/>
      <c r="TFP166" s="62"/>
      <c r="TFQ166" s="61"/>
      <c r="TFR166" s="62"/>
      <c r="TFS166" s="62"/>
      <c r="TFT166" s="62"/>
      <c r="TFU166" s="61"/>
      <c r="TFV166" s="62"/>
      <c r="TFW166" s="62"/>
      <c r="TFX166" s="62"/>
      <c r="TFY166" s="61"/>
      <c r="TFZ166" s="62"/>
      <c r="TGA166" s="62"/>
      <c r="TGB166" s="62"/>
      <c r="TGC166" s="61"/>
      <c r="TGD166" s="62"/>
      <c r="TGE166" s="62"/>
      <c r="TGF166" s="62"/>
      <c r="TGG166" s="61"/>
      <c r="TGH166" s="62"/>
      <c r="TGI166" s="62"/>
      <c r="TGJ166" s="62"/>
      <c r="TGK166" s="61"/>
      <c r="TGL166" s="62"/>
      <c r="TGM166" s="62"/>
      <c r="TGN166" s="62"/>
      <c r="TGO166" s="61"/>
      <c r="TGP166" s="62"/>
      <c r="TGQ166" s="62"/>
      <c r="TGR166" s="62"/>
      <c r="TGS166" s="61"/>
      <c r="TGT166" s="62"/>
      <c r="TGU166" s="62"/>
      <c r="TGV166" s="62"/>
      <c r="TGW166" s="61"/>
      <c r="TGX166" s="62"/>
      <c r="TGY166" s="62"/>
      <c r="TGZ166" s="62"/>
      <c r="THA166" s="61"/>
      <c r="THB166" s="62"/>
      <c r="THC166" s="62"/>
      <c r="THD166" s="62"/>
      <c r="THE166" s="61"/>
      <c r="THF166" s="62"/>
      <c r="THG166" s="62"/>
      <c r="THH166" s="62"/>
      <c r="THI166" s="61"/>
      <c r="THJ166" s="62"/>
      <c r="THK166" s="62"/>
      <c r="THL166" s="62"/>
      <c r="THM166" s="61"/>
      <c r="THN166" s="62"/>
      <c r="THO166" s="62"/>
      <c r="THP166" s="62"/>
      <c r="THQ166" s="61"/>
      <c r="THR166" s="62"/>
      <c r="THS166" s="62"/>
      <c r="THT166" s="62"/>
      <c r="THU166" s="61"/>
      <c r="THV166" s="62"/>
      <c r="THW166" s="62"/>
      <c r="THX166" s="62"/>
      <c r="THY166" s="61"/>
      <c r="THZ166" s="62"/>
      <c r="TIA166" s="62"/>
      <c r="TIB166" s="62"/>
      <c r="TIC166" s="61"/>
      <c r="TID166" s="62"/>
      <c r="TIE166" s="62"/>
      <c r="TIF166" s="62"/>
      <c r="TIG166" s="61"/>
      <c r="TIH166" s="62"/>
      <c r="TII166" s="62"/>
      <c r="TIJ166" s="62"/>
      <c r="TIK166" s="61"/>
      <c r="TIL166" s="62"/>
      <c r="TIM166" s="62"/>
      <c r="TIN166" s="62"/>
      <c r="TIO166" s="61"/>
      <c r="TIP166" s="62"/>
      <c r="TIQ166" s="62"/>
      <c r="TIR166" s="62"/>
      <c r="TIS166" s="61"/>
      <c r="TIT166" s="62"/>
      <c r="TIU166" s="62"/>
      <c r="TIV166" s="62"/>
      <c r="TIW166" s="61"/>
      <c r="TIX166" s="62"/>
      <c r="TIY166" s="62"/>
      <c r="TIZ166" s="62"/>
      <c r="TJA166" s="61"/>
      <c r="TJB166" s="62"/>
      <c r="TJC166" s="62"/>
      <c r="TJD166" s="62"/>
      <c r="TJE166" s="61"/>
      <c r="TJF166" s="62"/>
      <c r="TJG166" s="62"/>
      <c r="TJH166" s="62"/>
      <c r="TJI166" s="61"/>
      <c r="TJJ166" s="62"/>
      <c r="TJK166" s="62"/>
      <c r="TJL166" s="62"/>
      <c r="TJM166" s="61"/>
      <c r="TJN166" s="62"/>
      <c r="TJO166" s="62"/>
      <c r="TJP166" s="62"/>
      <c r="TJQ166" s="61"/>
      <c r="TJR166" s="62"/>
      <c r="TJS166" s="62"/>
      <c r="TJT166" s="62"/>
      <c r="TJU166" s="61"/>
      <c r="TJV166" s="62"/>
      <c r="TJW166" s="62"/>
      <c r="TJX166" s="62"/>
      <c r="TJY166" s="61"/>
      <c r="TJZ166" s="62"/>
      <c r="TKA166" s="62"/>
      <c r="TKB166" s="62"/>
      <c r="TKC166" s="61"/>
      <c r="TKD166" s="62"/>
      <c r="TKE166" s="62"/>
      <c r="TKF166" s="62"/>
      <c r="TKG166" s="61"/>
      <c r="TKH166" s="62"/>
      <c r="TKI166" s="62"/>
      <c r="TKJ166" s="62"/>
      <c r="TKK166" s="61"/>
      <c r="TKL166" s="62"/>
      <c r="TKM166" s="62"/>
      <c r="TKN166" s="62"/>
      <c r="TKO166" s="61"/>
      <c r="TKP166" s="62"/>
      <c r="TKQ166" s="62"/>
      <c r="TKR166" s="62"/>
      <c r="TKS166" s="61"/>
      <c r="TKT166" s="62"/>
      <c r="TKU166" s="62"/>
      <c r="TKV166" s="62"/>
      <c r="TKW166" s="61"/>
      <c r="TKX166" s="62"/>
      <c r="TKY166" s="62"/>
      <c r="TKZ166" s="62"/>
      <c r="TLA166" s="61"/>
      <c r="TLB166" s="62"/>
      <c r="TLC166" s="62"/>
      <c r="TLD166" s="62"/>
      <c r="TLE166" s="61"/>
      <c r="TLF166" s="62"/>
      <c r="TLG166" s="62"/>
      <c r="TLH166" s="62"/>
      <c r="TLI166" s="61"/>
      <c r="TLJ166" s="62"/>
      <c r="TLK166" s="62"/>
      <c r="TLL166" s="62"/>
      <c r="TLM166" s="61"/>
      <c r="TLN166" s="62"/>
      <c r="TLO166" s="62"/>
      <c r="TLP166" s="62"/>
      <c r="TLQ166" s="61"/>
      <c r="TLR166" s="62"/>
      <c r="TLS166" s="62"/>
      <c r="TLT166" s="62"/>
      <c r="TLU166" s="61"/>
      <c r="TLV166" s="62"/>
      <c r="TLW166" s="62"/>
      <c r="TLX166" s="62"/>
      <c r="TLY166" s="61"/>
      <c r="TLZ166" s="62"/>
      <c r="TMA166" s="62"/>
      <c r="TMB166" s="62"/>
      <c r="TMC166" s="61"/>
      <c r="TMD166" s="62"/>
      <c r="TME166" s="62"/>
      <c r="TMF166" s="62"/>
      <c r="TMG166" s="61"/>
      <c r="TMH166" s="62"/>
      <c r="TMI166" s="62"/>
      <c r="TMJ166" s="62"/>
      <c r="TMK166" s="61"/>
      <c r="TML166" s="62"/>
      <c r="TMM166" s="62"/>
      <c r="TMN166" s="62"/>
      <c r="TMO166" s="61"/>
      <c r="TMP166" s="62"/>
      <c r="TMQ166" s="62"/>
      <c r="TMR166" s="62"/>
      <c r="TMS166" s="61"/>
      <c r="TMT166" s="62"/>
      <c r="TMU166" s="62"/>
      <c r="TMV166" s="62"/>
      <c r="TMW166" s="61"/>
      <c r="TMX166" s="62"/>
      <c r="TMY166" s="62"/>
      <c r="TMZ166" s="62"/>
      <c r="TNA166" s="61"/>
      <c r="TNB166" s="62"/>
      <c r="TNC166" s="62"/>
      <c r="TND166" s="62"/>
      <c r="TNE166" s="61"/>
      <c r="TNF166" s="62"/>
      <c r="TNG166" s="62"/>
      <c r="TNH166" s="62"/>
      <c r="TNI166" s="61"/>
      <c r="TNJ166" s="62"/>
      <c r="TNK166" s="62"/>
      <c r="TNL166" s="62"/>
      <c r="TNM166" s="61"/>
      <c r="TNN166" s="62"/>
      <c r="TNO166" s="62"/>
      <c r="TNP166" s="62"/>
      <c r="TNQ166" s="61"/>
      <c r="TNR166" s="62"/>
      <c r="TNS166" s="62"/>
      <c r="TNT166" s="62"/>
      <c r="TNU166" s="61"/>
      <c r="TNV166" s="62"/>
      <c r="TNW166" s="62"/>
      <c r="TNX166" s="62"/>
      <c r="TNY166" s="61"/>
      <c r="TNZ166" s="62"/>
      <c r="TOA166" s="62"/>
      <c r="TOB166" s="62"/>
      <c r="TOC166" s="61"/>
      <c r="TOD166" s="62"/>
      <c r="TOE166" s="62"/>
      <c r="TOF166" s="62"/>
      <c r="TOG166" s="61"/>
      <c r="TOH166" s="62"/>
      <c r="TOI166" s="62"/>
      <c r="TOJ166" s="62"/>
      <c r="TOK166" s="61"/>
      <c r="TOL166" s="62"/>
      <c r="TOM166" s="62"/>
      <c r="TON166" s="62"/>
      <c r="TOO166" s="61"/>
      <c r="TOP166" s="62"/>
      <c r="TOQ166" s="62"/>
      <c r="TOR166" s="62"/>
      <c r="TOS166" s="61"/>
      <c r="TOT166" s="62"/>
      <c r="TOU166" s="62"/>
      <c r="TOV166" s="62"/>
      <c r="TOW166" s="61"/>
      <c r="TOX166" s="62"/>
      <c r="TOY166" s="62"/>
      <c r="TOZ166" s="62"/>
      <c r="TPA166" s="61"/>
      <c r="TPB166" s="62"/>
      <c r="TPC166" s="62"/>
      <c r="TPD166" s="62"/>
      <c r="TPE166" s="61"/>
      <c r="TPF166" s="62"/>
      <c r="TPG166" s="62"/>
      <c r="TPH166" s="62"/>
      <c r="TPI166" s="61"/>
      <c r="TPJ166" s="62"/>
      <c r="TPK166" s="62"/>
      <c r="TPL166" s="62"/>
      <c r="TPM166" s="61"/>
      <c r="TPN166" s="62"/>
      <c r="TPO166" s="62"/>
      <c r="TPP166" s="62"/>
      <c r="TPQ166" s="61"/>
      <c r="TPR166" s="62"/>
      <c r="TPS166" s="62"/>
      <c r="TPT166" s="62"/>
      <c r="TPU166" s="61"/>
      <c r="TPV166" s="62"/>
      <c r="TPW166" s="62"/>
      <c r="TPX166" s="62"/>
      <c r="TPY166" s="61"/>
      <c r="TPZ166" s="62"/>
      <c r="TQA166" s="62"/>
      <c r="TQB166" s="62"/>
      <c r="TQC166" s="61"/>
      <c r="TQD166" s="62"/>
      <c r="TQE166" s="62"/>
      <c r="TQF166" s="62"/>
      <c r="TQG166" s="61"/>
      <c r="TQH166" s="62"/>
      <c r="TQI166" s="62"/>
      <c r="TQJ166" s="62"/>
      <c r="TQK166" s="61"/>
      <c r="TQL166" s="62"/>
      <c r="TQM166" s="62"/>
      <c r="TQN166" s="62"/>
      <c r="TQO166" s="61"/>
      <c r="TQP166" s="62"/>
      <c r="TQQ166" s="62"/>
      <c r="TQR166" s="62"/>
      <c r="TQS166" s="61"/>
      <c r="TQT166" s="62"/>
      <c r="TQU166" s="62"/>
      <c r="TQV166" s="62"/>
      <c r="TQW166" s="61"/>
      <c r="TQX166" s="62"/>
      <c r="TQY166" s="62"/>
      <c r="TQZ166" s="62"/>
      <c r="TRA166" s="61"/>
      <c r="TRB166" s="62"/>
      <c r="TRC166" s="62"/>
      <c r="TRD166" s="62"/>
      <c r="TRE166" s="61"/>
      <c r="TRF166" s="62"/>
      <c r="TRG166" s="62"/>
      <c r="TRH166" s="62"/>
      <c r="TRI166" s="61"/>
      <c r="TRJ166" s="62"/>
      <c r="TRK166" s="62"/>
      <c r="TRL166" s="62"/>
      <c r="TRM166" s="61"/>
      <c r="TRN166" s="62"/>
      <c r="TRO166" s="62"/>
      <c r="TRP166" s="62"/>
      <c r="TRQ166" s="61"/>
      <c r="TRR166" s="62"/>
      <c r="TRS166" s="62"/>
      <c r="TRT166" s="62"/>
      <c r="TRU166" s="61"/>
      <c r="TRV166" s="62"/>
      <c r="TRW166" s="62"/>
      <c r="TRX166" s="62"/>
      <c r="TRY166" s="61"/>
      <c r="TRZ166" s="62"/>
      <c r="TSA166" s="62"/>
      <c r="TSB166" s="62"/>
      <c r="TSC166" s="61"/>
      <c r="TSD166" s="62"/>
      <c r="TSE166" s="62"/>
      <c r="TSF166" s="62"/>
      <c r="TSG166" s="61"/>
      <c r="TSH166" s="62"/>
      <c r="TSI166" s="62"/>
      <c r="TSJ166" s="62"/>
      <c r="TSK166" s="61"/>
      <c r="TSL166" s="62"/>
      <c r="TSM166" s="62"/>
      <c r="TSN166" s="62"/>
      <c r="TSO166" s="61"/>
      <c r="TSP166" s="62"/>
      <c r="TSQ166" s="62"/>
      <c r="TSR166" s="62"/>
      <c r="TSS166" s="61"/>
      <c r="TST166" s="62"/>
      <c r="TSU166" s="62"/>
      <c r="TSV166" s="62"/>
      <c r="TSW166" s="61"/>
      <c r="TSX166" s="62"/>
      <c r="TSY166" s="62"/>
      <c r="TSZ166" s="62"/>
      <c r="TTA166" s="61"/>
      <c r="TTB166" s="62"/>
      <c r="TTC166" s="62"/>
      <c r="TTD166" s="62"/>
      <c r="TTE166" s="61"/>
      <c r="TTF166" s="62"/>
      <c r="TTG166" s="62"/>
      <c r="TTH166" s="62"/>
      <c r="TTI166" s="61"/>
      <c r="TTJ166" s="62"/>
      <c r="TTK166" s="62"/>
      <c r="TTL166" s="62"/>
      <c r="TTM166" s="61"/>
      <c r="TTN166" s="62"/>
      <c r="TTO166" s="62"/>
      <c r="TTP166" s="62"/>
      <c r="TTQ166" s="61"/>
      <c r="TTR166" s="62"/>
      <c r="TTS166" s="62"/>
      <c r="TTT166" s="62"/>
      <c r="TTU166" s="61"/>
      <c r="TTV166" s="62"/>
      <c r="TTW166" s="62"/>
      <c r="TTX166" s="62"/>
      <c r="TTY166" s="61"/>
      <c r="TTZ166" s="62"/>
      <c r="TUA166" s="62"/>
      <c r="TUB166" s="62"/>
      <c r="TUC166" s="61"/>
      <c r="TUD166" s="62"/>
      <c r="TUE166" s="62"/>
      <c r="TUF166" s="62"/>
      <c r="TUG166" s="61"/>
      <c r="TUH166" s="62"/>
      <c r="TUI166" s="62"/>
      <c r="TUJ166" s="62"/>
      <c r="TUK166" s="61"/>
      <c r="TUL166" s="62"/>
      <c r="TUM166" s="62"/>
      <c r="TUN166" s="62"/>
      <c r="TUO166" s="61"/>
      <c r="TUP166" s="62"/>
      <c r="TUQ166" s="62"/>
      <c r="TUR166" s="62"/>
      <c r="TUS166" s="61"/>
      <c r="TUT166" s="62"/>
      <c r="TUU166" s="62"/>
      <c r="TUV166" s="62"/>
      <c r="TUW166" s="61"/>
      <c r="TUX166" s="62"/>
      <c r="TUY166" s="62"/>
      <c r="TUZ166" s="62"/>
      <c r="TVA166" s="61"/>
      <c r="TVB166" s="62"/>
      <c r="TVC166" s="62"/>
      <c r="TVD166" s="62"/>
      <c r="TVE166" s="61"/>
      <c r="TVF166" s="62"/>
      <c r="TVG166" s="62"/>
      <c r="TVH166" s="62"/>
      <c r="TVI166" s="61"/>
      <c r="TVJ166" s="62"/>
      <c r="TVK166" s="62"/>
      <c r="TVL166" s="62"/>
      <c r="TVM166" s="61"/>
      <c r="TVN166" s="62"/>
      <c r="TVO166" s="62"/>
      <c r="TVP166" s="62"/>
      <c r="TVQ166" s="61"/>
      <c r="TVR166" s="62"/>
      <c r="TVS166" s="62"/>
      <c r="TVT166" s="62"/>
      <c r="TVU166" s="61"/>
      <c r="TVV166" s="62"/>
      <c r="TVW166" s="62"/>
      <c r="TVX166" s="62"/>
      <c r="TVY166" s="61"/>
      <c r="TVZ166" s="62"/>
      <c r="TWA166" s="62"/>
      <c r="TWB166" s="62"/>
      <c r="TWC166" s="61"/>
      <c r="TWD166" s="62"/>
      <c r="TWE166" s="62"/>
      <c r="TWF166" s="62"/>
      <c r="TWG166" s="61"/>
      <c r="TWH166" s="62"/>
      <c r="TWI166" s="62"/>
      <c r="TWJ166" s="62"/>
      <c r="TWK166" s="61"/>
      <c r="TWL166" s="62"/>
      <c r="TWM166" s="62"/>
      <c r="TWN166" s="62"/>
      <c r="TWO166" s="61"/>
      <c r="TWP166" s="62"/>
      <c r="TWQ166" s="62"/>
      <c r="TWR166" s="62"/>
      <c r="TWS166" s="61"/>
      <c r="TWT166" s="62"/>
      <c r="TWU166" s="62"/>
      <c r="TWV166" s="62"/>
      <c r="TWW166" s="61"/>
      <c r="TWX166" s="62"/>
      <c r="TWY166" s="62"/>
      <c r="TWZ166" s="62"/>
      <c r="TXA166" s="61"/>
      <c r="TXB166" s="62"/>
      <c r="TXC166" s="62"/>
      <c r="TXD166" s="62"/>
      <c r="TXE166" s="61"/>
      <c r="TXF166" s="62"/>
      <c r="TXG166" s="62"/>
      <c r="TXH166" s="62"/>
      <c r="TXI166" s="61"/>
      <c r="TXJ166" s="62"/>
      <c r="TXK166" s="62"/>
      <c r="TXL166" s="62"/>
      <c r="TXM166" s="61"/>
      <c r="TXN166" s="62"/>
      <c r="TXO166" s="62"/>
      <c r="TXP166" s="62"/>
      <c r="TXQ166" s="61"/>
      <c r="TXR166" s="62"/>
      <c r="TXS166" s="62"/>
      <c r="TXT166" s="62"/>
      <c r="TXU166" s="61"/>
      <c r="TXV166" s="62"/>
      <c r="TXW166" s="62"/>
      <c r="TXX166" s="62"/>
      <c r="TXY166" s="61"/>
      <c r="TXZ166" s="62"/>
      <c r="TYA166" s="62"/>
      <c r="TYB166" s="62"/>
      <c r="TYC166" s="61"/>
      <c r="TYD166" s="62"/>
      <c r="TYE166" s="62"/>
      <c r="TYF166" s="62"/>
      <c r="TYG166" s="61"/>
      <c r="TYH166" s="62"/>
      <c r="TYI166" s="62"/>
      <c r="TYJ166" s="62"/>
      <c r="TYK166" s="61"/>
      <c r="TYL166" s="62"/>
      <c r="TYM166" s="62"/>
      <c r="TYN166" s="62"/>
      <c r="TYO166" s="61"/>
      <c r="TYP166" s="62"/>
      <c r="TYQ166" s="62"/>
      <c r="TYR166" s="62"/>
      <c r="TYS166" s="61"/>
      <c r="TYT166" s="62"/>
      <c r="TYU166" s="62"/>
      <c r="TYV166" s="62"/>
      <c r="TYW166" s="61"/>
      <c r="TYX166" s="62"/>
      <c r="TYY166" s="62"/>
      <c r="TYZ166" s="62"/>
      <c r="TZA166" s="61"/>
      <c r="TZB166" s="62"/>
      <c r="TZC166" s="62"/>
      <c r="TZD166" s="62"/>
      <c r="TZE166" s="61"/>
      <c r="TZF166" s="62"/>
      <c r="TZG166" s="62"/>
      <c r="TZH166" s="62"/>
      <c r="TZI166" s="61"/>
      <c r="TZJ166" s="62"/>
      <c r="TZK166" s="62"/>
      <c r="TZL166" s="62"/>
      <c r="TZM166" s="61"/>
      <c r="TZN166" s="62"/>
      <c r="TZO166" s="62"/>
      <c r="TZP166" s="62"/>
      <c r="TZQ166" s="61"/>
      <c r="TZR166" s="62"/>
      <c r="TZS166" s="62"/>
      <c r="TZT166" s="62"/>
      <c r="TZU166" s="61"/>
      <c r="TZV166" s="62"/>
      <c r="TZW166" s="62"/>
      <c r="TZX166" s="62"/>
      <c r="TZY166" s="61"/>
      <c r="TZZ166" s="62"/>
      <c r="UAA166" s="62"/>
      <c r="UAB166" s="62"/>
      <c r="UAC166" s="61"/>
      <c r="UAD166" s="62"/>
      <c r="UAE166" s="62"/>
      <c r="UAF166" s="62"/>
      <c r="UAG166" s="61"/>
      <c r="UAH166" s="62"/>
      <c r="UAI166" s="62"/>
      <c r="UAJ166" s="62"/>
      <c r="UAK166" s="61"/>
      <c r="UAL166" s="62"/>
      <c r="UAM166" s="62"/>
      <c r="UAN166" s="62"/>
      <c r="UAO166" s="61"/>
      <c r="UAP166" s="62"/>
      <c r="UAQ166" s="62"/>
      <c r="UAR166" s="62"/>
      <c r="UAS166" s="61"/>
      <c r="UAT166" s="62"/>
      <c r="UAU166" s="62"/>
      <c r="UAV166" s="62"/>
      <c r="UAW166" s="61"/>
      <c r="UAX166" s="62"/>
      <c r="UAY166" s="62"/>
      <c r="UAZ166" s="62"/>
      <c r="UBA166" s="61"/>
      <c r="UBB166" s="62"/>
      <c r="UBC166" s="62"/>
      <c r="UBD166" s="62"/>
      <c r="UBE166" s="61"/>
      <c r="UBF166" s="62"/>
      <c r="UBG166" s="62"/>
      <c r="UBH166" s="62"/>
      <c r="UBI166" s="61"/>
      <c r="UBJ166" s="62"/>
      <c r="UBK166" s="62"/>
      <c r="UBL166" s="62"/>
      <c r="UBM166" s="61"/>
      <c r="UBN166" s="62"/>
      <c r="UBO166" s="62"/>
      <c r="UBP166" s="62"/>
      <c r="UBQ166" s="61"/>
      <c r="UBR166" s="62"/>
      <c r="UBS166" s="62"/>
      <c r="UBT166" s="62"/>
      <c r="UBU166" s="61"/>
      <c r="UBV166" s="62"/>
      <c r="UBW166" s="62"/>
      <c r="UBX166" s="62"/>
      <c r="UBY166" s="61"/>
      <c r="UBZ166" s="62"/>
      <c r="UCA166" s="62"/>
      <c r="UCB166" s="62"/>
      <c r="UCC166" s="61"/>
      <c r="UCD166" s="62"/>
      <c r="UCE166" s="62"/>
      <c r="UCF166" s="62"/>
      <c r="UCG166" s="61"/>
      <c r="UCH166" s="62"/>
      <c r="UCI166" s="62"/>
      <c r="UCJ166" s="62"/>
      <c r="UCK166" s="61"/>
      <c r="UCL166" s="62"/>
      <c r="UCM166" s="62"/>
      <c r="UCN166" s="62"/>
      <c r="UCO166" s="61"/>
      <c r="UCP166" s="62"/>
      <c r="UCQ166" s="62"/>
      <c r="UCR166" s="62"/>
      <c r="UCS166" s="61"/>
      <c r="UCT166" s="62"/>
      <c r="UCU166" s="62"/>
      <c r="UCV166" s="62"/>
      <c r="UCW166" s="61"/>
      <c r="UCX166" s="62"/>
      <c r="UCY166" s="62"/>
      <c r="UCZ166" s="62"/>
      <c r="UDA166" s="61"/>
      <c r="UDB166" s="62"/>
      <c r="UDC166" s="62"/>
      <c r="UDD166" s="62"/>
      <c r="UDE166" s="61"/>
      <c r="UDF166" s="62"/>
      <c r="UDG166" s="62"/>
      <c r="UDH166" s="62"/>
      <c r="UDI166" s="61"/>
      <c r="UDJ166" s="62"/>
      <c r="UDK166" s="62"/>
      <c r="UDL166" s="62"/>
      <c r="UDM166" s="61"/>
      <c r="UDN166" s="62"/>
      <c r="UDO166" s="62"/>
      <c r="UDP166" s="62"/>
      <c r="UDQ166" s="61"/>
      <c r="UDR166" s="62"/>
      <c r="UDS166" s="62"/>
      <c r="UDT166" s="62"/>
      <c r="UDU166" s="61"/>
      <c r="UDV166" s="62"/>
      <c r="UDW166" s="62"/>
      <c r="UDX166" s="62"/>
      <c r="UDY166" s="61"/>
      <c r="UDZ166" s="62"/>
      <c r="UEA166" s="62"/>
      <c r="UEB166" s="62"/>
      <c r="UEC166" s="61"/>
      <c r="UED166" s="62"/>
      <c r="UEE166" s="62"/>
      <c r="UEF166" s="62"/>
      <c r="UEG166" s="61"/>
      <c r="UEH166" s="62"/>
      <c r="UEI166" s="62"/>
      <c r="UEJ166" s="62"/>
      <c r="UEK166" s="61"/>
      <c r="UEL166" s="62"/>
      <c r="UEM166" s="62"/>
      <c r="UEN166" s="62"/>
      <c r="UEO166" s="61"/>
      <c r="UEP166" s="62"/>
      <c r="UEQ166" s="62"/>
      <c r="UER166" s="62"/>
      <c r="UES166" s="61"/>
      <c r="UET166" s="62"/>
      <c r="UEU166" s="62"/>
      <c r="UEV166" s="62"/>
      <c r="UEW166" s="61"/>
      <c r="UEX166" s="62"/>
      <c r="UEY166" s="62"/>
      <c r="UEZ166" s="62"/>
      <c r="UFA166" s="61"/>
      <c r="UFB166" s="62"/>
      <c r="UFC166" s="62"/>
      <c r="UFD166" s="62"/>
      <c r="UFE166" s="61"/>
      <c r="UFF166" s="62"/>
      <c r="UFG166" s="62"/>
      <c r="UFH166" s="62"/>
      <c r="UFI166" s="61"/>
      <c r="UFJ166" s="62"/>
      <c r="UFK166" s="62"/>
      <c r="UFL166" s="62"/>
      <c r="UFM166" s="61"/>
      <c r="UFN166" s="62"/>
      <c r="UFO166" s="62"/>
      <c r="UFP166" s="62"/>
      <c r="UFQ166" s="61"/>
      <c r="UFR166" s="62"/>
      <c r="UFS166" s="62"/>
      <c r="UFT166" s="62"/>
      <c r="UFU166" s="61"/>
      <c r="UFV166" s="62"/>
      <c r="UFW166" s="62"/>
      <c r="UFX166" s="62"/>
      <c r="UFY166" s="61"/>
      <c r="UFZ166" s="62"/>
      <c r="UGA166" s="62"/>
      <c r="UGB166" s="62"/>
      <c r="UGC166" s="61"/>
      <c r="UGD166" s="62"/>
      <c r="UGE166" s="62"/>
      <c r="UGF166" s="62"/>
      <c r="UGG166" s="61"/>
      <c r="UGH166" s="62"/>
      <c r="UGI166" s="62"/>
      <c r="UGJ166" s="62"/>
      <c r="UGK166" s="61"/>
      <c r="UGL166" s="62"/>
      <c r="UGM166" s="62"/>
      <c r="UGN166" s="62"/>
      <c r="UGO166" s="61"/>
      <c r="UGP166" s="62"/>
      <c r="UGQ166" s="62"/>
      <c r="UGR166" s="62"/>
      <c r="UGS166" s="61"/>
      <c r="UGT166" s="62"/>
      <c r="UGU166" s="62"/>
      <c r="UGV166" s="62"/>
      <c r="UGW166" s="61"/>
      <c r="UGX166" s="62"/>
      <c r="UGY166" s="62"/>
      <c r="UGZ166" s="62"/>
      <c r="UHA166" s="61"/>
      <c r="UHB166" s="62"/>
      <c r="UHC166" s="62"/>
      <c r="UHD166" s="62"/>
      <c r="UHE166" s="61"/>
      <c r="UHF166" s="62"/>
      <c r="UHG166" s="62"/>
      <c r="UHH166" s="62"/>
      <c r="UHI166" s="61"/>
      <c r="UHJ166" s="62"/>
      <c r="UHK166" s="62"/>
      <c r="UHL166" s="62"/>
      <c r="UHM166" s="61"/>
      <c r="UHN166" s="62"/>
      <c r="UHO166" s="62"/>
      <c r="UHP166" s="62"/>
      <c r="UHQ166" s="61"/>
      <c r="UHR166" s="62"/>
      <c r="UHS166" s="62"/>
      <c r="UHT166" s="62"/>
      <c r="UHU166" s="61"/>
      <c r="UHV166" s="62"/>
      <c r="UHW166" s="62"/>
      <c r="UHX166" s="62"/>
      <c r="UHY166" s="61"/>
      <c r="UHZ166" s="62"/>
      <c r="UIA166" s="62"/>
      <c r="UIB166" s="62"/>
      <c r="UIC166" s="61"/>
      <c r="UID166" s="62"/>
      <c r="UIE166" s="62"/>
      <c r="UIF166" s="62"/>
      <c r="UIG166" s="61"/>
      <c r="UIH166" s="62"/>
      <c r="UII166" s="62"/>
      <c r="UIJ166" s="62"/>
      <c r="UIK166" s="61"/>
      <c r="UIL166" s="62"/>
      <c r="UIM166" s="62"/>
      <c r="UIN166" s="62"/>
      <c r="UIO166" s="61"/>
      <c r="UIP166" s="62"/>
      <c r="UIQ166" s="62"/>
      <c r="UIR166" s="62"/>
      <c r="UIS166" s="61"/>
      <c r="UIT166" s="62"/>
      <c r="UIU166" s="62"/>
      <c r="UIV166" s="62"/>
      <c r="UIW166" s="61"/>
      <c r="UIX166" s="62"/>
      <c r="UIY166" s="62"/>
      <c r="UIZ166" s="62"/>
      <c r="UJA166" s="61"/>
      <c r="UJB166" s="62"/>
      <c r="UJC166" s="62"/>
      <c r="UJD166" s="62"/>
      <c r="UJE166" s="61"/>
      <c r="UJF166" s="62"/>
      <c r="UJG166" s="62"/>
      <c r="UJH166" s="62"/>
      <c r="UJI166" s="61"/>
      <c r="UJJ166" s="62"/>
      <c r="UJK166" s="62"/>
      <c r="UJL166" s="62"/>
      <c r="UJM166" s="61"/>
      <c r="UJN166" s="62"/>
      <c r="UJO166" s="62"/>
      <c r="UJP166" s="62"/>
      <c r="UJQ166" s="61"/>
      <c r="UJR166" s="62"/>
      <c r="UJS166" s="62"/>
      <c r="UJT166" s="62"/>
      <c r="UJU166" s="61"/>
      <c r="UJV166" s="62"/>
      <c r="UJW166" s="62"/>
      <c r="UJX166" s="62"/>
      <c r="UJY166" s="61"/>
      <c r="UJZ166" s="62"/>
      <c r="UKA166" s="62"/>
      <c r="UKB166" s="62"/>
      <c r="UKC166" s="61"/>
      <c r="UKD166" s="62"/>
      <c r="UKE166" s="62"/>
      <c r="UKF166" s="62"/>
      <c r="UKG166" s="61"/>
      <c r="UKH166" s="62"/>
      <c r="UKI166" s="62"/>
      <c r="UKJ166" s="62"/>
      <c r="UKK166" s="61"/>
      <c r="UKL166" s="62"/>
      <c r="UKM166" s="62"/>
      <c r="UKN166" s="62"/>
      <c r="UKO166" s="61"/>
      <c r="UKP166" s="62"/>
      <c r="UKQ166" s="62"/>
      <c r="UKR166" s="62"/>
      <c r="UKS166" s="61"/>
      <c r="UKT166" s="62"/>
      <c r="UKU166" s="62"/>
      <c r="UKV166" s="62"/>
      <c r="UKW166" s="61"/>
      <c r="UKX166" s="62"/>
      <c r="UKY166" s="62"/>
      <c r="UKZ166" s="62"/>
      <c r="ULA166" s="61"/>
      <c r="ULB166" s="62"/>
      <c r="ULC166" s="62"/>
      <c r="ULD166" s="62"/>
      <c r="ULE166" s="61"/>
      <c r="ULF166" s="62"/>
      <c r="ULG166" s="62"/>
      <c r="ULH166" s="62"/>
      <c r="ULI166" s="61"/>
      <c r="ULJ166" s="62"/>
      <c r="ULK166" s="62"/>
      <c r="ULL166" s="62"/>
      <c r="ULM166" s="61"/>
      <c r="ULN166" s="62"/>
      <c r="ULO166" s="62"/>
      <c r="ULP166" s="62"/>
      <c r="ULQ166" s="61"/>
      <c r="ULR166" s="62"/>
      <c r="ULS166" s="62"/>
      <c r="ULT166" s="62"/>
      <c r="ULU166" s="61"/>
      <c r="ULV166" s="62"/>
      <c r="ULW166" s="62"/>
      <c r="ULX166" s="62"/>
      <c r="ULY166" s="61"/>
      <c r="ULZ166" s="62"/>
      <c r="UMA166" s="62"/>
      <c r="UMB166" s="62"/>
      <c r="UMC166" s="61"/>
      <c r="UMD166" s="62"/>
      <c r="UME166" s="62"/>
      <c r="UMF166" s="62"/>
      <c r="UMG166" s="61"/>
      <c r="UMH166" s="62"/>
      <c r="UMI166" s="62"/>
      <c r="UMJ166" s="62"/>
      <c r="UMK166" s="61"/>
      <c r="UML166" s="62"/>
      <c r="UMM166" s="62"/>
      <c r="UMN166" s="62"/>
      <c r="UMO166" s="61"/>
      <c r="UMP166" s="62"/>
      <c r="UMQ166" s="62"/>
      <c r="UMR166" s="62"/>
      <c r="UMS166" s="61"/>
      <c r="UMT166" s="62"/>
      <c r="UMU166" s="62"/>
      <c r="UMV166" s="62"/>
      <c r="UMW166" s="61"/>
      <c r="UMX166" s="62"/>
      <c r="UMY166" s="62"/>
      <c r="UMZ166" s="62"/>
      <c r="UNA166" s="61"/>
      <c r="UNB166" s="62"/>
      <c r="UNC166" s="62"/>
      <c r="UND166" s="62"/>
      <c r="UNE166" s="61"/>
      <c r="UNF166" s="62"/>
      <c r="UNG166" s="62"/>
      <c r="UNH166" s="62"/>
      <c r="UNI166" s="61"/>
      <c r="UNJ166" s="62"/>
      <c r="UNK166" s="62"/>
      <c r="UNL166" s="62"/>
      <c r="UNM166" s="61"/>
      <c r="UNN166" s="62"/>
      <c r="UNO166" s="62"/>
      <c r="UNP166" s="62"/>
      <c r="UNQ166" s="61"/>
      <c r="UNR166" s="62"/>
      <c r="UNS166" s="62"/>
      <c r="UNT166" s="62"/>
      <c r="UNU166" s="61"/>
      <c r="UNV166" s="62"/>
      <c r="UNW166" s="62"/>
      <c r="UNX166" s="62"/>
      <c r="UNY166" s="61"/>
      <c r="UNZ166" s="62"/>
      <c r="UOA166" s="62"/>
      <c r="UOB166" s="62"/>
      <c r="UOC166" s="61"/>
      <c r="UOD166" s="62"/>
      <c r="UOE166" s="62"/>
      <c r="UOF166" s="62"/>
      <c r="UOG166" s="61"/>
      <c r="UOH166" s="62"/>
      <c r="UOI166" s="62"/>
      <c r="UOJ166" s="62"/>
      <c r="UOK166" s="61"/>
      <c r="UOL166" s="62"/>
      <c r="UOM166" s="62"/>
      <c r="UON166" s="62"/>
      <c r="UOO166" s="61"/>
      <c r="UOP166" s="62"/>
      <c r="UOQ166" s="62"/>
      <c r="UOR166" s="62"/>
      <c r="UOS166" s="61"/>
      <c r="UOT166" s="62"/>
      <c r="UOU166" s="62"/>
      <c r="UOV166" s="62"/>
      <c r="UOW166" s="61"/>
      <c r="UOX166" s="62"/>
      <c r="UOY166" s="62"/>
      <c r="UOZ166" s="62"/>
      <c r="UPA166" s="61"/>
      <c r="UPB166" s="62"/>
      <c r="UPC166" s="62"/>
      <c r="UPD166" s="62"/>
      <c r="UPE166" s="61"/>
      <c r="UPF166" s="62"/>
      <c r="UPG166" s="62"/>
      <c r="UPH166" s="62"/>
      <c r="UPI166" s="61"/>
      <c r="UPJ166" s="62"/>
      <c r="UPK166" s="62"/>
      <c r="UPL166" s="62"/>
      <c r="UPM166" s="61"/>
      <c r="UPN166" s="62"/>
      <c r="UPO166" s="62"/>
      <c r="UPP166" s="62"/>
      <c r="UPQ166" s="61"/>
      <c r="UPR166" s="62"/>
      <c r="UPS166" s="62"/>
      <c r="UPT166" s="62"/>
      <c r="UPU166" s="61"/>
      <c r="UPV166" s="62"/>
      <c r="UPW166" s="62"/>
      <c r="UPX166" s="62"/>
      <c r="UPY166" s="61"/>
      <c r="UPZ166" s="62"/>
      <c r="UQA166" s="62"/>
      <c r="UQB166" s="62"/>
      <c r="UQC166" s="61"/>
      <c r="UQD166" s="62"/>
      <c r="UQE166" s="62"/>
      <c r="UQF166" s="62"/>
      <c r="UQG166" s="61"/>
      <c r="UQH166" s="62"/>
      <c r="UQI166" s="62"/>
      <c r="UQJ166" s="62"/>
      <c r="UQK166" s="61"/>
      <c r="UQL166" s="62"/>
      <c r="UQM166" s="62"/>
      <c r="UQN166" s="62"/>
      <c r="UQO166" s="61"/>
      <c r="UQP166" s="62"/>
      <c r="UQQ166" s="62"/>
      <c r="UQR166" s="62"/>
      <c r="UQS166" s="61"/>
      <c r="UQT166" s="62"/>
      <c r="UQU166" s="62"/>
      <c r="UQV166" s="62"/>
      <c r="UQW166" s="61"/>
      <c r="UQX166" s="62"/>
      <c r="UQY166" s="62"/>
      <c r="UQZ166" s="62"/>
      <c r="URA166" s="61"/>
      <c r="URB166" s="62"/>
      <c r="URC166" s="62"/>
      <c r="URD166" s="62"/>
      <c r="URE166" s="61"/>
      <c r="URF166" s="62"/>
      <c r="URG166" s="62"/>
      <c r="URH166" s="62"/>
      <c r="URI166" s="61"/>
      <c r="URJ166" s="62"/>
      <c r="URK166" s="62"/>
      <c r="URL166" s="62"/>
      <c r="URM166" s="61"/>
      <c r="URN166" s="62"/>
      <c r="URO166" s="62"/>
      <c r="URP166" s="62"/>
      <c r="URQ166" s="61"/>
      <c r="URR166" s="62"/>
      <c r="URS166" s="62"/>
      <c r="URT166" s="62"/>
      <c r="URU166" s="61"/>
      <c r="URV166" s="62"/>
      <c r="URW166" s="62"/>
      <c r="URX166" s="62"/>
      <c r="URY166" s="61"/>
      <c r="URZ166" s="62"/>
      <c r="USA166" s="62"/>
      <c r="USB166" s="62"/>
      <c r="USC166" s="61"/>
      <c r="USD166" s="62"/>
      <c r="USE166" s="62"/>
      <c r="USF166" s="62"/>
      <c r="USG166" s="61"/>
      <c r="USH166" s="62"/>
      <c r="USI166" s="62"/>
      <c r="USJ166" s="62"/>
      <c r="USK166" s="61"/>
      <c r="USL166" s="62"/>
      <c r="USM166" s="62"/>
      <c r="USN166" s="62"/>
      <c r="USO166" s="61"/>
      <c r="USP166" s="62"/>
      <c r="USQ166" s="62"/>
      <c r="USR166" s="62"/>
      <c r="USS166" s="61"/>
      <c r="UST166" s="62"/>
      <c r="USU166" s="62"/>
      <c r="USV166" s="62"/>
      <c r="USW166" s="61"/>
      <c r="USX166" s="62"/>
      <c r="USY166" s="62"/>
      <c r="USZ166" s="62"/>
      <c r="UTA166" s="61"/>
      <c r="UTB166" s="62"/>
      <c r="UTC166" s="62"/>
      <c r="UTD166" s="62"/>
      <c r="UTE166" s="61"/>
      <c r="UTF166" s="62"/>
      <c r="UTG166" s="62"/>
      <c r="UTH166" s="62"/>
      <c r="UTI166" s="61"/>
      <c r="UTJ166" s="62"/>
      <c r="UTK166" s="62"/>
      <c r="UTL166" s="62"/>
      <c r="UTM166" s="61"/>
      <c r="UTN166" s="62"/>
      <c r="UTO166" s="62"/>
      <c r="UTP166" s="62"/>
      <c r="UTQ166" s="61"/>
      <c r="UTR166" s="62"/>
      <c r="UTS166" s="62"/>
      <c r="UTT166" s="62"/>
      <c r="UTU166" s="61"/>
      <c r="UTV166" s="62"/>
      <c r="UTW166" s="62"/>
      <c r="UTX166" s="62"/>
      <c r="UTY166" s="61"/>
      <c r="UTZ166" s="62"/>
      <c r="UUA166" s="62"/>
      <c r="UUB166" s="62"/>
      <c r="UUC166" s="61"/>
      <c r="UUD166" s="62"/>
      <c r="UUE166" s="62"/>
      <c r="UUF166" s="62"/>
      <c r="UUG166" s="61"/>
      <c r="UUH166" s="62"/>
      <c r="UUI166" s="62"/>
      <c r="UUJ166" s="62"/>
      <c r="UUK166" s="61"/>
      <c r="UUL166" s="62"/>
      <c r="UUM166" s="62"/>
      <c r="UUN166" s="62"/>
      <c r="UUO166" s="61"/>
      <c r="UUP166" s="62"/>
      <c r="UUQ166" s="62"/>
      <c r="UUR166" s="62"/>
      <c r="UUS166" s="61"/>
      <c r="UUT166" s="62"/>
      <c r="UUU166" s="62"/>
      <c r="UUV166" s="62"/>
      <c r="UUW166" s="61"/>
      <c r="UUX166" s="62"/>
      <c r="UUY166" s="62"/>
      <c r="UUZ166" s="62"/>
      <c r="UVA166" s="61"/>
      <c r="UVB166" s="62"/>
      <c r="UVC166" s="62"/>
      <c r="UVD166" s="62"/>
      <c r="UVE166" s="61"/>
      <c r="UVF166" s="62"/>
      <c r="UVG166" s="62"/>
      <c r="UVH166" s="62"/>
      <c r="UVI166" s="61"/>
      <c r="UVJ166" s="62"/>
      <c r="UVK166" s="62"/>
      <c r="UVL166" s="62"/>
      <c r="UVM166" s="61"/>
      <c r="UVN166" s="62"/>
      <c r="UVO166" s="62"/>
      <c r="UVP166" s="62"/>
      <c r="UVQ166" s="61"/>
      <c r="UVR166" s="62"/>
      <c r="UVS166" s="62"/>
      <c r="UVT166" s="62"/>
      <c r="UVU166" s="61"/>
      <c r="UVV166" s="62"/>
      <c r="UVW166" s="62"/>
      <c r="UVX166" s="62"/>
      <c r="UVY166" s="61"/>
      <c r="UVZ166" s="62"/>
      <c r="UWA166" s="62"/>
      <c r="UWB166" s="62"/>
      <c r="UWC166" s="61"/>
      <c r="UWD166" s="62"/>
      <c r="UWE166" s="62"/>
      <c r="UWF166" s="62"/>
      <c r="UWG166" s="61"/>
      <c r="UWH166" s="62"/>
      <c r="UWI166" s="62"/>
      <c r="UWJ166" s="62"/>
      <c r="UWK166" s="61"/>
      <c r="UWL166" s="62"/>
      <c r="UWM166" s="62"/>
      <c r="UWN166" s="62"/>
      <c r="UWO166" s="61"/>
      <c r="UWP166" s="62"/>
      <c r="UWQ166" s="62"/>
      <c r="UWR166" s="62"/>
      <c r="UWS166" s="61"/>
      <c r="UWT166" s="62"/>
      <c r="UWU166" s="62"/>
      <c r="UWV166" s="62"/>
      <c r="UWW166" s="61"/>
      <c r="UWX166" s="62"/>
      <c r="UWY166" s="62"/>
      <c r="UWZ166" s="62"/>
      <c r="UXA166" s="61"/>
      <c r="UXB166" s="62"/>
      <c r="UXC166" s="62"/>
      <c r="UXD166" s="62"/>
      <c r="UXE166" s="61"/>
      <c r="UXF166" s="62"/>
      <c r="UXG166" s="62"/>
      <c r="UXH166" s="62"/>
      <c r="UXI166" s="61"/>
      <c r="UXJ166" s="62"/>
      <c r="UXK166" s="62"/>
      <c r="UXL166" s="62"/>
      <c r="UXM166" s="61"/>
      <c r="UXN166" s="62"/>
      <c r="UXO166" s="62"/>
      <c r="UXP166" s="62"/>
      <c r="UXQ166" s="61"/>
      <c r="UXR166" s="62"/>
      <c r="UXS166" s="62"/>
      <c r="UXT166" s="62"/>
      <c r="UXU166" s="61"/>
      <c r="UXV166" s="62"/>
      <c r="UXW166" s="62"/>
      <c r="UXX166" s="62"/>
      <c r="UXY166" s="61"/>
      <c r="UXZ166" s="62"/>
      <c r="UYA166" s="62"/>
      <c r="UYB166" s="62"/>
      <c r="UYC166" s="61"/>
      <c r="UYD166" s="62"/>
      <c r="UYE166" s="62"/>
      <c r="UYF166" s="62"/>
      <c r="UYG166" s="61"/>
      <c r="UYH166" s="62"/>
      <c r="UYI166" s="62"/>
      <c r="UYJ166" s="62"/>
      <c r="UYK166" s="61"/>
      <c r="UYL166" s="62"/>
      <c r="UYM166" s="62"/>
      <c r="UYN166" s="62"/>
      <c r="UYO166" s="61"/>
      <c r="UYP166" s="62"/>
      <c r="UYQ166" s="62"/>
      <c r="UYR166" s="62"/>
      <c r="UYS166" s="61"/>
      <c r="UYT166" s="62"/>
      <c r="UYU166" s="62"/>
      <c r="UYV166" s="62"/>
      <c r="UYW166" s="61"/>
      <c r="UYX166" s="62"/>
      <c r="UYY166" s="62"/>
      <c r="UYZ166" s="62"/>
      <c r="UZA166" s="61"/>
      <c r="UZB166" s="62"/>
      <c r="UZC166" s="62"/>
      <c r="UZD166" s="62"/>
      <c r="UZE166" s="61"/>
      <c r="UZF166" s="62"/>
      <c r="UZG166" s="62"/>
      <c r="UZH166" s="62"/>
      <c r="UZI166" s="61"/>
      <c r="UZJ166" s="62"/>
      <c r="UZK166" s="62"/>
      <c r="UZL166" s="62"/>
      <c r="UZM166" s="61"/>
      <c r="UZN166" s="62"/>
      <c r="UZO166" s="62"/>
      <c r="UZP166" s="62"/>
      <c r="UZQ166" s="61"/>
      <c r="UZR166" s="62"/>
      <c r="UZS166" s="62"/>
      <c r="UZT166" s="62"/>
      <c r="UZU166" s="61"/>
      <c r="UZV166" s="62"/>
      <c r="UZW166" s="62"/>
      <c r="UZX166" s="62"/>
      <c r="UZY166" s="61"/>
      <c r="UZZ166" s="62"/>
      <c r="VAA166" s="62"/>
      <c r="VAB166" s="62"/>
      <c r="VAC166" s="61"/>
      <c r="VAD166" s="62"/>
      <c r="VAE166" s="62"/>
      <c r="VAF166" s="62"/>
      <c r="VAG166" s="61"/>
      <c r="VAH166" s="62"/>
      <c r="VAI166" s="62"/>
      <c r="VAJ166" s="62"/>
      <c r="VAK166" s="61"/>
      <c r="VAL166" s="62"/>
      <c r="VAM166" s="62"/>
      <c r="VAN166" s="62"/>
      <c r="VAO166" s="61"/>
      <c r="VAP166" s="62"/>
      <c r="VAQ166" s="62"/>
      <c r="VAR166" s="62"/>
      <c r="VAS166" s="61"/>
      <c r="VAT166" s="62"/>
      <c r="VAU166" s="62"/>
      <c r="VAV166" s="62"/>
      <c r="VAW166" s="61"/>
      <c r="VAX166" s="62"/>
      <c r="VAY166" s="62"/>
      <c r="VAZ166" s="62"/>
      <c r="VBA166" s="61"/>
      <c r="VBB166" s="62"/>
      <c r="VBC166" s="62"/>
      <c r="VBD166" s="62"/>
      <c r="VBE166" s="61"/>
      <c r="VBF166" s="62"/>
      <c r="VBG166" s="62"/>
      <c r="VBH166" s="62"/>
      <c r="VBI166" s="61"/>
      <c r="VBJ166" s="62"/>
      <c r="VBK166" s="62"/>
      <c r="VBL166" s="62"/>
      <c r="VBM166" s="61"/>
      <c r="VBN166" s="62"/>
      <c r="VBO166" s="62"/>
      <c r="VBP166" s="62"/>
      <c r="VBQ166" s="61"/>
      <c r="VBR166" s="62"/>
      <c r="VBS166" s="62"/>
      <c r="VBT166" s="62"/>
      <c r="VBU166" s="61"/>
      <c r="VBV166" s="62"/>
      <c r="VBW166" s="62"/>
      <c r="VBX166" s="62"/>
      <c r="VBY166" s="61"/>
      <c r="VBZ166" s="62"/>
      <c r="VCA166" s="62"/>
      <c r="VCB166" s="62"/>
      <c r="VCC166" s="61"/>
      <c r="VCD166" s="62"/>
      <c r="VCE166" s="62"/>
      <c r="VCF166" s="62"/>
      <c r="VCG166" s="61"/>
      <c r="VCH166" s="62"/>
      <c r="VCI166" s="62"/>
      <c r="VCJ166" s="62"/>
      <c r="VCK166" s="61"/>
      <c r="VCL166" s="62"/>
      <c r="VCM166" s="62"/>
      <c r="VCN166" s="62"/>
      <c r="VCO166" s="61"/>
      <c r="VCP166" s="62"/>
      <c r="VCQ166" s="62"/>
      <c r="VCR166" s="62"/>
      <c r="VCS166" s="61"/>
      <c r="VCT166" s="62"/>
      <c r="VCU166" s="62"/>
      <c r="VCV166" s="62"/>
      <c r="VCW166" s="61"/>
      <c r="VCX166" s="62"/>
      <c r="VCY166" s="62"/>
      <c r="VCZ166" s="62"/>
      <c r="VDA166" s="61"/>
      <c r="VDB166" s="62"/>
      <c r="VDC166" s="62"/>
      <c r="VDD166" s="62"/>
      <c r="VDE166" s="61"/>
      <c r="VDF166" s="62"/>
      <c r="VDG166" s="62"/>
      <c r="VDH166" s="62"/>
      <c r="VDI166" s="61"/>
      <c r="VDJ166" s="62"/>
      <c r="VDK166" s="62"/>
      <c r="VDL166" s="62"/>
      <c r="VDM166" s="61"/>
      <c r="VDN166" s="62"/>
      <c r="VDO166" s="62"/>
      <c r="VDP166" s="62"/>
      <c r="VDQ166" s="61"/>
      <c r="VDR166" s="62"/>
      <c r="VDS166" s="62"/>
      <c r="VDT166" s="62"/>
      <c r="VDU166" s="61"/>
      <c r="VDV166" s="62"/>
      <c r="VDW166" s="62"/>
      <c r="VDX166" s="62"/>
      <c r="VDY166" s="61"/>
      <c r="VDZ166" s="62"/>
      <c r="VEA166" s="62"/>
      <c r="VEB166" s="62"/>
      <c r="VEC166" s="61"/>
      <c r="VED166" s="62"/>
      <c r="VEE166" s="62"/>
      <c r="VEF166" s="62"/>
      <c r="VEG166" s="61"/>
      <c r="VEH166" s="62"/>
      <c r="VEI166" s="62"/>
      <c r="VEJ166" s="62"/>
      <c r="VEK166" s="61"/>
      <c r="VEL166" s="62"/>
      <c r="VEM166" s="62"/>
      <c r="VEN166" s="62"/>
      <c r="VEO166" s="61"/>
      <c r="VEP166" s="62"/>
      <c r="VEQ166" s="62"/>
      <c r="VER166" s="62"/>
      <c r="VES166" s="61"/>
      <c r="VET166" s="62"/>
      <c r="VEU166" s="62"/>
      <c r="VEV166" s="62"/>
      <c r="VEW166" s="61"/>
      <c r="VEX166" s="62"/>
      <c r="VEY166" s="62"/>
      <c r="VEZ166" s="62"/>
      <c r="VFA166" s="61"/>
      <c r="VFB166" s="62"/>
      <c r="VFC166" s="62"/>
      <c r="VFD166" s="62"/>
      <c r="VFE166" s="61"/>
      <c r="VFF166" s="62"/>
      <c r="VFG166" s="62"/>
      <c r="VFH166" s="62"/>
      <c r="VFI166" s="61"/>
      <c r="VFJ166" s="62"/>
      <c r="VFK166" s="62"/>
      <c r="VFL166" s="62"/>
      <c r="VFM166" s="61"/>
      <c r="VFN166" s="62"/>
      <c r="VFO166" s="62"/>
      <c r="VFP166" s="62"/>
      <c r="VFQ166" s="61"/>
      <c r="VFR166" s="62"/>
      <c r="VFS166" s="62"/>
      <c r="VFT166" s="62"/>
      <c r="VFU166" s="61"/>
      <c r="VFV166" s="62"/>
      <c r="VFW166" s="62"/>
      <c r="VFX166" s="62"/>
      <c r="VFY166" s="61"/>
      <c r="VFZ166" s="62"/>
      <c r="VGA166" s="62"/>
      <c r="VGB166" s="62"/>
      <c r="VGC166" s="61"/>
      <c r="VGD166" s="62"/>
      <c r="VGE166" s="62"/>
      <c r="VGF166" s="62"/>
      <c r="VGG166" s="61"/>
      <c r="VGH166" s="62"/>
      <c r="VGI166" s="62"/>
      <c r="VGJ166" s="62"/>
      <c r="VGK166" s="61"/>
      <c r="VGL166" s="62"/>
      <c r="VGM166" s="62"/>
      <c r="VGN166" s="62"/>
      <c r="VGO166" s="61"/>
      <c r="VGP166" s="62"/>
      <c r="VGQ166" s="62"/>
      <c r="VGR166" s="62"/>
      <c r="VGS166" s="61"/>
      <c r="VGT166" s="62"/>
      <c r="VGU166" s="62"/>
      <c r="VGV166" s="62"/>
      <c r="VGW166" s="61"/>
      <c r="VGX166" s="62"/>
      <c r="VGY166" s="62"/>
      <c r="VGZ166" s="62"/>
      <c r="VHA166" s="61"/>
      <c r="VHB166" s="62"/>
      <c r="VHC166" s="62"/>
      <c r="VHD166" s="62"/>
      <c r="VHE166" s="61"/>
      <c r="VHF166" s="62"/>
      <c r="VHG166" s="62"/>
      <c r="VHH166" s="62"/>
      <c r="VHI166" s="61"/>
      <c r="VHJ166" s="62"/>
      <c r="VHK166" s="62"/>
      <c r="VHL166" s="62"/>
      <c r="VHM166" s="61"/>
      <c r="VHN166" s="62"/>
      <c r="VHO166" s="62"/>
      <c r="VHP166" s="62"/>
      <c r="VHQ166" s="61"/>
      <c r="VHR166" s="62"/>
      <c r="VHS166" s="62"/>
      <c r="VHT166" s="62"/>
      <c r="VHU166" s="61"/>
      <c r="VHV166" s="62"/>
      <c r="VHW166" s="62"/>
      <c r="VHX166" s="62"/>
      <c r="VHY166" s="61"/>
      <c r="VHZ166" s="62"/>
      <c r="VIA166" s="62"/>
      <c r="VIB166" s="62"/>
      <c r="VIC166" s="61"/>
      <c r="VID166" s="62"/>
      <c r="VIE166" s="62"/>
      <c r="VIF166" s="62"/>
      <c r="VIG166" s="61"/>
      <c r="VIH166" s="62"/>
      <c r="VII166" s="62"/>
      <c r="VIJ166" s="62"/>
      <c r="VIK166" s="61"/>
      <c r="VIL166" s="62"/>
      <c r="VIM166" s="62"/>
      <c r="VIN166" s="62"/>
      <c r="VIO166" s="61"/>
      <c r="VIP166" s="62"/>
      <c r="VIQ166" s="62"/>
      <c r="VIR166" s="62"/>
      <c r="VIS166" s="61"/>
      <c r="VIT166" s="62"/>
      <c r="VIU166" s="62"/>
      <c r="VIV166" s="62"/>
      <c r="VIW166" s="61"/>
      <c r="VIX166" s="62"/>
      <c r="VIY166" s="62"/>
      <c r="VIZ166" s="62"/>
      <c r="VJA166" s="61"/>
      <c r="VJB166" s="62"/>
      <c r="VJC166" s="62"/>
      <c r="VJD166" s="62"/>
      <c r="VJE166" s="61"/>
      <c r="VJF166" s="62"/>
      <c r="VJG166" s="62"/>
      <c r="VJH166" s="62"/>
      <c r="VJI166" s="61"/>
      <c r="VJJ166" s="62"/>
      <c r="VJK166" s="62"/>
      <c r="VJL166" s="62"/>
      <c r="VJM166" s="61"/>
      <c r="VJN166" s="62"/>
      <c r="VJO166" s="62"/>
      <c r="VJP166" s="62"/>
      <c r="VJQ166" s="61"/>
      <c r="VJR166" s="62"/>
      <c r="VJS166" s="62"/>
      <c r="VJT166" s="62"/>
      <c r="VJU166" s="61"/>
      <c r="VJV166" s="62"/>
      <c r="VJW166" s="62"/>
      <c r="VJX166" s="62"/>
      <c r="VJY166" s="61"/>
      <c r="VJZ166" s="62"/>
      <c r="VKA166" s="62"/>
      <c r="VKB166" s="62"/>
      <c r="VKC166" s="61"/>
      <c r="VKD166" s="62"/>
      <c r="VKE166" s="62"/>
      <c r="VKF166" s="62"/>
      <c r="VKG166" s="61"/>
      <c r="VKH166" s="62"/>
      <c r="VKI166" s="62"/>
      <c r="VKJ166" s="62"/>
      <c r="VKK166" s="61"/>
      <c r="VKL166" s="62"/>
      <c r="VKM166" s="62"/>
      <c r="VKN166" s="62"/>
      <c r="VKO166" s="61"/>
      <c r="VKP166" s="62"/>
      <c r="VKQ166" s="62"/>
      <c r="VKR166" s="62"/>
      <c r="VKS166" s="61"/>
      <c r="VKT166" s="62"/>
      <c r="VKU166" s="62"/>
      <c r="VKV166" s="62"/>
      <c r="VKW166" s="61"/>
      <c r="VKX166" s="62"/>
      <c r="VKY166" s="62"/>
      <c r="VKZ166" s="62"/>
      <c r="VLA166" s="61"/>
      <c r="VLB166" s="62"/>
      <c r="VLC166" s="62"/>
      <c r="VLD166" s="62"/>
      <c r="VLE166" s="61"/>
      <c r="VLF166" s="62"/>
      <c r="VLG166" s="62"/>
      <c r="VLH166" s="62"/>
      <c r="VLI166" s="61"/>
      <c r="VLJ166" s="62"/>
      <c r="VLK166" s="62"/>
      <c r="VLL166" s="62"/>
      <c r="VLM166" s="61"/>
      <c r="VLN166" s="62"/>
      <c r="VLO166" s="62"/>
      <c r="VLP166" s="62"/>
      <c r="VLQ166" s="61"/>
      <c r="VLR166" s="62"/>
      <c r="VLS166" s="62"/>
      <c r="VLT166" s="62"/>
      <c r="VLU166" s="61"/>
      <c r="VLV166" s="62"/>
      <c r="VLW166" s="62"/>
      <c r="VLX166" s="62"/>
      <c r="VLY166" s="61"/>
      <c r="VLZ166" s="62"/>
      <c r="VMA166" s="62"/>
      <c r="VMB166" s="62"/>
      <c r="VMC166" s="61"/>
      <c r="VMD166" s="62"/>
      <c r="VME166" s="62"/>
      <c r="VMF166" s="62"/>
      <c r="VMG166" s="61"/>
      <c r="VMH166" s="62"/>
      <c r="VMI166" s="62"/>
      <c r="VMJ166" s="62"/>
      <c r="VMK166" s="61"/>
      <c r="VML166" s="62"/>
      <c r="VMM166" s="62"/>
      <c r="VMN166" s="62"/>
      <c r="VMO166" s="61"/>
      <c r="VMP166" s="62"/>
      <c r="VMQ166" s="62"/>
      <c r="VMR166" s="62"/>
      <c r="VMS166" s="61"/>
      <c r="VMT166" s="62"/>
      <c r="VMU166" s="62"/>
      <c r="VMV166" s="62"/>
      <c r="VMW166" s="61"/>
      <c r="VMX166" s="62"/>
      <c r="VMY166" s="62"/>
      <c r="VMZ166" s="62"/>
      <c r="VNA166" s="61"/>
      <c r="VNB166" s="62"/>
      <c r="VNC166" s="62"/>
      <c r="VND166" s="62"/>
      <c r="VNE166" s="61"/>
      <c r="VNF166" s="62"/>
      <c r="VNG166" s="62"/>
      <c r="VNH166" s="62"/>
      <c r="VNI166" s="61"/>
      <c r="VNJ166" s="62"/>
      <c r="VNK166" s="62"/>
      <c r="VNL166" s="62"/>
      <c r="VNM166" s="61"/>
      <c r="VNN166" s="62"/>
      <c r="VNO166" s="62"/>
      <c r="VNP166" s="62"/>
      <c r="VNQ166" s="61"/>
      <c r="VNR166" s="62"/>
      <c r="VNS166" s="62"/>
      <c r="VNT166" s="62"/>
      <c r="VNU166" s="61"/>
      <c r="VNV166" s="62"/>
      <c r="VNW166" s="62"/>
      <c r="VNX166" s="62"/>
      <c r="VNY166" s="61"/>
      <c r="VNZ166" s="62"/>
      <c r="VOA166" s="62"/>
      <c r="VOB166" s="62"/>
      <c r="VOC166" s="61"/>
      <c r="VOD166" s="62"/>
      <c r="VOE166" s="62"/>
      <c r="VOF166" s="62"/>
      <c r="VOG166" s="61"/>
      <c r="VOH166" s="62"/>
      <c r="VOI166" s="62"/>
      <c r="VOJ166" s="62"/>
      <c r="VOK166" s="61"/>
      <c r="VOL166" s="62"/>
      <c r="VOM166" s="62"/>
      <c r="VON166" s="62"/>
      <c r="VOO166" s="61"/>
      <c r="VOP166" s="62"/>
      <c r="VOQ166" s="62"/>
      <c r="VOR166" s="62"/>
      <c r="VOS166" s="61"/>
      <c r="VOT166" s="62"/>
      <c r="VOU166" s="62"/>
      <c r="VOV166" s="62"/>
      <c r="VOW166" s="61"/>
      <c r="VOX166" s="62"/>
      <c r="VOY166" s="62"/>
      <c r="VOZ166" s="62"/>
      <c r="VPA166" s="61"/>
      <c r="VPB166" s="62"/>
      <c r="VPC166" s="62"/>
      <c r="VPD166" s="62"/>
      <c r="VPE166" s="61"/>
      <c r="VPF166" s="62"/>
      <c r="VPG166" s="62"/>
      <c r="VPH166" s="62"/>
      <c r="VPI166" s="61"/>
      <c r="VPJ166" s="62"/>
      <c r="VPK166" s="62"/>
      <c r="VPL166" s="62"/>
      <c r="VPM166" s="61"/>
      <c r="VPN166" s="62"/>
      <c r="VPO166" s="62"/>
      <c r="VPP166" s="62"/>
      <c r="VPQ166" s="61"/>
      <c r="VPR166" s="62"/>
      <c r="VPS166" s="62"/>
      <c r="VPT166" s="62"/>
      <c r="VPU166" s="61"/>
      <c r="VPV166" s="62"/>
      <c r="VPW166" s="62"/>
      <c r="VPX166" s="62"/>
      <c r="VPY166" s="61"/>
      <c r="VPZ166" s="62"/>
      <c r="VQA166" s="62"/>
      <c r="VQB166" s="62"/>
      <c r="VQC166" s="61"/>
      <c r="VQD166" s="62"/>
      <c r="VQE166" s="62"/>
      <c r="VQF166" s="62"/>
      <c r="VQG166" s="61"/>
      <c r="VQH166" s="62"/>
      <c r="VQI166" s="62"/>
      <c r="VQJ166" s="62"/>
      <c r="VQK166" s="61"/>
      <c r="VQL166" s="62"/>
      <c r="VQM166" s="62"/>
      <c r="VQN166" s="62"/>
      <c r="VQO166" s="61"/>
      <c r="VQP166" s="62"/>
      <c r="VQQ166" s="62"/>
      <c r="VQR166" s="62"/>
      <c r="VQS166" s="61"/>
      <c r="VQT166" s="62"/>
      <c r="VQU166" s="62"/>
      <c r="VQV166" s="62"/>
      <c r="VQW166" s="61"/>
      <c r="VQX166" s="62"/>
      <c r="VQY166" s="62"/>
      <c r="VQZ166" s="62"/>
      <c r="VRA166" s="61"/>
      <c r="VRB166" s="62"/>
      <c r="VRC166" s="62"/>
      <c r="VRD166" s="62"/>
      <c r="VRE166" s="61"/>
      <c r="VRF166" s="62"/>
      <c r="VRG166" s="62"/>
      <c r="VRH166" s="62"/>
      <c r="VRI166" s="61"/>
      <c r="VRJ166" s="62"/>
      <c r="VRK166" s="62"/>
      <c r="VRL166" s="62"/>
      <c r="VRM166" s="61"/>
      <c r="VRN166" s="62"/>
      <c r="VRO166" s="62"/>
      <c r="VRP166" s="62"/>
      <c r="VRQ166" s="61"/>
      <c r="VRR166" s="62"/>
      <c r="VRS166" s="62"/>
      <c r="VRT166" s="62"/>
      <c r="VRU166" s="61"/>
      <c r="VRV166" s="62"/>
      <c r="VRW166" s="62"/>
      <c r="VRX166" s="62"/>
      <c r="VRY166" s="61"/>
      <c r="VRZ166" s="62"/>
      <c r="VSA166" s="62"/>
      <c r="VSB166" s="62"/>
      <c r="VSC166" s="61"/>
      <c r="VSD166" s="62"/>
      <c r="VSE166" s="62"/>
      <c r="VSF166" s="62"/>
      <c r="VSG166" s="61"/>
      <c r="VSH166" s="62"/>
      <c r="VSI166" s="62"/>
      <c r="VSJ166" s="62"/>
      <c r="VSK166" s="61"/>
      <c r="VSL166" s="62"/>
      <c r="VSM166" s="62"/>
      <c r="VSN166" s="62"/>
      <c r="VSO166" s="61"/>
      <c r="VSP166" s="62"/>
      <c r="VSQ166" s="62"/>
      <c r="VSR166" s="62"/>
      <c r="VSS166" s="61"/>
      <c r="VST166" s="62"/>
      <c r="VSU166" s="62"/>
      <c r="VSV166" s="62"/>
      <c r="VSW166" s="61"/>
      <c r="VSX166" s="62"/>
      <c r="VSY166" s="62"/>
      <c r="VSZ166" s="62"/>
      <c r="VTA166" s="61"/>
      <c r="VTB166" s="62"/>
      <c r="VTC166" s="62"/>
      <c r="VTD166" s="62"/>
      <c r="VTE166" s="61"/>
      <c r="VTF166" s="62"/>
      <c r="VTG166" s="62"/>
      <c r="VTH166" s="62"/>
      <c r="VTI166" s="61"/>
      <c r="VTJ166" s="62"/>
      <c r="VTK166" s="62"/>
      <c r="VTL166" s="62"/>
      <c r="VTM166" s="61"/>
      <c r="VTN166" s="62"/>
      <c r="VTO166" s="62"/>
      <c r="VTP166" s="62"/>
      <c r="VTQ166" s="61"/>
      <c r="VTR166" s="62"/>
      <c r="VTS166" s="62"/>
      <c r="VTT166" s="62"/>
      <c r="VTU166" s="61"/>
      <c r="VTV166" s="62"/>
      <c r="VTW166" s="62"/>
      <c r="VTX166" s="62"/>
      <c r="VTY166" s="61"/>
      <c r="VTZ166" s="62"/>
      <c r="VUA166" s="62"/>
      <c r="VUB166" s="62"/>
      <c r="VUC166" s="61"/>
      <c r="VUD166" s="62"/>
      <c r="VUE166" s="62"/>
      <c r="VUF166" s="62"/>
      <c r="VUG166" s="61"/>
      <c r="VUH166" s="62"/>
      <c r="VUI166" s="62"/>
      <c r="VUJ166" s="62"/>
      <c r="VUK166" s="61"/>
      <c r="VUL166" s="62"/>
      <c r="VUM166" s="62"/>
      <c r="VUN166" s="62"/>
      <c r="VUO166" s="61"/>
      <c r="VUP166" s="62"/>
      <c r="VUQ166" s="62"/>
      <c r="VUR166" s="62"/>
      <c r="VUS166" s="61"/>
      <c r="VUT166" s="62"/>
      <c r="VUU166" s="62"/>
      <c r="VUV166" s="62"/>
      <c r="VUW166" s="61"/>
      <c r="VUX166" s="62"/>
      <c r="VUY166" s="62"/>
      <c r="VUZ166" s="62"/>
      <c r="VVA166" s="61"/>
      <c r="VVB166" s="62"/>
      <c r="VVC166" s="62"/>
      <c r="VVD166" s="62"/>
      <c r="VVE166" s="61"/>
      <c r="VVF166" s="62"/>
      <c r="VVG166" s="62"/>
      <c r="VVH166" s="62"/>
      <c r="VVI166" s="61"/>
      <c r="VVJ166" s="62"/>
      <c r="VVK166" s="62"/>
      <c r="VVL166" s="62"/>
      <c r="VVM166" s="61"/>
      <c r="VVN166" s="62"/>
      <c r="VVO166" s="62"/>
      <c r="VVP166" s="62"/>
      <c r="VVQ166" s="61"/>
      <c r="VVR166" s="62"/>
      <c r="VVS166" s="62"/>
      <c r="VVT166" s="62"/>
      <c r="VVU166" s="61"/>
      <c r="VVV166" s="62"/>
      <c r="VVW166" s="62"/>
      <c r="VVX166" s="62"/>
      <c r="VVY166" s="61"/>
      <c r="VVZ166" s="62"/>
      <c r="VWA166" s="62"/>
      <c r="VWB166" s="62"/>
      <c r="VWC166" s="61"/>
      <c r="VWD166" s="62"/>
      <c r="VWE166" s="62"/>
      <c r="VWF166" s="62"/>
      <c r="VWG166" s="61"/>
      <c r="VWH166" s="62"/>
      <c r="VWI166" s="62"/>
      <c r="VWJ166" s="62"/>
      <c r="VWK166" s="61"/>
      <c r="VWL166" s="62"/>
      <c r="VWM166" s="62"/>
      <c r="VWN166" s="62"/>
      <c r="VWO166" s="61"/>
      <c r="VWP166" s="62"/>
      <c r="VWQ166" s="62"/>
      <c r="VWR166" s="62"/>
      <c r="VWS166" s="61"/>
      <c r="VWT166" s="62"/>
      <c r="VWU166" s="62"/>
      <c r="VWV166" s="62"/>
      <c r="VWW166" s="61"/>
      <c r="VWX166" s="62"/>
      <c r="VWY166" s="62"/>
      <c r="VWZ166" s="62"/>
      <c r="VXA166" s="61"/>
      <c r="VXB166" s="62"/>
      <c r="VXC166" s="62"/>
      <c r="VXD166" s="62"/>
      <c r="VXE166" s="61"/>
      <c r="VXF166" s="62"/>
      <c r="VXG166" s="62"/>
      <c r="VXH166" s="62"/>
      <c r="VXI166" s="61"/>
      <c r="VXJ166" s="62"/>
      <c r="VXK166" s="62"/>
      <c r="VXL166" s="62"/>
      <c r="VXM166" s="61"/>
      <c r="VXN166" s="62"/>
      <c r="VXO166" s="62"/>
      <c r="VXP166" s="62"/>
      <c r="VXQ166" s="61"/>
      <c r="VXR166" s="62"/>
      <c r="VXS166" s="62"/>
      <c r="VXT166" s="62"/>
      <c r="VXU166" s="61"/>
      <c r="VXV166" s="62"/>
      <c r="VXW166" s="62"/>
      <c r="VXX166" s="62"/>
      <c r="VXY166" s="61"/>
      <c r="VXZ166" s="62"/>
      <c r="VYA166" s="62"/>
      <c r="VYB166" s="62"/>
      <c r="VYC166" s="61"/>
      <c r="VYD166" s="62"/>
      <c r="VYE166" s="62"/>
      <c r="VYF166" s="62"/>
      <c r="VYG166" s="61"/>
      <c r="VYH166" s="62"/>
      <c r="VYI166" s="62"/>
      <c r="VYJ166" s="62"/>
      <c r="VYK166" s="61"/>
      <c r="VYL166" s="62"/>
      <c r="VYM166" s="62"/>
      <c r="VYN166" s="62"/>
      <c r="VYO166" s="61"/>
      <c r="VYP166" s="62"/>
      <c r="VYQ166" s="62"/>
      <c r="VYR166" s="62"/>
      <c r="VYS166" s="61"/>
      <c r="VYT166" s="62"/>
      <c r="VYU166" s="62"/>
      <c r="VYV166" s="62"/>
      <c r="VYW166" s="61"/>
      <c r="VYX166" s="62"/>
      <c r="VYY166" s="62"/>
      <c r="VYZ166" s="62"/>
      <c r="VZA166" s="61"/>
      <c r="VZB166" s="62"/>
      <c r="VZC166" s="62"/>
      <c r="VZD166" s="62"/>
      <c r="VZE166" s="61"/>
      <c r="VZF166" s="62"/>
      <c r="VZG166" s="62"/>
      <c r="VZH166" s="62"/>
      <c r="VZI166" s="61"/>
      <c r="VZJ166" s="62"/>
      <c r="VZK166" s="62"/>
      <c r="VZL166" s="62"/>
      <c r="VZM166" s="61"/>
      <c r="VZN166" s="62"/>
      <c r="VZO166" s="62"/>
      <c r="VZP166" s="62"/>
      <c r="VZQ166" s="61"/>
      <c r="VZR166" s="62"/>
      <c r="VZS166" s="62"/>
      <c r="VZT166" s="62"/>
      <c r="VZU166" s="61"/>
      <c r="VZV166" s="62"/>
      <c r="VZW166" s="62"/>
      <c r="VZX166" s="62"/>
      <c r="VZY166" s="61"/>
      <c r="VZZ166" s="62"/>
      <c r="WAA166" s="62"/>
      <c r="WAB166" s="62"/>
      <c r="WAC166" s="61"/>
      <c r="WAD166" s="62"/>
      <c r="WAE166" s="62"/>
      <c r="WAF166" s="62"/>
      <c r="WAG166" s="61"/>
      <c r="WAH166" s="62"/>
      <c r="WAI166" s="62"/>
      <c r="WAJ166" s="62"/>
      <c r="WAK166" s="61"/>
      <c r="WAL166" s="62"/>
      <c r="WAM166" s="62"/>
      <c r="WAN166" s="62"/>
      <c r="WAO166" s="61"/>
      <c r="WAP166" s="62"/>
      <c r="WAQ166" s="62"/>
      <c r="WAR166" s="62"/>
      <c r="WAS166" s="61"/>
      <c r="WAT166" s="62"/>
      <c r="WAU166" s="62"/>
      <c r="WAV166" s="62"/>
      <c r="WAW166" s="61"/>
      <c r="WAX166" s="62"/>
      <c r="WAY166" s="62"/>
      <c r="WAZ166" s="62"/>
      <c r="WBA166" s="61"/>
      <c r="WBB166" s="62"/>
      <c r="WBC166" s="62"/>
      <c r="WBD166" s="62"/>
      <c r="WBE166" s="61"/>
      <c r="WBF166" s="62"/>
      <c r="WBG166" s="62"/>
      <c r="WBH166" s="62"/>
      <c r="WBI166" s="61"/>
      <c r="WBJ166" s="62"/>
      <c r="WBK166" s="62"/>
      <c r="WBL166" s="62"/>
      <c r="WBM166" s="61"/>
      <c r="WBN166" s="62"/>
      <c r="WBO166" s="62"/>
      <c r="WBP166" s="62"/>
      <c r="WBQ166" s="61"/>
      <c r="WBR166" s="62"/>
      <c r="WBS166" s="62"/>
      <c r="WBT166" s="62"/>
      <c r="WBU166" s="61"/>
      <c r="WBV166" s="62"/>
      <c r="WBW166" s="62"/>
      <c r="WBX166" s="62"/>
      <c r="WBY166" s="61"/>
      <c r="WBZ166" s="62"/>
      <c r="WCA166" s="62"/>
      <c r="WCB166" s="62"/>
      <c r="WCC166" s="61"/>
      <c r="WCD166" s="62"/>
      <c r="WCE166" s="62"/>
      <c r="WCF166" s="62"/>
      <c r="WCG166" s="61"/>
      <c r="WCH166" s="62"/>
      <c r="WCI166" s="62"/>
      <c r="WCJ166" s="62"/>
      <c r="WCK166" s="61"/>
      <c r="WCL166" s="62"/>
      <c r="WCM166" s="62"/>
      <c r="WCN166" s="62"/>
      <c r="WCO166" s="61"/>
      <c r="WCP166" s="62"/>
      <c r="WCQ166" s="62"/>
      <c r="WCR166" s="62"/>
      <c r="WCS166" s="61"/>
      <c r="WCT166" s="62"/>
      <c r="WCU166" s="62"/>
      <c r="WCV166" s="62"/>
      <c r="WCW166" s="61"/>
      <c r="WCX166" s="62"/>
      <c r="WCY166" s="62"/>
      <c r="WCZ166" s="62"/>
      <c r="WDA166" s="61"/>
      <c r="WDB166" s="62"/>
      <c r="WDC166" s="62"/>
      <c r="WDD166" s="62"/>
      <c r="WDE166" s="61"/>
      <c r="WDF166" s="62"/>
      <c r="WDG166" s="62"/>
      <c r="WDH166" s="62"/>
      <c r="WDI166" s="61"/>
      <c r="WDJ166" s="62"/>
      <c r="WDK166" s="62"/>
      <c r="WDL166" s="62"/>
      <c r="WDM166" s="61"/>
      <c r="WDN166" s="62"/>
      <c r="WDO166" s="62"/>
      <c r="WDP166" s="62"/>
      <c r="WDQ166" s="61"/>
      <c r="WDR166" s="62"/>
      <c r="WDS166" s="62"/>
      <c r="WDT166" s="62"/>
      <c r="WDU166" s="61"/>
      <c r="WDV166" s="62"/>
      <c r="WDW166" s="62"/>
      <c r="WDX166" s="62"/>
      <c r="WDY166" s="61"/>
      <c r="WDZ166" s="62"/>
      <c r="WEA166" s="62"/>
      <c r="WEB166" s="62"/>
      <c r="WEC166" s="61"/>
      <c r="WED166" s="62"/>
      <c r="WEE166" s="62"/>
      <c r="WEF166" s="62"/>
      <c r="WEG166" s="61"/>
      <c r="WEH166" s="62"/>
      <c r="WEI166" s="62"/>
      <c r="WEJ166" s="62"/>
      <c r="WEK166" s="61"/>
      <c r="WEL166" s="62"/>
      <c r="WEM166" s="62"/>
      <c r="WEN166" s="62"/>
      <c r="WEO166" s="61"/>
      <c r="WEP166" s="62"/>
      <c r="WEQ166" s="62"/>
      <c r="WER166" s="62"/>
      <c r="WES166" s="61"/>
      <c r="WET166" s="62"/>
      <c r="WEU166" s="62"/>
      <c r="WEV166" s="62"/>
      <c r="WEW166" s="61"/>
      <c r="WEX166" s="62"/>
      <c r="WEY166" s="62"/>
      <c r="WEZ166" s="62"/>
      <c r="WFA166" s="61"/>
      <c r="WFB166" s="62"/>
      <c r="WFC166" s="62"/>
      <c r="WFD166" s="62"/>
      <c r="WFE166" s="61"/>
      <c r="WFF166" s="62"/>
      <c r="WFG166" s="62"/>
      <c r="WFH166" s="62"/>
      <c r="WFI166" s="61"/>
      <c r="WFJ166" s="62"/>
      <c r="WFK166" s="62"/>
      <c r="WFL166" s="62"/>
      <c r="WFM166" s="61"/>
      <c r="WFN166" s="62"/>
      <c r="WFO166" s="62"/>
      <c r="WFP166" s="62"/>
      <c r="WFQ166" s="61"/>
      <c r="WFR166" s="62"/>
      <c r="WFS166" s="62"/>
      <c r="WFT166" s="62"/>
      <c r="WFU166" s="61"/>
      <c r="WFV166" s="62"/>
      <c r="WFW166" s="62"/>
      <c r="WFX166" s="62"/>
      <c r="WFY166" s="61"/>
      <c r="WFZ166" s="62"/>
      <c r="WGA166" s="62"/>
      <c r="WGB166" s="62"/>
      <c r="WGC166" s="61"/>
      <c r="WGD166" s="62"/>
      <c r="WGE166" s="62"/>
      <c r="WGF166" s="62"/>
      <c r="WGG166" s="61"/>
      <c r="WGH166" s="62"/>
      <c r="WGI166" s="62"/>
      <c r="WGJ166" s="62"/>
      <c r="WGK166" s="61"/>
      <c r="WGL166" s="62"/>
      <c r="WGM166" s="62"/>
      <c r="WGN166" s="62"/>
      <c r="WGO166" s="61"/>
      <c r="WGP166" s="62"/>
      <c r="WGQ166" s="62"/>
      <c r="WGR166" s="62"/>
      <c r="WGS166" s="61"/>
      <c r="WGT166" s="62"/>
      <c r="WGU166" s="62"/>
      <c r="WGV166" s="62"/>
      <c r="WGW166" s="61"/>
      <c r="WGX166" s="62"/>
      <c r="WGY166" s="62"/>
      <c r="WGZ166" s="62"/>
      <c r="WHA166" s="61"/>
      <c r="WHB166" s="62"/>
      <c r="WHC166" s="62"/>
      <c r="WHD166" s="62"/>
      <c r="WHE166" s="61"/>
      <c r="WHF166" s="62"/>
      <c r="WHG166" s="62"/>
      <c r="WHH166" s="62"/>
      <c r="WHI166" s="61"/>
      <c r="WHJ166" s="62"/>
      <c r="WHK166" s="62"/>
      <c r="WHL166" s="62"/>
      <c r="WHM166" s="61"/>
      <c r="WHN166" s="62"/>
      <c r="WHO166" s="62"/>
      <c r="WHP166" s="62"/>
      <c r="WHQ166" s="61"/>
      <c r="WHR166" s="62"/>
      <c r="WHS166" s="62"/>
      <c r="WHT166" s="62"/>
      <c r="WHU166" s="61"/>
      <c r="WHV166" s="62"/>
      <c r="WHW166" s="62"/>
      <c r="WHX166" s="62"/>
      <c r="WHY166" s="61"/>
      <c r="WHZ166" s="62"/>
      <c r="WIA166" s="62"/>
      <c r="WIB166" s="62"/>
      <c r="WIC166" s="61"/>
      <c r="WID166" s="62"/>
      <c r="WIE166" s="62"/>
      <c r="WIF166" s="62"/>
      <c r="WIG166" s="61"/>
      <c r="WIH166" s="62"/>
      <c r="WII166" s="62"/>
      <c r="WIJ166" s="62"/>
      <c r="WIK166" s="61"/>
      <c r="WIL166" s="62"/>
      <c r="WIM166" s="62"/>
      <c r="WIN166" s="62"/>
      <c r="WIO166" s="61"/>
      <c r="WIP166" s="62"/>
      <c r="WIQ166" s="62"/>
      <c r="WIR166" s="62"/>
      <c r="WIS166" s="61"/>
      <c r="WIT166" s="62"/>
      <c r="WIU166" s="62"/>
      <c r="WIV166" s="62"/>
      <c r="WIW166" s="61"/>
      <c r="WIX166" s="62"/>
      <c r="WIY166" s="62"/>
      <c r="WIZ166" s="62"/>
      <c r="WJA166" s="61"/>
      <c r="WJB166" s="62"/>
      <c r="WJC166" s="62"/>
      <c r="WJD166" s="62"/>
      <c r="WJE166" s="61"/>
      <c r="WJF166" s="62"/>
      <c r="WJG166" s="62"/>
      <c r="WJH166" s="62"/>
      <c r="WJI166" s="61"/>
      <c r="WJJ166" s="62"/>
      <c r="WJK166" s="62"/>
      <c r="WJL166" s="62"/>
      <c r="WJM166" s="61"/>
      <c r="WJN166" s="62"/>
      <c r="WJO166" s="62"/>
      <c r="WJP166" s="62"/>
      <c r="WJQ166" s="61"/>
      <c r="WJR166" s="62"/>
      <c r="WJS166" s="62"/>
      <c r="WJT166" s="62"/>
      <c r="WJU166" s="61"/>
      <c r="WJV166" s="62"/>
      <c r="WJW166" s="62"/>
      <c r="WJX166" s="62"/>
      <c r="WJY166" s="61"/>
      <c r="WJZ166" s="62"/>
      <c r="WKA166" s="62"/>
      <c r="WKB166" s="62"/>
      <c r="WKC166" s="61"/>
      <c r="WKD166" s="62"/>
      <c r="WKE166" s="62"/>
      <c r="WKF166" s="62"/>
      <c r="WKG166" s="61"/>
      <c r="WKH166" s="62"/>
      <c r="WKI166" s="62"/>
      <c r="WKJ166" s="62"/>
      <c r="WKK166" s="61"/>
      <c r="WKL166" s="62"/>
      <c r="WKM166" s="62"/>
      <c r="WKN166" s="62"/>
      <c r="WKO166" s="61"/>
      <c r="WKP166" s="62"/>
      <c r="WKQ166" s="62"/>
      <c r="WKR166" s="62"/>
      <c r="WKS166" s="61"/>
      <c r="WKT166" s="62"/>
      <c r="WKU166" s="62"/>
      <c r="WKV166" s="62"/>
      <c r="WKW166" s="61"/>
      <c r="WKX166" s="62"/>
      <c r="WKY166" s="62"/>
      <c r="WKZ166" s="62"/>
      <c r="WLA166" s="61"/>
      <c r="WLB166" s="62"/>
      <c r="WLC166" s="62"/>
      <c r="WLD166" s="62"/>
      <c r="WLE166" s="61"/>
      <c r="WLF166" s="62"/>
      <c r="WLG166" s="62"/>
      <c r="WLH166" s="62"/>
      <c r="WLI166" s="61"/>
      <c r="WLJ166" s="62"/>
      <c r="WLK166" s="62"/>
      <c r="WLL166" s="62"/>
      <c r="WLM166" s="61"/>
      <c r="WLN166" s="62"/>
      <c r="WLO166" s="62"/>
      <c r="WLP166" s="62"/>
      <c r="WLQ166" s="61"/>
      <c r="WLR166" s="62"/>
      <c r="WLS166" s="62"/>
      <c r="WLT166" s="62"/>
      <c r="WLU166" s="61"/>
      <c r="WLV166" s="62"/>
      <c r="WLW166" s="62"/>
      <c r="WLX166" s="62"/>
      <c r="WLY166" s="61"/>
      <c r="WLZ166" s="62"/>
      <c r="WMA166" s="62"/>
      <c r="WMB166" s="62"/>
      <c r="WMC166" s="61"/>
      <c r="WMD166" s="62"/>
      <c r="WME166" s="62"/>
      <c r="WMF166" s="62"/>
      <c r="WMG166" s="61"/>
      <c r="WMH166" s="62"/>
      <c r="WMI166" s="62"/>
      <c r="WMJ166" s="62"/>
      <c r="WMK166" s="61"/>
      <c r="WML166" s="62"/>
      <c r="WMM166" s="62"/>
      <c r="WMN166" s="62"/>
      <c r="WMO166" s="61"/>
      <c r="WMP166" s="62"/>
      <c r="WMQ166" s="62"/>
      <c r="WMR166" s="62"/>
      <c r="WMS166" s="61"/>
      <c r="WMT166" s="62"/>
      <c r="WMU166" s="62"/>
      <c r="WMV166" s="62"/>
      <c r="WMW166" s="61"/>
      <c r="WMX166" s="62"/>
      <c r="WMY166" s="62"/>
      <c r="WMZ166" s="62"/>
      <c r="WNA166" s="61"/>
      <c r="WNB166" s="62"/>
      <c r="WNC166" s="62"/>
      <c r="WND166" s="62"/>
      <c r="WNE166" s="61"/>
      <c r="WNF166" s="62"/>
      <c r="WNG166" s="62"/>
      <c r="WNH166" s="62"/>
      <c r="WNI166" s="61"/>
      <c r="WNJ166" s="62"/>
      <c r="WNK166" s="62"/>
      <c r="WNL166" s="62"/>
      <c r="WNM166" s="61"/>
      <c r="WNN166" s="62"/>
      <c r="WNO166" s="62"/>
      <c r="WNP166" s="62"/>
      <c r="WNQ166" s="61"/>
      <c r="WNR166" s="62"/>
      <c r="WNS166" s="62"/>
      <c r="WNT166" s="62"/>
      <c r="WNU166" s="61"/>
      <c r="WNV166" s="62"/>
      <c r="WNW166" s="62"/>
      <c r="WNX166" s="62"/>
      <c r="WNY166" s="61"/>
      <c r="WNZ166" s="62"/>
      <c r="WOA166" s="62"/>
      <c r="WOB166" s="62"/>
      <c r="WOC166" s="61"/>
      <c r="WOD166" s="62"/>
      <c r="WOE166" s="62"/>
      <c r="WOF166" s="62"/>
      <c r="WOG166" s="61"/>
      <c r="WOH166" s="62"/>
      <c r="WOI166" s="62"/>
      <c r="WOJ166" s="62"/>
      <c r="WOK166" s="61"/>
      <c r="WOL166" s="62"/>
      <c r="WOM166" s="62"/>
      <c r="WON166" s="62"/>
      <c r="WOO166" s="61"/>
      <c r="WOP166" s="62"/>
      <c r="WOQ166" s="62"/>
      <c r="WOR166" s="62"/>
      <c r="WOS166" s="61"/>
      <c r="WOT166" s="62"/>
      <c r="WOU166" s="62"/>
      <c r="WOV166" s="62"/>
      <c r="WOW166" s="61"/>
      <c r="WOX166" s="62"/>
      <c r="WOY166" s="62"/>
      <c r="WOZ166" s="62"/>
      <c r="WPA166" s="61"/>
      <c r="WPB166" s="62"/>
      <c r="WPC166" s="62"/>
      <c r="WPD166" s="62"/>
      <c r="WPE166" s="61"/>
      <c r="WPF166" s="62"/>
      <c r="WPG166" s="62"/>
      <c r="WPH166" s="62"/>
      <c r="WPI166" s="61"/>
      <c r="WPJ166" s="62"/>
      <c r="WPK166" s="62"/>
      <c r="WPL166" s="62"/>
      <c r="WPM166" s="61"/>
      <c r="WPN166" s="62"/>
      <c r="WPO166" s="62"/>
      <c r="WPP166" s="62"/>
      <c r="WPQ166" s="61"/>
      <c r="WPR166" s="62"/>
      <c r="WPS166" s="62"/>
      <c r="WPT166" s="62"/>
      <c r="WPU166" s="61"/>
      <c r="WPV166" s="62"/>
      <c r="WPW166" s="62"/>
      <c r="WPX166" s="62"/>
      <c r="WPY166" s="61"/>
      <c r="WPZ166" s="62"/>
      <c r="WQA166" s="62"/>
      <c r="WQB166" s="62"/>
      <c r="WQC166" s="61"/>
      <c r="WQD166" s="62"/>
      <c r="WQE166" s="62"/>
      <c r="WQF166" s="62"/>
      <c r="WQG166" s="61"/>
      <c r="WQH166" s="62"/>
      <c r="WQI166" s="62"/>
      <c r="WQJ166" s="62"/>
      <c r="WQK166" s="61"/>
      <c r="WQL166" s="62"/>
      <c r="WQM166" s="62"/>
      <c r="WQN166" s="62"/>
      <c r="WQO166" s="61"/>
      <c r="WQP166" s="62"/>
      <c r="WQQ166" s="62"/>
      <c r="WQR166" s="62"/>
      <c r="WQS166" s="61"/>
      <c r="WQT166" s="62"/>
      <c r="WQU166" s="62"/>
      <c r="WQV166" s="62"/>
      <c r="WQW166" s="61"/>
      <c r="WQX166" s="62"/>
      <c r="WQY166" s="62"/>
      <c r="WQZ166" s="62"/>
      <c r="WRA166" s="61"/>
      <c r="WRB166" s="62"/>
      <c r="WRC166" s="62"/>
      <c r="WRD166" s="62"/>
      <c r="WRE166" s="61"/>
      <c r="WRF166" s="62"/>
      <c r="WRG166" s="62"/>
      <c r="WRH166" s="62"/>
      <c r="WRI166" s="61"/>
      <c r="WRJ166" s="62"/>
      <c r="WRK166" s="62"/>
      <c r="WRL166" s="62"/>
      <c r="WRM166" s="61"/>
      <c r="WRN166" s="62"/>
      <c r="WRO166" s="62"/>
      <c r="WRP166" s="62"/>
      <c r="WRQ166" s="61"/>
      <c r="WRR166" s="62"/>
      <c r="WRS166" s="62"/>
      <c r="WRT166" s="62"/>
      <c r="WRU166" s="61"/>
      <c r="WRV166" s="62"/>
      <c r="WRW166" s="62"/>
      <c r="WRX166" s="62"/>
      <c r="WRY166" s="61"/>
      <c r="WRZ166" s="62"/>
      <c r="WSA166" s="62"/>
      <c r="WSB166" s="62"/>
      <c r="WSC166" s="61"/>
      <c r="WSD166" s="62"/>
      <c r="WSE166" s="62"/>
      <c r="WSF166" s="62"/>
      <c r="WSG166" s="61"/>
      <c r="WSH166" s="62"/>
      <c r="WSI166" s="62"/>
      <c r="WSJ166" s="62"/>
      <c r="WSK166" s="61"/>
      <c r="WSL166" s="62"/>
      <c r="WSM166" s="62"/>
      <c r="WSN166" s="62"/>
      <c r="WSO166" s="61"/>
      <c r="WSP166" s="62"/>
      <c r="WSQ166" s="62"/>
      <c r="WSR166" s="62"/>
      <c r="WSS166" s="61"/>
      <c r="WST166" s="62"/>
      <c r="WSU166" s="62"/>
      <c r="WSV166" s="62"/>
      <c r="WSW166" s="61"/>
      <c r="WSX166" s="62"/>
      <c r="WSY166" s="62"/>
      <c r="WSZ166" s="62"/>
      <c r="WTA166" s="61"/>
      <c r="WTB166" s="62"/>
      <c r="WTC166" s="62"/>
      <c r="WTD166" s="62"/>
      <c r="WTE166" s="61"/>
      <c r="WTF166" s="62"/>
      <c r="WTG166" s="62"/>
      <c r="WTH166" s="62"/>
      <c r="WTI166" s="61"/>
      <c r="WTJ166" s="62"/>
      <c r="WTK166" s="62"/>
      <c r="WTL166" s="62"/>
      <c r="WTM166" s="61"/>
      <c r="WTN166" s="62"/>
      <c r="WTO166" s="62"/>
      <c r="WTP166" s="62"/>
      <c r="WTQ166" s="61"/>
      <c r="WTR166" s="62"/>
      <c r="WTS166" s="62"/>
      <c r="WTT166" s="62"/>
      <c r="WTU166" s="61"/>
      <c r="WTV166" s="62"/>
      <c r="WTW166" s="62"/>
      <c r="WTX166" s="62"/>
      <c r="WTY166" s="61"/>
      <c r="WTZ166" s="62"/>
      <c r="WUA166" s="62"/>
      <c r="WUB166" s="62"/>
      <c r="WUC166" s="61"/>
      <c r="WUD166" s="62"/>
      <c r="WUE166" s="62"/>
      <c r="WUF166" s="62"/>
      <c r="WUG166" s="61"/>
      <c r="WUH166" s="62"/>
      <c r="WUI166" s="62"/>
      <c r="WUJ166" s="62"/>
      <c r="WUK166" s="61"/>
      <c r="WUL166" s="62"/>
      <c r="WUM166" s="62"/>
      <c r="WUN166" s="62"/>
      <c r="WUO166" s="61"/>
      <c r="WUP166" s="62"/>
      <c r="WUQ166" s="62"/>
      <c r="WUR166" s="62"/>
      <c r="WUS166" s="61"/>
      <c r="WUT166" s="62"/>
      <c r="WUU166" s="62"/>
      <c r="WUV166" s="62"/>
      <c r="WUW166" s="61"/>
      <c r="WUX166" s="62"/>
      <c r="WUY166" s="62"/>
      <c r="WUZ166" s="62"/>
      <c r="WVA166" s="61"/>
      <c r="WVB166" s="62"/>
      <c r="WVC166" s="62"/>
      <c r="WVD166" s="62"/>
      <c r="WVE166" s="61"/>
      <c r="WVF166" s="62"/>
      <c r="WVG166" s="62"/>
      <c r="WVH166" s="62"/>
      <c r="WVI166" s="61"/>
      <c r="WVJ166" s="62"/>
      <c r="WVK166" s="62"/>
      <c r="WVL166" s="62"/>
      <c r="WVM166" s="61"/>
      <c r="WVN166" s="62"/>
      <c r="WVO166" s="62"/>
      <c r="WVP166" s="62"/>
      <c r="WVQ166" s="61"/>
      <c r="WVR166" s="62"/>
      <c r="WVS166" s="62"/>
      <c r="WVT166" s="62"/>
      <c r="WVU166" s="61"/>
      <c r="WVV166" s="62"/>
      <c r="WVW166" s="62"/>
      <c r="WVX166" s="62"/>
      <c r="WVY166" s="61"/>
      <c r="WVZ166" s="62"/>
      <c r="WWA166" s="62"/>
      <c r="WWB166" s="62"/>
      <c r="WWC166" s="61"/>
      <c r="WWD166" s="62"/>
      <c r="WWE166" s="62"/>
      <c r="WWF166" s="62"/>
      <c r="WWG166" s="61"/>
      <c r="WWH166" s="62"/>
      <c r="WWI166" s="62"/>
      <c r="WWJ166" s="62"/>
      <c r="WWK166" s="61"/>
      <c r="WWL166" s="62"/>
      <c r="WWM166" s="62"/>
      <c r="WWN166" s="62"/>
      <c r="WWO166" s="61"/>
      <c r="WWP166" s="62"/>
      <c r="WWQ166" s="62"/>
      <c r="WWR166" s="62"/>
      <c r="WWS166" s="61"/>
      <c r="WWT166" s="62"/>
      <c r="WWU166" s="62"/>
      <c r="WWV166" s="62"/>
      <c r="WWW166" s="61"/>
      <c r="WWX166" s="62"/>
      <c r="WWY166" s="62"/>
      <c r="WWZ166" s="62"/>
      <c r="WXA166" s="61"/>
      <c r="WXB166" s="62"/>
      <c r="WXC166" s="62"/>
      <c r="WXD166" s="62"/>
      <c r="WXE166" s="61"/>
      <c r="WXF166" s="62"/>
      <c r="WXG166" s="62"/>
      <c r="WXH166" s="62"/>
      <c r="WXI166" s="61"/>
      <c r="WXJ166" s="62"/>
      <c r="WXK166" s="62"/>
      <c r="WXL166" s="62"/>
      <c r="WXM166" s="61"/>
      <c r="WXN166" s="62"/>
      <c r="WXO166" s="62"/>
      <c r="WXP166" s="62"/>
      <c r="WXQ166" s="61"/>
      <c r="WXR166" s="62"/>
      <c r="WXS166" s="62"/>
      <c r="WXT166" s="62"/>
      <c r="WXU166" s="61"/>
      <c r="WXV166" s="62"/>
      <c r="WXW166" s="62"/>
      <c r="WXX166" s="62"/>
      <c r="WXY166" s="61"/>
      <c r="WXZ166" s="62"/>
      <c r="WYA166" s="62"/>
      <c r="WYB166" s="62"/>
      <c r="WYC166" s="61"/>
      <c r="WYD166" s="62"/>
      <c r="WYE166" s="62"/>
      <c r="WYF166" s="62"/>
      <c r="WYG166" s="61"/>
      <c r="WYH166" s="62"/>
      <c r="WYI166" s="62"/>
      <c r="WYJ166" s="62"/>
      <c r="WYK166" s="61"/>
      <c r="WYL166" s="62"/>
      <c r="WYM166" s="62"/>
      <c r="WYN166" s="62"/>
      <c r="WYO166" s="61"/>
      <c r="WYP166" s="62"/>
      <c r="WYQ166" s="62"/>
      <c r="WYR166" s="62"/>
      <c r="WYS166" s="61"/>
      <c r="WYT166" s="62"/>
      <c r="WYU166" s="62"/>
      <c r="WYV166" s="62"/>
      <c r="WYW166" s="61"/>
      <c r="WYX166" s="62"/>
      <c r="WYY166" s="62"/>
      <c r="WYZ166" s="62"/>
      <c r="WZA166" s="61"/>
      <c r="WZB166" s="62"/>
      <c r="WZC166" s="62"/>
      <c r="WZD166" s="62"/>
      <c r="WZE166" s="61"/>
      <c r="WZF166" s="62"/>
      <c r="WZG166" s="62"/>
      <c r="WZH166" s="62"/>
      <c r="WZI166" s="61"/>
      <c r="WZJ166" s="62"/>
      <c r="WZK166" s="62"/>
      <c r="WZL166" s="62"/>
      <c r="WZM166" s="61"/>
      <c r="WZN166" s="62"/>
      <c r="WZO166" s="62"/>
      <c r="WZP166" s="62"/>
      <c r="WZQ166" s="61"/>
      <c r="WZR166" s="62"/>
      <c r="WZS166" s="62"/>
      <c r="WZT166" s="62"/>
      <c r="WZU166" s="61"/>
      <c r="WZV166" s="62"/>
      <c r="WZW166" s="62"/>
      <c r="WZX166" s="62"/>
      <c r="WZY166" s="61"/>
      <c r="WZZ166" s="62"/>
      <c r="XAA166" s="62"/>
      <c r="XAB166" s="62"/>
      <c r="XAC166" s="61"/>
      <c r="XAD166" s="62"/>
      <c r="XAE166" s="62"/>
      <c r="XAF166" s="62"/>
      <c r="XAG166" s="61"/>
      <c r="XAH166" s="62"/>
      <c r="XAI166" s="62"/>
      <c r="XAJ166" s="62"/>
      <c r="XAK166" s="61"/>
      <c r="XAL166" s="62"/>
      <c r="XAM166" s="62"/>
      <c r="XAN166" s="62"/>
      <c r="XAO166" s="61"/>
      <c r="XAP166" s="62"/>
      <c r="XAQ166" s="62"/>
      <c r="XAR166" s="62"/>
      <c r="XAS166" s="61"/>
      <c r="XAT166" s="62"/>
      <c r="XAU166" s="62"/>
      <c r="XAV166" s="62"/>
      <c r="XAW166" s="61"/>
      <c r="XAX166" s="62"/>
      <c r="XAY166" s="62"/>
      <c r="XAZ166" s="62"/>
      <c r="XBA166" s="61"/>
      <c r="XBB166" s="62"/>
      <c r="XBC166" s="62"/>
      <c r="XBD166" s="62"/>
      <c r="XBE166" s="61"/>
      <c r="XBF166" s="62"/>
      <c r="XBG166" s="62"/>
      <c r="XBH166" s="62"/>
      <c r="XBI166" s="61"/>
      <c r="XBJ166" s="62"/>
      <c r="XBK166" s="62"/>
      <c r="XBL166" s="62"/>
      <c r="XBM166" s="61"/>
      <c r="XBN166" s="62"/>
      <c r="XBO166" s="62"/>
      <c r="XBP166" s="62"/>
      <c r="XBQ166" s="61"/>
      <c r="XBR166" s="62"/>
      <c r="XBS166" s="62"/>
      <c r="XBT166" s="62"/>
      <c r="XBU166" s="61"/>
      <c r="XBV166" s="62"/>
      <c r="XBW166" s="62"/>
      <c r="XBX166" s="62"/>
      <c r="XBY166" s="61"/>
      <c r="XBZ166" s="62"/>
      <c r="XCA166" s="62"/>
      <c r="XCB166" s="62"/>
      <c r="XCC166" s="61"/>
      <c r="XCD166" s="62"/>
      <c r="XCE166" s="62"/>
      <c r="XCF166" s="62"/>
      <c r="XCG166" s="61"/>
      <c r="XCH166" s="62"/>
      <c r="XCI166" s="62"/>
      <c r="XCJ166" s="62"/>
      <c r="XCK166" s="61"/>
      <c r="XCL166" s="62"/>
      <c r="XCM166" s="62"/>
      <c r="XCN166" s="62"/>
      <c r="XCO166" s="61"/>
      <c r="XCP166" s="62"/>
      <c r="XCQ166" s="62"/>
      <c r="XCR166" s="62"/>
      <c r="XCS166" s="61"/>
      <c r="XCT166" s="62"/>
      <c r="XCU166" s="62"/>
      <c r="XCV166" s="62"/>
      <c r="XCW166" s="61"/>
      <c r="XCX166" s="62"/>
      <c r="XCY166" s="62"/>
      <c r="XCZ166" s="62"/>
      <c r="XDA166" s="61"/>
      <c r="XDB166" s="62"/>
      <c r="XDC166" s="62"/>
      <c r="XDD166" s="62"/>
      <c r="XDE166" s="61"/>
      <c r="XDF166" s="62"/>
      <c r="XDG166" s="62"/>
      <c r="XDH166" s="62"/>
      <c r="XDI166" s="61"/>
      <c r="XDJ166" s="62"/>
      <c r="XDK166" s="62"/>
      <c r="XDL166" s="62"/>
      <c r="XDM166" s="61"/>
      <c r="XDN166" s="62"/>
      <c r="XDO166" s="62"/>
      <c r="XDP166" s="62"/>
      <c r="XDQ166" s="61"/>
      <c r="XDR166" s="62"/>
      <c r="XDS166" s="62"/>
      <c r="XDT166" s="62"/>
      <c r="XDU166" s="61"/>
      <c r="XDV166" s="62"/>
      <c r="XDW166" s="62"/>
      <c r="XDX166" s="62"/>
      <c r="XDY166" s="61"/>
      <c r="XDZ166" s="62"/>
      <c r="XEA166" s="62"/>
      <c r="XEB166" s="62"/>
      <c r="XEC166" s="61"/>
      <c r="XED166" s="62"/>
      <c r="XEE166" s="62"/>
      <c r="XEF166" s="62"/>
      <c r="XEG166" s="61"/>
      <c r="XEH166" s="62"/>
      <c r="XEI166" s="62"/>
      <c r="XEJ166" s="62"/>
      <c r="XEK166" s="61"/>
      <c r="XEL166" s="62"/>
      <c r="XEM166" s="62"/>
      <c r="XEN166" s="62"/>
      <c r="XEO166" s="61"/>
      <c r="XEP166" s="62"/>
      <c r="XEQ166" s="62"/>
      <c r="XER166" s="62"/>
      <c r="XES166" s="61"/>
      <c r="XET166" s="62"/>
      <c r="XEU166" s="62"/>
      <c r="XEV166" s="62"/>
      <c r="XEW166" s="61"/>
      <c r="XEX166" s="62"/>
      <c r="XEY166" s="62"/>
      <c r="XEZ166" s="62"/>
      <c r="XFA166" s="61"/>
      <c r="XFB166" s="62"/>
      <c r="XFC166" s="62"/>
      <c r="XFD166" s="62"/>
    </row>
    <row r="167" spans="1:16384" s="63" customFormat="1" ht="15.75" x14ac:dyDescent="0.25">
      <c r="A167" s="13" t="s">
        <v>276</v>
      </c>
      <c r="B167" s="18" t="s">
        <v>277</v>
      </c>
      <c r="C167" s="18"/>
      <c r="D167" s="18"/>
      <c r="E167" s="25">
        <f>VLOOKUP(A167,'[1]BALANCE DE COMPROBACION'!$A$6:$G$223,7,FALSE)</f>
        <v>-3250874.3299999996</v>
      </c>
      <c r="F167" s="42"/>
      <c r="G167" s="33"/>
      <c r="H167"/>
      <c r="I167" s="61">
        <v>-2926061.1500000004</v>
      </c>
      <c r="M167" s="61"/>
      <c r="Q167" s="61"/>
      <c r="U167" s="61"/>
      <c r="Y167" s="61"/>
      <c r="AC167" s="61"/>
      <c r="AG167" s="61"/>
      <c r="AK167" s="61"/>
      <c r="AO167" s="61"/>
      <c r="AS167" s="61"/>
      <c r="AW167" s="61"/>
      <c r="BA167" s="61"/>
      <c r="BE167" s="61"/>
      <c r="BI167" s="61"/>
      <c r="BM167" s="61"/>
      <c r="BQ167" s="61"/>
      <c r="BU167" s="61"/>
      <c r="BY167" s="61"/>
      <c r="CC167" s="61"/>
      <c r="CG167" s="61"/>
      <c r="CK167" s="61"/>
      <c r="CO167" s="61"/>
      <c r="CS167" s="61"/>
      <c r="CW167" s="61"/>
      <c r="DA167" s="61"/>
      <c r="DE167" s="61"/>
      <c r="DI167" s="61"/>
      <c r="DM167" s="61"/>
      <c r="DQ167" s="61"/>
      <c r="DU167" s="61"/>
      <c r="DY167" s="61"/>
      <c r="EC167" s="61"/>
      <c r="EG167" s="61"/>
      <c r="EK167" s="61"/>
      <c r="EO167" s="61"/>
      <c r="ES167" s="61"/>
      <c r="EW167" s="61"/>
      <c r="FA167" s="61"/>
      <c r="FE167" s="61"/>
      <c r="FI167" s="61"/>
      <c r="FM167" s="61"/>
      <c r="FQ167" s="61"/>
      <c r="FU167" s="61"/>
      <c r="FY167" s="61"/>
      <c r="GC167" s="61"/>
      <c r="GG167" s="61"/>
      <c r="GK167" s="61"/>
      <c r="GO167" s="61"/>
      <c r="GS167" s="61"/>
      <c r="GW167" s="61"/>
      <c r="HA167" s="61"/>
      <c r="HE167" s="61"/>
      <c r="HI167" s="61"/>
      <c r="HM167" s="61"/>
      <c r="HQ167" s="61"/>
      <c r="HU167" s="61"/>
      <c r="HY167" s="61"/>
      <c r="IC167" s="61"/>
      <c r="IG167" s="61"/>
      <c r="IK167" s="61"/>
      <c r="IO167" s="61"/>
      <c r="IS167" s="61"/>
      <c r="IW167" s="61"/>
      <c r="JA167" s="61"/>
      <c r="JE167" s="61"/>
      <c r="JI167" s="61"/>
      <c r="JM167" s="61"/>
      <c r="JQ167" s="61"/>
      <c r="JU167" s="61"/>
      <c r="JY167" s="61"/>
      <c r="KC167" s="61"/>
      <c r="KG167" s="61"/>
      <c r="KK167" s="61"/>
      <c r="KO167" s="61"/>
      <c r="KS167" s="61"/>
      <c r="KW167" s="61"/>
      <c r="LA167" s="61"/>
      <c r="LE167" s="61"/>
      <c r="LI167" s="61"/>
      <c r="LM167" s="61"/>
      <c r="LQ167" s="61"/>
      <c r="LU167" s="61"/>
      <c r="LY167" s="61"/>
      <c r="MC167" s="61"/>
      <c r="MG167" s="61"/>
      <c r="MK167" s="61"/>
      <c r="MO167" s="61"/>
      <c r="MS167" s="61"/>
      <c r="MW167" s="61"/>
      <c r="NA167" s="61"/>
      <c r="NE167" s="61"/>
      <c r="NI167" s="61"/>
      <c r="NM167" s="61"/>
      <c r="NQ167" s="61"/>
      <c r="NU167" s="61"/>
      <c r="NY167" s="61"/>
      <c r="OC167" s="61"/>
      <c r="OG167" s="61"/>
      <c r="OK167" s="61"/>
      <c r="OO167" s="61"/>
      <c r="OS167" s="61"/>
      <c r="OW167" s="61"/>
      <c r="PA167" s="61"/>
      <c r="PE167" s="61"/>
      <c r="PI167" s="61"/>
      <c r="PM167" s="61"/>
      <c r="PQ167" s="61"/>
      <c r="PU167" s="61"/>
      <c r="PY167" s="61"/>
      <c r="QC167" s="61"/>
      <c r="QG167" s="61"/>
      <c r="QK167" s="61"/>
      <c r="QO167" s="61"/>
      <c r="QS167" s="61"/>
      <c r="QW167" s="61"/>
      <c r="RA167" s="61"/>
      <c r="RE167" s="61"/>
      <c r="RI167" s="61"/>
      <c r="RM167" s="61"/>
      <c r="RQ167" s="61"/>
      <c r="RU167" s="61"/>
      <c r="RY167" s="61"/>
      <c r="SC167" s="61"/>
      <c r="SG167" s="61"/>
      <c r="SK167" s="61"/>
      <c r="SO167" s="61"/>
      <c r="SS167" s="61"/>
      <c r="SW167" s="61"/>
      <c r="TA167" s="61"/>
      <c r="TE167" s="61"/>
      <c r="TI167" s="61"/>
      <c r="TM167" s="61"/>
      <c r="TQ167" s="61"/>
      <c r="TU167" s="61"/>
      <c r="TY167" s="61"/>
      <c r="UC167" s="61"/>
      <c r="UG167" s="61"/>
      <c r="UK167" s="61"/>
      <c r="UO167" s="61"/>
      <c r="US167" s="61"/>
      <c r="UW167" s="61"/>
      <c r="VA167" s="61"/>
      <c r="VE167" s="61"/>
      <c r="VI167" s="61"/>
      <c r="VM167" s="61"/>
      <c r="VQ167" s="61"/>
      <c r="VU167" s="61"/>
      <c r="VY167" s="61"/>
      <c r="WC167" s="61"/>
      <c r="WG167" s="61"/>
      <c r="WK167" s="61"/>
      <c r="WO167" s="61"/>
      <c r="WS167" s="61"/>
      <c r="WW167" s="61"/>
      <c r="XA167" s="61"/>
      <c r="XE167" s="61"/>
      <c r="XI167" s="61"/>
      <c r="XM167" s="61"/>
      <c r="XQ167" s="61"/>
      <c r="XU167" s="61"/>
      <c r="XY167" s="61"/>
      <c r="YC167" s="61"/>
      <c r="YG167" s="61"/>
      <c r="YK167" s="61"/>
      <c r="YO167" s="61"/>
      <c r="YS167" s="61"/>
      <c r="YW167" s="61"/>
      <c r="ZA167" s="61"/>
      <c r="ZE167" s="61"/>
      <c r="ZI167" s="61"/>
      <c r="ZM167" s="61"/>
      <c r="ZQ167" s="61"/>
      <c r="ZU167" s="61"/>
      <c r="ZY167" s="61"/>
      <c r="AAC167" s="61"/>
      <c r="AAG167" s="61"/>
      <c r="AAK167" s="61"/>
      <c r="AAO167" s="61"/>
      <c r="AAS167" s="61"/>
      <c r="AAW167" s="61"/>
      <c r="ABA167" s="61"/>
      <c r="ABE167" s="61"/>
      <c r="ABI167" s="61"/>
      <c r="ABM167" s="61"/>
      <c r="ABQ167" s="61"/>
      <c r="ABU167" s="61"/>
      <c r="ABY167" s="61"/>
      <c r="ACC167" s="61"/>
      <c r="ACG167" s="61"/>
      <c r="ACK167" s="61"/>
      <c r="ACO167" s="61"/>
      <c r="ACS167" s="61"/>
      <c r="ACW167" s="61"/>
      <c r="ADA167" s="61"/>
      <c r="ADE167" s="61"/>
      <c r="ADI167" s="61"/>
      <c r="ADM167" s="61"/>
      <c r="ADQ167" s="61"/>
      <c r="ADU167" s="61"/>
      <c r="ADY167" s="61"/>
      <c r="AEC167" s="61"/>
      <c r="AEG167" s="61"/>
      <c r="AEK167" s="61"/>
      <c r="AEO167" s="61"/>
      <c r="AES167" s="61"/>
      <c r="AEW167" s="61"/>
      <c r="AFA167" s="61"/>
      <c r="AFE167" s="61"/>
      <c r="AFI167" s="61"/>
      <c r="AFM167" s="61"/>
      <c r="AFQ167" s="61"/>
      <c r="AFU167" s="61"/>
      <c r="AFY167" s="61"/>
      <c r="AGC167" s="61"/>
      <c r="AGG167" s="61"/>
      <c r="AGK167" s="61"/>
      <c r="AGO167" s="61"/>
      <c r="AGS167" s="61"/>
      <c r="AGW167" s="61"/>
      <c r="AHA167" s="61"/>
      <c r="AHE167" s="61"/>
      <c r="AHI167" s="61"/>
      <c r="AHM167" s="61"/>
      <c r="AHQ167" s="61"/>
      <c r="AHU167" s="61"/>
      <c r="AHY167" s="61"/>
      <c r="AIC167" s="61"/>
      <c r="AIG167" s="61"/>
      <c r="AIK167" s="61"/>
      <c r="AIO167" s="61"/>
      <c r="AIS167" s="61"/>
      <c r="AIW167" s="61"/>
      <c r="AJA167" s="61"/>
      <c r="AJE167" s="61"/>
      <c r="AJI167" s="61"/>
      <c r="AJM167" s="61"/>
      <c r="AJQ167" s="61"/>
      <c r="AJU167" s="61"/>
      <c r="AJY167" s="61"/>
      <c r="AKC167" s="61"/>
      <c r="AKG167" s="61"/>
      <c r="AKK167" s="61"/>
      <c r="AKO167" s="61"/>
      <c r="AKS167" s="61"/>
      <c r="AKW167" s="61"/>
      <c r="ALA167" s="61"/>
      <c r="ALE167" s="61"/>
      <c r="ALI167" s="61"/>
      <c r="ALM167" s="61"/>
      <c r="ALQ167" s="61"/>
      <c r="ALU167" s="61"/>
      <c r="ALY167" s="61"/>
      <c r="AMC167" s="61"/>
      <c r="AMG167" s="61"/>
      <c r="AMK167" s="61"/>
      <c r="AMO167" s="61"/>
      <c r="AMS167" s="61"/>
      <c r="AMW167" s="61"/>
      <c r="ANA167" s="61"/>
      <c r="ANE167" s="61"/>
      <c r="ANI167" s="61"/>
      <c r="ANM167" s="61"/>
      <c r="ANQ167" s="61"/>
      <c r="ANU167" s="61"/>
      <c r="ANY167" s="61"/>
      <c r="AOC167" s="61"/>
      <c r="AOG167" s="61"/>
      <c r="AOK167" s="61"/>
      <c r="AOO167" s="61"/>
      <c r="AOS167" s="61"/>
      <c r="AOW167" s="61"/>
      <c r="APA167" s="61"/>
      <c r="APE167" s="61"/>
      <c r="API167" s="61"/>
      <c r="APM167" s="61"/>
      <c r="APQ167" s="61"/>
      <c r="APU167" s="61"/>
      <c r="APY167" s="61"/>
      <c r="AQC167" s="61"/>
      <c r="AQG167" s="61"/>
      <c r="AQK167" s="61"/>
      <c r="AQO167" s="61"/>
      <c r="AQS167" s="61"/>
      <c r="AQW167" s="61"/>
      <c r="ARA167" s="61"/>
      <c r="ARE167" s="61"/>
      <c r="ARI167" s="61"/>
      <c r="ARM167" s="61"/>
      <c r="ARQ167" s="61"/>
      <c r="ARU167" s="61"/>
      <c r="ARY167" s="61"/>
      <c r="ASC167" s="61"/>
      <c r="ASG167" s="61"/>
      <c r="ASK167" s="61"/>
      <c r="ASO167" s="61"/>
      <c r="ASS167" s="61"/>
      <c r="ASW167" s="61"/>
      <c r="ATA167" s="61"/>
      <c r="ATE167" s="61"/>
      <c r="ATI167" s="61"/>
      <c r="ATM167" s="61"/>
      <c r="ATQ167" s="61"/>
      <c r="ATU167" s="61"/>
      <c r="ATY167" s="61"/>
      <c r="AUC167" s="61"/>
      <c r="AUG167" s="61"/>
      <c r="AUK167" s="61"/>
      <c r="AUO167" s="61"/>
      <c r="AUS167" s="61"/>
      <c r="AUW167" s="61"/>
      <c r="AVA167" s="61"/>
      <c r="AVE167" s="61"/>
      <c r="AVI167" s="61"/>
      <c r="AVM167" s="61"/>
      <c r="AVQ167" s="61"/>
      <c r="AVU167" s="61"/>
      <c r="AVY167" s="61"/>
      <c r="AWC167" s="61"/>
      <c r="AWG167" s="61"/>
      <c r="AWK167" s="61"/>
      <c r="AWO167" s="61"/>
      <c r="AWS167" s="61"/>
      <c r="AWW167" s="61"/>
      <c r="AXA167" s="61"/>
      <c r="AXE167" s="61"/>
      <c r="AXI167" s="61"/>
      <c r="AXM167" s="61"/>
      <c r="AXQ167" s="61"/>
      <c r="AXU167" s="61"/>
      <c r="AXY167" s="61"/>
      <c r="AYC167" s="61"/>
      <c r="AYG167" s="61"/>
      <c r="AYK167" s="61"/>
      <c r="AYO167" s="61"/>
      <c r="AYS167" s="61"/>
      <c r="AYW167" s="61"/>
      <c r="AZA167" s="61"/>
      <c r="AZE167" s="61"/>
      <c r="AZI167" s="61"/>
      <c r="AZM167" s="61"/>
      <c r="AZQ167" s="61"/>
      <c r="AZU167" s="61"/>
      <c r="AZY167" s="61"/>
      <c r="BAC167" s="61"/>
      <c r="BAG167" s="61"/>
      <c r="BAK167" s="61"/>
      <c r="BAO167" s="61"/>
      <c r="BAS167" s="61"/>
      <c r="BAW167" s="61"/>
      <c r="BBA167" s="61"/>
      <c r="BBE167" s="61"/>
      <c r="BBI167" s="61"/>
      <c r="BBM167" s="61"/>
      <c r="BBQ167" s="61"/>
      <c r="BBU167" s="61"/>
      <c r="BBY167" s="61"/>
      <c r="BCC167" s="61"/>
      <c r="BCG167" s="61"/>
      <c r="BCK167" s="61"/>
      <c r="BCO167" s="61"/>
      <c r="BCS167" s="61"/>
      <c r="BCW167" s="61"/>
      <c r="BDA167" s="61"/>
      <c r="BDE167" s="61"/>
      <c r="BDI167" s="61"/>
      <c r="BDM167" s="61"/>
      <c r="BDQ167" s="61"/>
      <c r="BDU167" s="61"/>
      <c r="BDY167" s="61"/>
      <c r="BEC167" s="61"/>
      <c r="BEG167" s="61"/>
      <c r="BEK167" s="61"/>
      <c r="BEO167" s="61"/>
      <c r="BES167" s="61"/>
      <c r="BEW167" s="61"/>
      <c r="BFA167" s="61"/>
      <c r="BFE167" s="61"/>
      <c r="BFI167" s="61"/>
      <c r="BFM167" s="61"/>
      <c r="BFQ167" s="61"/>
      <c r="BFU167" s="61"/>
      <c r="BFY167" s="61"/>
      <c r="BGC167" s="61"/>
      <c r="BGG167" s="61"/>
      <c r="BGK167" s="61"/>
      <c r="BGO167" s="61"/>
      <c r="BGS167" s="61"/>
      <c r="BGW167" s="61"/>
      <c r="BHA167" s="61"/>
      <c r="BHE167" s="61"/>
      <c r="BHI167" s="61"/>
      <c r="BHM167" s="61"/>
      <c r="BHQ167" s="61"/>
      <c r="BHU167" s="61"/>
      <c r="BHY167" s="61"/>
      <c r="BIC167" s="61"/>
      <c r="BIG167" s="61"/>
      <c r="BIK167" s="61"/>
      <c r="BIO167" s="61"/>
      <c r="BIS167" s="61"/>
      <c r="BIW167" s="61"/>
      <c r="BJA167" s="61"/>
      <c r="BJE167" s="61"/>
      <c r="BJI167" s="61"/>
      <c r="BJM167" s="61"/>
      <c r="BJQ167" s="61"/>
      <c r="BJU167" s="61"/>
      <c r="BJY167" s="61"/>
      <c r="BKC167" s="61"/>
      <c r="BKG167" s="61"/>
      <c r="BKK167" s="61"/>
      <c r="BKO167" s="61"/>
      <c r="BKS167" s="61"/>
      <c r="BKW167" s="61"/>
      <c r="BLA167" s="61"/>
      <c r="BLE167" s="61"/>
      <c r="BLI167" s="61"/>
      <c r="BLM167" s="61"/>
      <c r="BLQ167" s="61"/>
      <c r="BLU167" s="61"/>
      <c r="BLY167" s="61"/>
      <c r="BMC167" s="61"/>
      <c r="BMG167" s="61"/>
      <c r="BMK167" s="61"/>
      <c r="BMO167" s="61"/>
      <c r="BMS167" s="61"/>
      <c r="BMW167" s="61"/>
      <c r="BNA167" s="61"/>
      <c r="BNE167" s="61"/>
      <c r="BNI167" s="61"/>
      <c r="BNM167" s="61"/>
      <c r="BNQ167" s="61"/>
      <c r="BNU167" s="61"/>
      <c r="BNY167" s="61"/>
      <c r="BOC167" s="61"/>
      <c r="BOG167" s="61"/>
      <c r="BOK167" s="61"/>
      <c r="BOO167" s="61"/>
      <c r="BOS167" s="61"/>
      <c r="BOW167" s="61"/>
      <c r="BPA167" s="61"/>
      <c r="BPE167" s="61"/>
      <c r="BPI167" s="61"/>
      <c r="BPM167" s="61"/>
      <c r="BPQ167" s="61"/>
      <c r="BPU167" s="61"/>
      <c r="BPY167" s="61"/>
      <c r="BQC167" s="61"/>
      <c r="BQG167" s="61"/>
      <c r="BQK167" s="61"/>
      <c r="BQO167" s="61"/>
      <c r="BQS167" s="61"/>
      <c r="BQW167" s="61"/>
      <c r="BRA167" s="61"/>
      <c r="BRE167" s="61"/>
      <c r="BRI167" s="61"/>
      <c r="BRM167" s="61"/>
      <c r="BRQ167" s="61"/>
      <c r="BRU167" s="61"/>
      <c r="BRY167" s="61"/>
      <c r="BSC167" s="61"/>
      <c r="BSG167" s="61"/>
      <c r="BSK167" s="61"/>
      <c r="BSO167" s="61"/>
      <c r="BSS167" s="61"/>
      <c r="BSW167" s="61"/>
      <c r="BTA167" s="61"/>
      <c r="BTE167" s="61"/>
      <c r="BTI167" s="61"/>
      <c r="BTM167" s="61"/>
      <c r="BTQ167" s="61"/>
      <c r="BTU167" s="61"/>
      <c r="BTY167" s="61"/>
      <c r="BUC167" s="61"/>
      <c r="BUG167" s="61"/>
      <c r="BUK167" s="61"/>
      <c r="BUO167" s="61"/>
      <c r="BUS167" s="61"/>
      <c r="BUW167" s="61"/>
      <c r="BVA167" s="61"/>
      <c r="BVE167" s="61"/>
      <c r="BVI167" s="61"/>
      <c r="BVM167" s="61"/>
      <c r="BVQ167" s="61"/>
      <c r="BVU167" s="61"/>
      <c r="BVY167" s="61"/>
      <c r="BWC167" s="61"/>
      <c r="BWG167" s="61"/>
      <c r="BWK167" s="61"/>
      <c r="BWO167" s="61"/>
      <c r="BWS167" s="61"/>
      <c r="BWW167" s="61"/>
      <c r="BXA167" s="61"/>
      <c r="BXE167" s="61"/>
      <c r="BXI167" s="61"/>
      <c r="BXM167" s="61"/>
      <c r="BXQ167" s="61"/>
      <c r="BXU167" s="61"/>
      <c r="BXY167" s="61"/>
      <c r="BYC167" s="61"/>
      <c r="BYG167" s="61"/>
      <c r="BYK167" s="61"/>
      <c r="BYO167" s="61"/>
      <c r="BYS167" s="61"/>
      <c r="BYW167" s="61"/>
      <c r="BZA167" s="61"/>
      <c r="BZE167" s="61"/>
      <c r="BZI167" s="61"/>
      <c r="BZM167" s="61"/>
      <c r="BZQ167" s="61"/>
      <c r="BZU167" s="61"/>
      <c r="BZY167" s="61"/>
      <c r="CAC167" s="61"/>
      <c r="CAG167" s="61"/>
      <c r="CAK167" s="61"/>
      <c r="CAO167" s="61"/>
      <c r="CAS167" s="61"/>
      <c r="CAW167" s="61"/>
      <c r="CBA167" s="61"/>
      <c r="CBE167" s="61"/>
      <c r="CBI167" s="61"/>
      <c r="CBM167" s="61"/>
      <c r="CBQ167" s="61"/>
      <c r="CBU167" s="61"/>
      <c r="CBY167" s="61"/>
      <c r="CCC167" s="61"/>
      <c r="CCG167" s="61"/>
      <c r="CCK167" s="61"/>
      <c r="CCO167" s="61"/>
      <c r="CCS167" s="61"/>
      <c r="CCW167" s="61"/>
      <c r="CDA167" s="61"/>
      <c r="CDE167" s="61"/>
      <c r="CDI167" s="61"/>
      <c r="CDM167" s="61"/>
      <c r="CDQ167" s="61"/>
      <c r="CDU167" s="61"/>
      <c r="CDY167" s="61"/>
      <c r="CEC167" s="61"/>
      <c r="CEG167" s="61"/>
      <c r="CEK167" s="61"/>
      <c r="CEO167" s="61"/>
      <c r="CES167" s="61"/>
      <c r="CEW167" s="61"/>
      <c r="CFA167" s="61"/>
      <c r="CFE167" s="61"/>
      <c r="CFI167" s="61"/>
      <c r="CFM167" s="61"/>
      <c r="CFQ167" s="61"/>
      <c r="CFU167" s="61"/>
      <c r="CFY167" s="61"/>
      <c r="CGC167" s="61"/>
      <c r="CGG167" s="61"/>
      <c r="CGK167" s="61"/>
      <c r="CGO167" s="61"/>
      <c r="CGS167" s="61"/>
      <c r="CGW167" s="61"/>
      <c r="CHA167" s="61"/>
      <c r="CHE167" s="61"/>
      <c r="CHI167" s="61"/>
      <c r="CHM167" s="61"/>
      <c r="CHQ167" s="61"/>
      <c r="CHU167" s="61"/>
      <c r="CHY167" s="61"/>
      <c r="CIC167" s="61"/>
      <c r="CIG167" s="61"/>
      <c r="CIK167" s="61"/>
      <c r="CIO167" s="61"/>
      <c r="CIS167" s="61"/>
      <c r="CIW167" s="61"/>
      <c r="CJA167" s="61"/>
      <c r="CJE167" s="61"/>
      <c r="CJI167" s="61"/>
      <c r="CJM167" s="61"/>
      <c r="CJQ167" s="61"/>
      <c r="CJU167" s="61"/>
      <c r="CJY167" s="61"/>
      <c r="CKC167" s="61"/>
      <c r="CKG167" s="61"/>
      <c r="CKK167" s="61"/>
      <c r="CKO167" s="61"/>
      <c r="CKS167" s="61"/>
      <c r="CKW167" s="61"/>
      <c r="CLA167" s="61"/>
      <c r="CLE167" s="61"/>
      <c r="CLI167" s="61"/>
      <c r="CLM167" s="61"/>
      <c r="CLQ167" s="61"/>
      <c r="CLU167" s="61"/>
      <c r="CLY167" s="61"/>
      <c r="CMC167" s="61"/>
      <c r="CMG167" s="61"/>
      <c r="CMK167" s="61"/>
      <c r="CMO167" s="61"/>
      <c r="CMS167" s="61"/>
      <c r="CMW167" s="61"/>
      <c r="CNA167" s="61"/>
      <c r="CNE167" s="61"/>
      <c r="CNI167" s="61"/>
      <c r="CNM167" s="61"/>
      <c r="CNQ167" s="61"/>
      <c r="CNU167" s="61"/>
      <c r="CNY167" s="61"/>
      <c r="COC167" s="61"/>
      <c r="COG167" s="61"/>
      <c r="COK167" s="61"/>
      <c r="COO167" s="61"/>
      <c r="COS167" s="61"/>
      <c r="COW167" s="61"/>
      <c r="CPA167" s="61"/>
      <c r="CPE167" s="61"/>
      <c r="CPI167" s="61"/>
      <c r="CPM167" s="61"/>
      <c r="CPQ167" s="61"/>
      <c r="CPU167" s="61"/>
      <c r="CPY167" s="61"/>
      <c r="CQC167" s="61"/>
      <c r="CQG167" s="61"/>
      <c r="CQK167" s="61"/>
      <c r="CQO167" s="61"/>
      <c r="CQS167" s="61"/>
      <c r="CQW167" s="61"/>
      <c r="CRA167" s="61"/>
      <c r="CRE167" s="61"/>
      <c r="CRI167" s="61"/>
      <c r="CRM167" s="61"/>
      <c r="CRQ167" s="61"/>
      <c r="CRU167" s="61"/>
      <c r="CRY167" s="61"/>
      <c r="CSC167" s="61"/>
      <c r="CSG167" s="61"/>
      <c r="CSK167" s="61"/>
      <c r="CSO167" s="61"/>
      <c r="CSS167" s="61"/>
      <c r="CSW167" s="61"/>
      <c r="CTA167" s="61"/>
      <c r="CTE167" s="61"/>
      <c r="CTI167" s="61"/>
      <c r="CTM167" s="61"/>
      <c r="CTQ167" s="61"/>
      <c r="CTU167" s="61"/>
      <c r="CTY167" s="61"/>
      <c r="CUC167" s="61"/>
      <c r="CUG167" s="61"/>
      <c r="CUK167" s="61"/>
      <c r="CUO167" s="61"/>
      <c r="CUS167" s="61"/>
      <c r="CUW167" s="61"/>
      <c r="CVA167" s="61"/>
      <c r="CVE167" s="61"/>
      <c r="CVI167" s="61"/>
      <c r="CVM167" s="61"/>
      <c r="CVQ167" s="61"/>
      <c r="CVU167" s="61"/>
      <c r="CVY167" s="61"/>
      <c r="CWC167" s="61"/>
      <c r="CWG167" s="61"/>
      <c r="CWK167" s="61"/>
      <c r="CWO167" s="61"/>
      <c r="CWS167" s="61"/>
      <c r="CWW167" s="61"/>
      <c r="CXA167" s="61"/>
      <c r="CXE167" s="61"/>
      <c r="CXI167" s="61"/>
      <c r="CXM167" s="61"/>
      <c r="CXQ167" s="61"/>
      <c r="CXU167" s="61"/>
      <c r="CXY167" s="61"/>
      <c r="CYC167" s="61"/>
      <c r="CYG167" s="61"/>
      <c r="CYK167" s="61"/>
      <c r="CYO167" s="61"/>
      <c r="CYS167" s="61"/>
      <c r="CYW167" s="61"/>
      <c r="CZA167" s="61"/>
      <c r="CZE167" s="61"/>
      <c r="CZI167" s="61"/>
      <c r="CZM167" s="61"/>
      <c r="CZQ167" s="61"/>
      <c r="CZU167" s="61"/>
      <c r="CZY167" s="61"/>
      <c r="DAC167" s="61"/>
      <c r="DAG167" s="61"/>
      <c r="DAK167" s="61"/>
      <c r="DAO167" s="61"/>
      <c r="DAS167" s="61"/>
      <c r="DAW167" s="61"/>
      <c r="DBA167" s="61"/>
      <c r="DBE167" s="61"/>
      <c r="DBI167" s="61"/>
      <c r="DBM167" s="61"/>
      <c r="DBQ167" s="61"/>
      <c r="DBU167" s="61"/>
      <c r="DBY167" s="61"/>
      <c r="DCC167" s="61"/>
      <c r="DCG167" s="61"/>
      <c r="DCK167" s="61"/>
      <c r="DCO167" s="61"/>
      <c r="DCS167" s="61"/>
      <c r="DCW167" s="61"/>
      <c r="DDA167" s="61"/>
      <c r="DDE167" s="61"/>
      <c r="DDI167" s="61"/>
      <c r="DDM167" s="61"/>
      <c r="DDQ167" s="61"/>
      <c r="DDU167" s="61"/>
      <c r="DDY167" s="61"/>
      <c r="DEC167" s="61"/>
      <c r="DEG167" s="61"/>
      <c r="DEK167" s="61"/>
      <c r="DEO167" s="61"/>
      <c r="DES167" s="61"/>
      <c r="DEW167" s="61"/>
      <c r="DFA167" s="61"/>
      <c r="DFE167" s="61"/>
      <c r="DFI167" s="61"/>
      <c r="DFM167" s="61"/>
      <c r="DFQ167" s="61"/>
      <c r="DFU167" s="61"/>
      <c r="DFY167" s="61"/>
      <c r="DGC167" s="61"/>
      <c r="DGG167" s="61"/>
      <c r="DGK167" s="61"/>
      <c r="DGO167" s="61"/>
      <c r="DGS167" s="61"/>
      <c r="DGW167" s="61"/>
      <c r="DHA167" s="61"/>
      <c r="DHE167" s="61"/>
      <c r="DHI167" s="61"/>
      <c r="DHM167" s="61"/>
      <c r="DHQ167" s="61"/>
      <c r="DHU167" s="61"/>
      <c r="DHY167" s="61"/>
      <c r="DIC167" s="61"/>
      <c r="DIG167" s="61"/>
      <c r="DIK167" s="61"/>
      <c r="DIO167" s="61"/>
      <c r="DIS167" s="61"/>
      <c r="DIW167" s="61"/>
      <c r="DJA167" s="61"/>
      <c r="DJE167" s="61"/>
      <c r="DJI167" s="61"/>
      <c r="DJM167" s="61"/>
      <c r="DJQ167" s="61"/>
      <c r="DJU167" s="61"/>
      <c r="DJY167" s="61"/>
      <c r="DKC167" s="61"/>
      <c r="DKG167" s="61"/>
      <c r="DKK167" s="61"/>
      <c r="DKO167" s="61"/>
      <c r="DKS167" s="61"/>
      <c r="DKW167" s="61"/>
      <c r="DLA167" s="61"/>
      <c r="DLE167" s="61"/>
      <c r="DLI167" s="61"/>
      <c r="DLM167" s="61"/>
      <c r="DLQ167" s="61"/>
      <c r="DLU167" s="61"/>
      <c r="DLY167" s="61"/>
      <c r="DMC167" s="61"/>
      <c r="DMG167" s="61"/>
      <c r="DMK167" s="61"/>
      <c r="DMO167" s="61"/>
      <c r="DMS167" s="61"/>
      <c r="DMW167" s="61"/>
      <c r="DNA167" s="61"/>
      <c r="DNE167" s="61"/>
      <c r="DNI167" s="61"/>
      <c r="DNM167" s="61"/>
      <c r="DNQ167" s="61"/>
      <c r="DNU167" s="61"/>
      <c r="DNY167" s="61"/>
      <c r="DOC167" s="61"/>
      <c r="DOG167" s="61"/>
      <c r="DOK167" s="61"/>
      <c r="DOO167" s="61"/>
      <c r="DOS167" s="61"/>
      <c r="DOW167" s="61"/>
      <c r="DPA167" s="61"/>
      <c r="DPE167" s="61"/>
      <c r="DPI167" s="61"/>
      <c r="DPM167" s="61"/>
      <c r="DPQ167" s="61"/>
      <c r="DPU167" s="61"/>
      <c r="DPY167" s="61"/>
      <c r="DQC167" s="61"/>
      <c r="DQG167" s="61"/>
      <c r="DQK167" s="61"/>
      <c r="DQO167" s="61"/>
      <c r="DQS167" s="61"/>
      <c r="DQW167" s="61"/>
      <c r="DRA167" s="61"/>
      <c r="DRE167" s="61"/>
      <c r="DRI167" s="61"/>
      <c r="DRM167" s="61"/>
      <c r="DRQ167" s="61"/>
      <c r="DRU167" s="61"/>
      <c r="DRY167" s="61"/>
      <c r="DSC167" s="61"/>
      <c r="DSG167" s="61"/>
      <c r="DSK167" s="61"/>
      <c r="DSO167" s="61"/>
      <c r="DSS167" s="61"/>
      <c r="DSW167" s="61"/>
      <c r="DTA167" s="61"/>
      <c r="DTE167" s="61"/>
      <c r="DTI167" s="61"/>
      <c r="DTM167" s="61"/>
      <c r="DTQ167" s="61"/>
      <c r="DTU167" s="61"/>
      <c r="DTY167" s="61"/>
      <c r="DUC167" s="61"/>
      <c r="DUG167" s="61"/>
      <c r="DUK167" s="61"/>
      <c r="DUO167" s="61"/>
      <c r="DUS167" s="61"/>
      <c r="DUW167" s="61"/>
      <c r="DVA167" s="61"/>
      <c r="DVE167" s="61"/>
      <c r="DVI167" s="61"/>
      <c r="DVM167" s="61"/>
      <c r="DVQ167" s="61"/>
      <c r="DVU167" s="61"/>
      <c r="DVY167" s="61"/>
      <c r="DWC167" s="61"/>
      <c r="DWG167" s="61"/>
      <c r="DWK167" s="61"/>
      <c r="DWO167" s="61"/>
      <c r="DWS167" s="61"/>
      <c r="DWW167" s="61"/>
      <c r="DXA167" s="61"/>
      <c r="DXE167" s="61"/>
      <c r="DXI167" s="61"/>
      <c r="DXM167" s="61"/>
      <c r="DXQ167" s="61"/>
      <c r="DXU167" s="61"/>
      <c r="DXY167" s="61"/>
      <c r="DYC167" s="61"/>
      <c r="DYG167" s="61"/>
      <c r="DYK167" s="61"/>
      <c r="DYO167" s="61"/>
      <c r="DYS167" s="61"/>
      <c r="DYW167" s="61"/>
      <c r="DZA167" s="61"/>
      <c r="DZE167" s="61"/>
      <c r="DZI167" s="61"/>
      <c r="DZM167" s="61"/>
      <c r="DZQ167" s="61"/>
      <c r="DZU167" s="61"/>
      <c r="DZY167" s="61"/>
      <c r="EAC167" s="61"/>
      <c r="EAG167" s="61"/>
      <c r="EAK167" s="61"/>
      <c r="EAO167" s="61"/>
      <c r="EAS167" s="61"/>
      <c r="EAW167" s="61"/>
      <c r="EBA167" s="61"/>
      <c r="EBE167" s="61"/>
      <c r="EBI167" s="61"/>
      <c r="EBM167" s="61"/>
      <c r="EBQ167" s="61"/>
      <c r="EBU167" s="61"/>
      <c r="EBY167" s="61"/>
      <c r="ECC167" s="61"/>
      <c r="ECG167" s="61"/>
      <c r="ECK167" s="61"/>
      <c r="ECO167" s="61"/>
      <c r="ECS167" s="61"/>
      <c r="ECW167" s="61"/>
      <c r="EDA167" s="61"/>
      <c r="EDE167" s="61"/>
      <c r="EDI167" s="61"/>
      <c r="EDM167" s="61"/>
      <c r="EDQ167" s="61"/>
      <c r="EDU167" s="61"/>
      <c r="EDY167" s="61"/>
      <c r="EEC167" s="61"/>
      <c r="EEG167" s="61"/>
      <c r="EEK167" s="61"/>
      <c r="EEO167" s="61"/>
      <c r="EES167" s="61"/>
      <c r="EEW167" s="61"/>
      <c r="EFA167" s="61"/>
      <c r="EFE167" s="61"/>
      <c r="EFI167" s="61"/>
      <c r="EFM167" s="61"/>
      <c r="EFQ167" s="61"/>
      <c r="EFU167" s="61"/>
      <c r="EFY167" s="61"/>
      <c r="EGC167" s="61"/>
      <c r="EGG167" s="61"/>
      <c r="EGK167" s="61"/>
      <c r="EGO167" s="61"/>
      <c r="EGS167" s="61"/>
      <c r="EGW167" s="61"/>
      <c r="EHA167" s="61"/>
      <c r="EHE167" s="61"/>
      <c r="EHI167" s="61"/>
      <c r="EHM167" s="61"/>
      <c r="EHQ167" s="61"/>
      <c r="EHU167" s="61"/>
      <c r="EHY167" s="61"/>
      <c r="EIC167" s="61"/>
      <c r="EIG167" s="61"/>
      <c r="EIK167" s="61"/>
      <c r="EIO167" s="61"/>
      <c r="EIS167" s="61"/>
      <c r="EIW167" s="61"/>
      <c r="EJA167" s="61"/>
      <c r="EJE167" s="61"/>
      <c r="EJI167" s="61"/>
      <c r="EJM167" s="61"/>
      <c r="EJQ167" s="61"/>
      <c r="EJU167" s="61"/>
      <c r="EJY167" s="61"/>
      <c r="EKC167" s="61"/>
      <c r="EKG167" s="61"/>
      <c r="EKK167" s="61"/>
      <c r="EKO167" s="61"/>
      <c r="EKS167" s="61"/>
      <c r="EKW167" s="61"/>
      <c r="ELA167" s="61"/>
      <c r="ELE167" s="61"/>
      <c r="ELI167" s="61"/>
      <c r="ELM167" s="61"/>
      <c r="ELQ167" s="61"/>
      <c r="ELU167" s="61"/>
      <c r="ELY167" s="61"/>
      <c r="EMC167" s="61"/>
      <c r="EMG167" s="61"/>
      <c r="EMK167" s="61"/>
      <c r="EMO167" s="61"/>
      <c r="EMS167" s="61"/>
      <c r="EMW167" s="61"/>
      <c r="ENA167" s="61"/>
      <c r="ENE167" s="61"/>
      <c r="ENI167" s="61"/>
      <c r="ENM167" s="61"/>
      <c r="ENQ167" s="61"/>
      <c r="ENU167" s="61"/>
      <c r="ENY167" s="61"/>
      <c r="EOC167" s="61"/>
      <c r="EOG167" s="61"/>
      <c r="EOK167" s="61"/>
      <c r="EOO167" s="61"/>
      <c r="EOS167" s="61"/>
      <c r="EOW167" s="61"/>
      <c r="EPA167" s="61"/>
      <c r="EPE167" s="61"/>
      <c r="EPI167" s="61"/>
      <c r="EPM167" s="61"/>
      <c r="EPQ167" s="61"/>
      <c r="EPU167" s="61"/>
      <c r="EPY167" s="61"/>
      <c r="EQC167" s="61"/>
      <c r="EQG167" s="61"/>
      <c r="EQK167" s="61"/>
      <c r="EQO167" s="61"/>
      <c r="EQS167" s="61"/>
      <c r="EQW167" s="61"/>
      <c r="ERA167" s="61"/>
      <c r="ERE167" s="61"/>
      <c r="ERI167" s="61"/>
      <c r="ERM167" s="61"/>
      <c r="ERQ167" s="61"/>
      <c r="ERU167" s="61"/>
      <c r="ERY167" s="61"/>
      <c r="ESC167" s="61"/>
      <c r="ESG167" s="61"/>
      <c r="ESK167" s="61"/>
      <c r="ESO167" s="61"/>
      <c r="ESS167" s="61"/>
      <c r="ESW167" s="61"/>
      <c r="ETA167" s="61"/>
      <c r="ETE167" s="61"/>
      <c r="ETI167" s="61"/>
      <c r="ETM167" s="61"/>
      <c r="ETQ167" s="61"/>
      <c r="ETU167" s="61"/>
      <c r="ETY167" s="61"/>
      <c r="EUC167" s="61"/>
      <c r="EUG167" s="61"/>
      <c r="EUK167" s="61"/>
      <c r="EUO167" s="61"/>
      <c r="EUS167" s="61"/>
      <c r="EUW167" s="61"/>
      <c r="EVA167" s="61"/>
      <c r="EVE167" s="61"/>
      <c r="EVI167" s="61"/>
      <c r="EVM167" s="61"/>
      <c r="EVQ167" s="61"/>
      <c r="EVU167" s="61"/>
      <c r="EVY167" s="61"/>
      <c r="EWC167" s="61"/>
      <c r="EWG167" s="61"/>
      <c r="EWK167" s="61"/>
      <c r="EWO167" s="61"/>
      <c r="EWS167" s="61"/>
      <c r="EWW167" s="61"/>
      <c r="EXA167" s="61"/>
      <c r="EXE167" s="61"/>
      <c r="EXI167" s="61"/>
      <c r="EXM167" s="61"/>
      <c r="EXQ167" s="61"/>
      <c r="EXU167" s="61"/>
      <c r="EXY167" s="61"/>
      <c r="EYC167" s="61"/>
      <c r="EYG167" s="61"/>
      <c r="EYK167" s="61"/>
      <c r="EYO167" s="61"/>
      <c r="EYS167" s="61"/>
      <c r="EYW167" s="61"/>
      <c r="EZA167" s="61"/>
      <c r="EZE167" s="61"/>
      <c r="EZI167" s="61"/>
      <c r="EZM167" s="61"/>
      <c r="EZQ167" s="61"/>
      <c r="EZU167" s="61"/>
      <c r="EZY167" s="61"/>
      <c r="FAC167" s="61"/>
      <c r="FAG167" s="61"/>
      <c r="FAK167" s="61"/>
      <c r="FAO167" s="61"/>
      <c r="FAS167" s="61"/>
      <c r="FAW167" s="61"/>
      <c r="FBA167" s="61"/>
      <c r="FBE167" s="61"/>
      <c r="FBI167" s="61"/>
      <c r="FBM167" s="61"/>
      <c r="FBQ167" s="61"/>
      <c r="FBU167" s="61"/>
      <c r="FBY167" s="61"/>
      <c r="FCC167" s="61"/>
      <c r="FCG167" s="61"/>
      <c r="FCK167" s="61"/>
      <c r="FCO167" s="61"/>
      <c r="FCS167" s="61"/>
      <c r="FCW167" s="61"/>
      <c r="FDA167" s="61"/>
      <c r="FDE167" s="61"/>
      <c r="FDI167" s="61"/>
      <c r="FDM167" s="61"/>
      <c r="FDQ167" s="61"/>
      <c r="FDU167" s="61"/>
      <c r="FDY167" s="61"/>
      <c r="FEC167" s="61"/>
      <c r="FEG167" s="61"/>
      <c r="FEK167" s="61"/>
      <c r="FEO167" s="61"/>
      <c r="FES167" s="61"/>
      <c r="FEW167" s="61"/>
      <c r="FFA167" s="61"/>
      <c r="FFE167" s="61"/>
      <c r="FFI167" s="61"/>
      <c r="FFM167" s="61"/>
      <c r="FFQ167" s="61"/>
      <c r="FFU167" s="61"/>
      <c r="FFY167" s="61"/>
      <c r="FGC167" s="61"/>
      <c r="FGG167" s="61"/>
      <c r="FGK167" s="61"/>
      <c r="FGO167" s="61"/>
      <c r="FGS167" s="61"/>
      <c r="FGW167" s="61"/>
      <c r="FHA167" s="61"/>
      <c r="FHE167" s="61"/>
      <c r="FHI167" s="61"/>
      <c r="FHM167" s="61"/>
      <c r="FHQ167" s="61"/>
      <c r="FHU167" s="61"/>
      <c r="FHY167" s="61"/>
      <c r="FIC167" s="61"/>
      <c r="FIG167" s="61"/>
      <c r="FIK167" s="61"/>
      <c r="FIO167" s="61"/>
      <c r="FIS167" s="61"/>
      <c r="FIW167" s="61"/>
      <c r="FJA167" s="61"/>
      <c r="FJE167" s="61"/>
      <c r="FJI167" s="61"/>
      <c r="FJM167" s="61"/>
      <c r="FJQ167" s="61"/>
      <c r="FJU167" s="61"/>
      <c r="FJY167" s="61"/>
      <c r="FKC167" s="61"/>
      <c r="FKG167" s="61"/>
      <c r="FKK167" s="61"/>
      <c r="FKO167" s="61"/>
      <c r="FKS167" s="61"/>
      <c r="FKW167" s="61"/>
      <c r="FLA167" s="61"/>
      <c r="FLE167" s="61"/>
      <c r="FLI167" s="61"/>
      <c r="FLM167" s="61"/>
      <c r="FLQ167" s="61"/>
      <c r="FLU167" s="61"/>
      <c r="FLY167" s="61"/>
      <c r="FMC167" s="61"/>
      <c r="FMG167" s="61"/>
      <c r="FMK167" s="61"/>
      <c r="FMO167" s="61"/>
      <c r="FMS167" s="61"/>
      <c r="FMW167" s="61"/>
      <c r="FNA167" s="61"/>
      <c r="FNE167" s="61"/>
      <c r="FNI167" s="61"/>
      <c r="FNM167" s="61"/>
      <c r="FNQ167" s="61"/>
      <c r="FNU167" s="61"/>
      <c r="FNY167" s="61"/>
      <c r="FOC167" s="61"/>
      <c r="FOG167" s="61"/>
      <c r="FOK167" s="61"/>
      <c r="FOO167" s="61"/>
      <c r="FOS167" s="61"/>
      <c r="FOW167" s="61"/>
      <c r="FPA167" s="61"/>
      <c r="FPE167" s="61"/>
      <c r="FPI167" s="61"/>
      <c r="FPM167" s="61"/>
      <c r="FPQ167" s="61"/>
      <c r="FPU167" s="61"/>
      <c r="FPY167" s="61"/>
      <c r="FQC167" s="61"/>
      <c r="FQG167" s="61"/>
      <c r="FQK167" s="61"/>
      <c r="FQO167" s="61"/>
      <c r="FQS167" s="61"/>
      <c r="FQW167" s="61"/>
      <c r="FRA167" s="61"/>
      <c r="FRE167" s="61"/>
      <c r="FRI167" s="61"/>
      <c r="FRM167" s="61"/>
      <c r="FRQ167" s="61"/>
      <c r="FRU167" s="61"/>
      <c r="FRY167" s="61"/>
      <c r="FSC167" s="61"/>
      <c r="FSG167" s="61"/>
      <c r="FSK167" s="61"/>
      <c r="FSO167" s="61"/>
      <c r="FSS167" s="61"/>
      <c r="FSW167" s="61"/>
      <c r="FTA167" s="61"/>
      <c r="FTE167" s="61"/>
      <c r="FTI167" s="61"/>
      <c r="FTM167" s="61"/>
      <c r="FTQ167" s="61"/>
      <c r="FTU167" s="61"/>
      <c r="FTY167" s="61"/>
      <c r="FUC167" s="61"/>
      <c r="FUG167" s="61"/>
      <c r="FUK167" s="61"/>
      <c r="FUO167" s="61"/>
      <c r="FUS167" s="61"/>
      <c r="FUW167" s="61"/>
      <c r="FVA167" s="61"/>
      <c r="FVE167" s="61"/>
      <c r="FVI167" s="61"/>
      <c r="FVM167" s="61"/>
      <c r="FVQ167" s="61"/>
      <c r="FVU167" s="61"/>
      <c r="FVY167" s="61"/>
      <c r="FWC167" s="61"/>
      <c r="FWG167" s="61"/>
      <c r="FWK167" s="61"/>
      <c r="FWO167" s="61"/>
      <c r="FWS167" s="61"/>
      <c r="FWW167" s="61"/>
      <c r="FXA167" s="61"/>
      <c r="FXE167" s="61"/>
      <c r="FXI167" s="61"/>
      <c r="FXM167" s="61"/>
      <c r="FXQ167" s="61"/>
      <c r="FXU167" s="61"/>
      <c r="FXY167" s="61"/>
      <c r="FYC167" s="61"/>
      <c r="FYG167" s="61"/>
      <c r="FYK167" s="61"/>
      <c r="FYO167" s="61"/>
      <c r="FYS167" s="61"/>
      <c r="FYW167" s="61"/>
      <c r="FZA167" s="61"/>
      <c r="FZE167" s="61"/>
      <c r="FZI167" s="61"/>
      <c r="FZM167" s="61"/>
      <c r="FZQ167" s="61"/>
      <c r="FZU167" s="61"/>
      <c r="FZY167" s="61"/>
      <c r="GAC167" s="61"/>
      <c r="GAG167" s="61"/>
      <c r="GAK167" s="61"/>
      <c r="GAO167" s="61"/>
      <c r="GAS167" s="61"/>
      <c r="GAW167" s="61"/>
      <c r="GBA167" s="61"/>
      <c r="GBE167" s="61"/>
      <c r="GBI167" s="61"/>
      <c r="GBM167" s="61"/>
      <c r="GBQ167" s="61"/>
      <c r="GBU167" s="61"/>
      <c r="GBY167" s="61"/>
      <c r="GCC167" s="61"/>
      <c r="GCG167" s="61"/>
      <c r="GCK167" s="61"/>
      <c r="GCO167" s="61"/>
      <c r="GCS167" s="61"/>
      <c r="GCW167" s="61"/>
      <c r="GDA167" s="61"/>
      <c r="GDE167" s="61"/>
      <c r="GDI167" s="61"/>
      <c r="GDM167" s="61"/>
      <c r="GDQ167" s="61"/>
      <c r="GDU167" s="61"/>
      <c r="GDY167" s="61"/>
      <c r="GEC167" s="61"/>
      <c r="GEG167" s="61"/>
      <c r="GEK167" s="61"/>
      <c r="GEO167" s="61"/>
      <c r="GES167" s="61"/>
      <c r="GEW167" s="61"/>
      <c r="GFA167" s="61"/>
      <c r="GFE167" s="61"/>
      <c r="GFI167" s="61"/>
      <c r="GFM167" s="61"/>
      <c r="GFQ167" s="61"/>
      <c r="GFU167" s="61"/>
      <c r="GFY167" s="61"/>
      <c r="GGC167" s="61"/>
      <c r="GGG167" s="61"/>
      <c r="GGK167" s="61"/>
      <c r="GGO167" s="61"/>
      <c r="GGS167" s="61"/>
      <c r="GGW167" s="61"/>
      <c r="GHA167" s="61"/>
      <c r="GHE167" s="61"/>
      <c r="GHI167" s="61"/>
      <c r="GHM167" s="61"/>
      <c r="GHQ167" s="61"/>
      <c r="GHU167" s="61"/>
      <c r="GHY167" s="61"/>
      <c r="GIC167" s="61"/>
      <c r="GIG167" s="61"/>
      <c r="GIK167" s="61"/>
      <c r="GIO167" s="61"/>
      <c r="GIS167" s="61"/>
      <c r="GIW167" s="61"/>
      <c r="GJA167" s="61"/>
      <c r="GJE167" s="61"/>
      <c r="GJI167" s="61"/>
      <c r="GJM167" s="61"/>
      <c r="GJQ167" s="61"/>
      <c r="GJU167" s="61"/>
      <c r="GJY167" s="61"/>
      <c r="GKC167" s="61"/>
      <c r="GKG167" s="61"/>
      <c r="GKK167" s="61"/>
      <c r="GKO167" s="61"/>
      <c r="GKS167" s="61"/>
      <c r="GKW167" s="61"/>
      <c r="GLA167" s="61"/>
      <c r="GLE167" s="61"/>
      <c r="GLI167" s="61"/>
      <c r="GLM167" s="61"/>
      <c r="GLQ167" s="61"/>
      <c r="GLU167" s="61"/>
      <c r="GLY167" s="61"/>
      <c r="GMC167" s="61"/>
      <c r="GMG167" s="61"/>
      <c r="GMK167" s="61"/>
      <c r="GMO167" s="61"/>
      <c r="GMS167" s="61"/>
      <c r="GMW167" s="61"/>
      <c r="GNA167" s="61"/>
      <c r="GNE167" s="61"/>
      <c r="GNI167" s="61"/>
      <c r="GNM167" s="61"/>
      <c r="GNQ167" s="61"/>
      <c r="GNU167" s="61"/>
      <c r="GNY167" s="61"/>
      <c r="GOC167" s="61"/>
      <c r="GOG167" s="61"/>
      <c r="GOK167" s="61"/>
      <c r="GOO167" s="61"/>
      <c r="GOS167" s="61"/>
      <c r="GOW167" s="61"/>
      <c r="GPA167" s="61"/>
      <c r="GPE167" s="61"/>
      <c r="GPI167" s="61"/>
      <c r="GPM167" s="61"/>
      <c r="GPQ167" s="61"/>
      <c r="GPU167" s="61"/>
      <c r="GPY167" s="61"/>
      <c r="GQC167" s="61"/>
      <c r="GQG167" s="61"/>
      <c r="GQK167" s="61"/>
      <c r="GQO167" s="61"/>
      <c r="GQS167" s="61"/>
      <c r="GQW167" s="61"/>
      <c r="GRA167" s="61"/>
      <c r="GRE167" s="61"/>
      <c r="GRI167" s="61"/>
      <c r="GRM167" s="61"/>
      <c r="GRQ167" s="61"/>
      <c r="GRU167" s="61"/>
      <c r="GRY167" s="61"/>
      <c r="GSC167" s="61"/>
      <c r="GSG167" s="61"/>
      <c r="GSK167" s="61"/>
      <c r="GSO167" s="61"/>
      <c r="GSS167" s="61"/>
      <c r="GSW167" s="61"/>
      <c r="GTA167" s="61"/>
      <c r="GTE167" s="61"/>
      <c r="GTI167" s="61"/>
      <c r="GTM167" s="61"/>
      <c r="GTQ167" s="61"/>
      <c r="GTU167" s="61"/>
      <c r="GTY167" s="61"/>
      <c r="GUC167" s="61"/>
      <c r="GUG167" s="61"/>
      <c r="GUK167" s="61"/>
      <c r="GUO167" s="61"/>
      <c r="GUS167" s="61"/>
      <c r="GUW167" s="61"/>
      <c r="GVA167" s="61"/>
      <c r="GVE167" s="61"/>
      <c r="GVI167" s="61"/>
      <c r="GVM167" s="61"/>
      <c r="GVQ167" s="61"/>
      <c r="GVU167" s="61"/>
      <c r="GVY167" s="61"/>
      <c r="GWC167" s="61"/>
      <c r="GWG167" s="61"/>
      <c r="GWK167" s="61"/>
      <c r="GWO167" s="61"/>
      <c r="GWS167" s="61"/>
      <c r="GWW167" s="61"/>
      <c r="GXA167" s="61"/>
      <c r="GXE167" s="61"/>
      <c r="GXI167" s="61"/>
      <c r="GXM167" s="61"/>
      <c r="GXQ167" s="61"/>
      <c r="GXU167" s="61"/>
      <c r="GXY167" s="61"/>
      <c r="GYC167" s="61"/>
      <c r="GYG167" s="61"/>
      <c r="GYK167" s="61"/>
      <c r="GYO167" s="61"/>
      <c r="GYS167" s="61"/>
      <c r="GYW167" s="61"/>
      <c r="GZA167" s="61"/>
      <c r="GZE167" s="61"/>
      <c r="GZI167" s="61"/>
      <c r="GZM167" s="61"/>
      <c r="GZQ167" s="61"/>
      <c r="GZU167" s="61"/>
      <c r="GZY167" s="61"/>
      <c r="HAC167" s="61"/>
      <c r="HAG167" s="61"/>
      <c r="HAK167" s="61"/>
      <c r="HAO167" s="61"/>
      <c r="HAS167" s="61"/>
      <c r="HAW167" s="61"/>
      <c r="HBA167" s="61"/>
      <c r="HBE167" s="61"/>
      <c r="HBI167" s="61"/>
      <c r="HBM167" s="61"/>
      <c r="HBQ167" s="61"/>
      <c r="HBU167" s="61"/>
      <c r="HBY167" s="61"/>
      <c r="HCC167" s="61"/>
      <c r="HCG167" s="61"/>
      <c r="HCK167" s="61"/>
      <c r="HCO167" s="61"/>
      <c r="HCS167" s="61"/>
      <c r="HCW167" s="61"/>
      <c r="HDA167" s="61"/>
      <c r="HDE167" s="61"/>
      <c r="HDI167" s="61"/>
      <c r="HDM167" s="61"/>
      <c r="HDQ167" s="61"/>
      <c r="HDU167" s="61"/>
      <c r="HDY167" s="61"/>
      <c r="HEC167" s="61"/>
      <c r="HEG167" s="61"/>
      <c r="HEK167" s="61"/>
      <c r="HEO167" s="61"/>
      <c r="HES167" s="61"/>
      <c r="HEW167" s="61"/>
      <c r="HFA167" s="61"/>
      <c r="HFE167" s="61"/>
      <c r="HFI167" s="61"/>
      <c r="HFM167" s="61"/>
      <c r="HFQ167" s="61"/>
      <c r="HFU167" s="61"/>
      <c r="HFY167" s="61"/>
      <c r="HGC167" s="61"/>
      <c r="HGG167" s="61"/>
      <c r="HGK167" s="61"/>
      <c r="HGO167" s="61"/>
      <c r="HGS167" s="61"/>
      <c r="HGW167" s="61"/>
      <c r="HHA167" s="61"/>
      <c r="HHE167" s="61"/>
      <c r="HHI167" s="61"/>
      <c r="HHM167" s="61"/>
      <c r="HHQ167" s="61"/>
      <c r="HHU167" s="61"/>
      <c r="HHY167" s="61"/>
      <c r="HIC167" s="61"/>
      <c r="HIG167" s="61"/>
      <c r="HIK167" s="61"/>
      <c r="HIO167" s="61"/>
      <c r="HIS167" s="61"/>
      <c r="HIW167" s="61"/>
      <c r="HJA167" s="61"/>
      <c r="HJE167" s="61"/>
      <c r="HJI167" s="61"/>
      <c r="HJM167" s="61"/>
      <c r="HJQ167" s="61"/>
      <c r="HJU167" s="61"/>
      <c r="HJY167" s="61"/>
      <c r="HKC167" s="61"/>
      <c r="HKG167" s="61"/>
      <c r="HKK167" s="61"/>
      <c r="HKO167" s="61"/>
      <c r="HKS167" s="61"/>
      <c r="HKW167" s="61"/>
      <c r="HLA167" s="61"/>
      <c r="HLE167" s="61"/>
      <c r="HLI167" s="61"/>
      <c r="HLM167" s="61"/>
      <c r="HLQ167" s="61"/>
      <c r="HLU167" s="61"/>
      <c r="HLY167" s="61"/>
      <c r="HMC167" s="61"/>
      <c r="HMG167" s="61"/>
      <c r="HMK167" s="61"/>
      <c r="HMO167" s="61"/>
      <c r="HMS167" s="61"/>
      <c r="HMW167" s="61"/>
      <c r="HNA167" s="61"/>
      <c r="HNE167" s="61"/>
      <c r="HNI167" s="61"/>
      <c r="HNM167" s="61"/>
      <c r="HNQ167" s="61"/>
      <c r="HNU167" s="61"/>
      <c r="HNY167" s="61"/>
      <c r="HOC167" s="61"/>
      <c r="HOG167" s="61"/>
      <c r="HOK167" s="61"/>
      <c r="HOO167" s="61"/>
      <c r="HOS167" s="61"/>
      <c r="HOW167" s="61"/>
      <c r="HPA167" s="61"/>
      <c r="HPE167" s="61"/>
      <c r="HPI167" s="61"/>
      <c r="HPM167" s="61"/>
      <c r="HPQ167" s="61"/>
      <c r="HPU167" s="61"/>
      <c r="HPY167" s="61"/>
      <c r="HQC167" s="61"/>
      <c r="HQG167" s="61"/>
      <c r="HQK167" s="61"/>
      <c r="HQO167" s="61"/>
      <c r="HQS167" s="61"/>
      <c r="HQW167" s="61"/>
      <c r="HRA167" s="61"/>
      <c r="HRE167" s="61"/>
      <c r="HRI167" s="61"/>
      <c r="HRM167" s="61"/>
      <c r="HRQ167" s="61"/>
      <c r="HRU167" s="61"/>
      <c r="HRY167" s="61"/>
      <c r="HSC167" s="61"/>
      <c r="HSG167" s="61"/>
      <c r="HSK167" s="61"/>
      <c r="HSO167" s="61"/>
      <c r="HSS167" s="61"/>
      <c r="HSW167" s="61"/>
      <c r="HTA167" s="61"/>
      <c r="HTE167" s="61"/>
      <c r="HTI167" s="61"/>
      <c r="HTM167" s="61"/>
      <c r="HTQ167" s="61"/>
      <c r="HTU167" s="61"/>
      <c r="HTY167" s="61"/>
      <c r="HUC167" s="61"/>
      <c r="HUG167" s="61"/>
      <c r="HUK167" s="61"/>
      <c r="HUO167" s="61"/>
      <c r="HUS167" s="61"/>
      <c r="HUW167" s="61"/>
      <c r="HVA167" s="61"/>
      <c r="HVE167" s="61"/>
      <c r="HVI167" s="61"/>
      <c r="HVM167" s="61"/>
      <c r="HVQ167" s="61"/>
      <c r="HVU167" s="61"/>
      <c r="HVY167" s="61"/>
      <c r="HWC167" s="61"/>
      <c r="HWG167" s="61"/>
      <c r="HWK167" s="61"/>
      <c r="HWO167" s="61"/>
      <c r="HWS167" s="61"/>
      <c r="HWW167" s="61"/>
      <c r="HXA167" s="61"/>
      <c r="HXE167" s="61"/>
      <c r="HXI167" s="61"/>
      <c r="HXM167" s="61"/>
      <c r="HXQ167" s="61"/>
      <c r="HXU167" s="61"/>
      <c r="HXY167" s="61"/>
      <c r="HYC167" s="61"/>
      <c r="HYG167" s="61"/>
      <c r="HYK167" s="61"/>
      <c r="HYO167" s="61"/>
      <c r="HYS167" s="61"/>
      <c r="HYW167" s="61"/>
      <c r="HZA167" s="61"/>
      <c r="HZE167" s="61"/>
      <c r="HZI167" s="61"/>
      <c r="HZM167" s="61"/>
      <c r="HZQ167" s="61"/>
      <c r="HZU167" s="61"/>
      <c r="HZY167" s="61"/>
      <c r="IAC167" s="61"/>
      <c r="IAG167" s="61"/>
      <c r="IAK167" s="61"/>
      <c r="IAO167" s="61"/>
      <c r="IAS167" s="61"/>
      <c r="IAW167" s="61"/>
      <c r="IBA167" s="61"/>
      <c r="IBE167" s="61"/>
      <c r="IBI167" s="61"/>
      <c r="IBM167" s="61"/>
      <c r="IBQ167" s="61"/>
      <c r="IBU167" s="61"/>
      <c r="IBY167" s="61"/>
      <c r="ICC167" s="61"/>
      <c r="ICG167" s="61"/>
      <c r="ICK167" s="61"/>
      <c r="ICO167" s="61"/>
      <c r="ICS167" s="61"/>
      <c r="ICW167" s="61"/>
      <c r="IDA167" s="61"/>
      <c r="IDE167" s="61"/>
      <c r="IDI167" s="61"/>
      <c r="IDM167" s="61"/>
      <c r="IDQ167" s="61"/>
      <c r="IDU167" s="61"/>
      <c r="IDY167" s="61"/>
      <c r="IEC167" s="61"/>
      <c r="IEG167" s="61"/>
      <c r="IEK167" s="61"/>
      <c r="IEO167" s="61"/>
      <c r="IES167" s="61"/>
      <c r="IEW167" s="61"/>
      <c r="IFA167" s="61"/>
      <c r="IFE167" s="61"/>
      <c r="IFI167" s="61"/>
      <c r="IFM167" s="61"/>
      <c r="IFQ167" s="61"/>
      <c r="IFU167" s="61"/>
      <c r="IFY167" s="61"/>
      <c r="IGC167" s="61"/>
      <c r="IGG167" s="61"/>
      <c r="IGK167" s="61"/>
      <c r="IGO167" s="61"/>
      <c r="IGS167" s="61"/>
      <c r="IGW167" s="61"/>
      <c r="IHA167" s="61"/>
      <c r="IHE167" s="61"/>
      <c r="IHI167" s="61"/>
      <c r="IHM167" s="61"/>
      <c r="IHQ167" s="61"/>
      <c r="IHU167" s="61"/>
      <c r="IHY167" s="61"/>
      <c r="IIC167" s="61"/>
      <c r="IIG167" s="61"/>
      <c r="IIK167" s="61"/>
      <c r="IIO167" s="61"/>
      <c r="IIS167" s="61"/>
      <c r="IIW167" s="61"/>
      <c r="IJA167" s="61"/>
      <c r="IJE167" s="61"/>
      <c r="IJI167" s="61"/>
      <c r="IJM167" s="61"/>
      <c r="IJQ167" s="61"/>
      <c r="IJU167" s="61"/>
      <c r="IJY167" s="61"/>
      <c r="IKC167" s="61"/>
      <c r="IKG167" s="61"/>
      <c r="IKK167" s="61"/>
      <c r="IKO167" s="61"/>
      <c r="IKS167" s="61"/>
      <c r="IKW167" s="61"/>
      <c r="ILA167" s="61"/>
      <c r="ILE167" s="61"/>
      <c r="ILI167" s="61"/>
      <c r="ILM167" s="61"/>
      <c r="ILQ167" s="61"/>
      <c r="ILU167" s="61"/>
      <c r="ILY167" s="61"/>
      <c r="IMC167" s="61"/>
      <c r="IMG167" s="61"/>
      <c r="IMK167" s="61"/>
      <c r="IMO167" s="61"/>
      <c r="IMS167" s="61"/>
      <c r="IMW167" s="61"/>
      <c r="INA167" s="61"/>
      <c r="INE167" s="61"/>
      <c r="INI167" s="61"/>
      <c r="INM167" s="61"/>
      <c r="INQ167" s="61"/>
      <c r="INU167" s="61"/>
      <c r="INY167" s="61"/>
      <c r="IOC167" s="61"/>
      <c r="IOG167" s="61"/>
      <c r="IOK167" s="61"/>
      <c r="IOO167" s="61"/>
      <c r="IOS167" s="61"/>
      <c r="IOW167" s="61"/>
      <c r="IPA167" s="61"/>
      <c r="IPE167" s="61"/>
      <c r="IPI167" s="61"/>
      <c r="IPM167" s="61"/>
      <c r="IPQ167" s="61"/>
      <c r="IPU167" s="61"/>
      <c r="IPY167" s="61"/>
      <c r="IQC167" s="61"/>
      <c r="IQG167" s="61"/>
      <c r="IQK167" s="61"/>
      <c r="IQO167" s="61"/>
      <c r="IQS167" s="61"/>
      <c r="IQW167" s="61"/>
      <c r="IRA167" s="61"/>
      <c r="IRE167" s="61"/>
      <c r="IRI167" s="61"/>
      <c r="IRM167" s="61"/>
      <c r="IRQ167" s="61"/>
      <c r="IRU167" s="61"/>
      <c r="IRY167" s="61"/>
      <c r="ISC167" s="61"/>
      <c r="ISG167" s="61"/>
      <c r="ISK167" s="61"/>
      <c r="ISO167" s="61"/>
      <c r="ISS167" s="61"/>
      <c r="ISW167" s="61"/>
      <c r="ITA167" s="61"/>
      <c r="ITE167" s="61"/>
      <c r="ITI167" s="61"/>
      <c r="ITM167" s="61"/>
      <c r="ITQ167" s="61"/>
      <c r="ITU167" s="61"/>
      <c r="ITY167" s="61"/>
      <c r="IUC167" s="61"/>
      <c r="IUG167" s="61"/>
      <c r="IUK167" s="61"/>
      <c r="IUO167" s="61"/>
      <c r="IUS167" s="61"/>
      <c r="IUW167" s="61"/>
      <c r="IVA167" s="61"/>
      <c r="IVE167" s="61"/>
      <c r="IVI167" s="61"/>
      <c r="IVM167" s="61"/>
      <c r="IVQ167" s="61"/>
      <c r="IVU167" s="61"/>
      <c r="IVY167" s="61"/>
      <c r="IWC167" s="61"/>
      <c r="IWG167" s="61"/>
      <c r="IWK167" s="61"/>
      <c r="IWO167" s="61"/>
      <c r="IWS167" s="61"/>
      <c r="IWW167" s="61"/>
      <c r="IXA167" s="61"/>
      <c r="IXE167" s="61"/>
      <c r="IXI167" s="61"/>
      <c r="IXM167" s="61"/>
      <c r="IXQ167" s="61"/>
      <c r="IXU167" s="61"/>
      <c r="IXY167" s="61"/>
      <c r="IYC167" s="61"/>
      <c r="IYG167" s="61"/>
      <c r="IYK167" s="61"/>
      <c r="IYO167" s="61"/>
      <c r="IYS167" s="61"/>
      <c r="IYW167" s="61"/>
      <c r="IZA167" s="61"/>
      <c r="IZE167" s="61"/>
      <c r="IZI167" s="61"/>
      <c r="IZM167" s="61"/>
      <c r="IZQ167" s="61"/>
      <c r="IZU167" s="61"/>
      <c r="IZY167" s="61"/>
      <c r="JAC167" s="61"/>
      <c r="JAG167" s="61"/>
      <c r="JAK167" s="61"/>
      <c r="JAO167" s="61"/>
      <c r="JAS167" s="61"/>
      <c r="JAW167" s="61"/>
      <c r="JBA167" s="61"/>
      <c r="JBE167" s="61"/>
      <c r="JBI167" s="61"/>
      <c r="JBM167" s="61"/>
      <c r="JBQ167" s="61"/>
      <c r="JBU167" s="61"/>
      <c r="JBY167" s="61"/>
      <c r="JCC167" s="61"/>
      <c r="JCG167" s="61"/>
      <c r="JCK167" s="61"/>
      <c r="JCO167" s="61"/>
      <c r="JCS167" s="61"/>
      <c r="JCW167" s="61"/>
      <c r="JDA167" s="61"/>
      <c r="JDE167" s="61"/>
      <c r="JDI167" s="61"/>
      <c r="JDM167" s="61"/>
      <c r="JDQ167" s="61"/>
      <c r="JDU167" s="61"/>
      <c r="JDY167" s="61"/>
      <c r="JEC167" s="61"/>
      <c r="JEG167" s="61"/>
      <c r="JEK167" s="61"/>
      <c r="JEO167" s="61"/>
      <c r="JES167" s="61"/>
      <c r="JEW167" s="61"/>
      <c r="JFA167" s="61"/>
      <c r="JFE167" s="61"/>
      <c r="JFI167" s="61"/>
      <c r="JFM167" s="61"/>
      <c r="JFQ167" s="61"/>
      <c r="JFU167" s="61"/>
      <c r="JFY167" s="61"/>
      <c r="JGC167" s="61"/>
      <c r="JGG167" s="61"/>
      <c r="JGK167" s="61"/>
      <c r="JGO167" s="61"/>
      <c r="JGS167" s="61"/>
      <c r="JGW167" s="61"/>
      <c r="JHA167" s="61"/>
      <c r="JHE167" s="61"/>
      <c r="JHI167" s="61"/>
      <c r="JHM167" s="61"/>
      <c r="JHQ167" s="61"/>
      <c r="JHU167" s="61"/>
      <c r="JHY167" s="61"/>
      <c r="JIC167" s="61"/>
      <c r="JIG167" s="61"/>
      <c r="JIK167" s="61"/>
      <c r="JIO167" s="61"/>
      <c r="JIS167" s="61"/>
      <c r="JIW167" s="61"/>
      <c r="JJA167" s="61"/>
      <c r="JJE167" s="61"/>
      <c r="JJI167" s="61"/>
      <c r="JJM167" s="61"/>
      <c r="JJQ167" s="61"/>
      <c r="JJU167" s="61"/>
      <c r="JJY167" s="61"/>
      <c r="JKC167" s="61"/>
      <c r="JKG167" s="61"/>
      <c r="JKK167" s="61"/>
      <c r="JKO167" s="61"/>
      <c r="JKS167" s="61"/>
      <c r="JKW167" s="61"/>
      <c r="JLA167" s="61"/>
      <c r="JLE167" s="61"/>
      <c r="JLI167" s="61"/>
      <c r="JLM167" s="61"/>
      <c r="JLQ167" s="61"/>
      <c r="JLU167" s="61"/>
      <c r="JLY167" s="61"/>
      <c r="JMC167" s="61"/>
      <c r="JMG167" s="61"/>
      <c r="JMK167" s="61"/>
      <c r="JMO167" s="61"/>
      <c r="JMS167" s="61"/>
      <c r="JMW167" s="61"/>
      <c r="JNA167" s="61"/>
      <c r="JNE167" s="61"/>
      <c r="JNI167" s="61"/>
      <c r="JNM167" s="61"/>
      <c r="JNQ167" s="61"/>
      <c r="JNU167" s="61"/>
      <c r="JNY167" s="61"/>
      <c r="JOC167" s="61"/>
      <c r="JOG167" s="61"/>
      <c r="JOK167" s="61"/>
      <c r="JOO167" s="61"/>
      <c r="JOS167" s="61"/>
      <c r="JOW167" s="61"/>
      <c r="JPA167" s="61"/>
      <c r="JPE167" s="61"/>
      <c r="JPI167" s="61"/>
      <c r="JPM167" s="61"/>
      <c r="JPQ167" s="61"/>
      <c r="JPU167" s="61"/>
      <c r="JPY167" s="61"/>
      <c r="JQC167" s="61"/>
      <c r="JQG167" s="61"/>
      <c r="JQK167" s="61"/>
      <c r="JQO167" s="61"/>
      <c r="JQS167" s="61"/>
      <c r="JQW167" s="61"/>
      <c r="JRA167" s="61"/>
      <c r="JRE167" s="61"/>
      <c r="JRI167" s="61"/>
      <c r="JRM167" s="61"/>
      <c r="JRQ167" s="61"/>
      <c r="JRU167" s="61"/>
      <c r="JRY167" s="61"/>
      <c r="JSC167" s="61"/>
      <c r="JSG167" s="61"/>
      <c r="JSK167" s="61"/>
      <c r="JSO167" s="61"/>
      <c r="JSS167" s="61"/>
      <c r="JSW167" s="61"/>
      <c r="JTA167" s="61"/>
      <c r="JTE167" s="61"/>
      <c r="JTI167" s="61"/>
      <c r="JTM167" s="61"/>
      <c r="JTQ167" s="61"/>
      <c r="JTU167" s="61"/>
      <c r="JTY167" s="61"/>
      <c r="JUC167" s="61"/>
      <c r="JUG167" s="61"/>
      <c r="JUK167" s="61"/>
      <c r="JUO167" s="61"/>
      <c r="JUS167" s="61"/>
      <c r="JUW167" s="61"/>
      <c r="JVA167" s="61"/>
      <c r="JVE167" s="61"/>
      <c r="JVI167" s="61"/>
      <c r="JVM167" s="61"/>
      <c r="JVQ167" s="61"/>
      <c r="JVU167" s="61"/>
      <c r="JVY167" s="61"/>
      <c r="JWC167" s="61"/>
      <c r="JWG167" s="61"/>
      <c r="JWK167" s="61"/>
      <c r="JWO167" s="61"/>
      <c r="JWS167" s="61"/>
      <c r="JWW167" s="61"/>
      <c r="JXA167" s="61"/>
      <c r="JXE167" s="61"/>
      <c r="JXI167" s="61"/>
      <c r="JXM167" s="61"/>
      <c r="JXQ167" s="61"/>
      <c r="JXU167" s="61"/>
      <c r="JXY167" s="61"/>
      <c r="JYC167" s="61"/>
      <c r="JYG167" s="61"/>
      <c r="JYK167" s="61"/>
      <c r="JYO167" s="61"/>
      <c r="JYS167" s="61"/>
      <c r="JYW167" s="61"/>
      <c r="JZA167" s="61"/>
      <c r="JZE167" s="61"/>
      <c r="JZI167" s="61"/>
      <c r="JZM167" s="61"/>
      <c r="JZQ167" s="61"/>
      <c r="JZU167" s="61"/>
      <c r="JZY167" s="61"/>
      <c r="KAC167" s="61"/>
      <c r="KAG167" s="61"/>
      <c r="KAK167" s="61"/>
      <c r="KAO167" s="61"/>
      <c r="KAS167" s="61"/>
      <c r="KAW167" s="61"/>
      <c r="KBA167" s="61"/>
      <c r="KBE167" s="61"/>
      <c r="KBI167" s="61"/>
      <c r="KBM167" s="61"/>
      <c r="KBQ167" s="61"/>
      <c r="KBU167" s="61"/>
      <c r="KBY167" s="61"/>
      <c r="KCC167" s="61"/>
      <c r="KCG167" s="61"/>
      <c r="KCK167" s="61"/>
      <c r="KCO167" s="61"/>
      <c r="KCS167" s="61"/>
      <c r="KCW167" s="61"/>
      <c r="KDA167" s="61"/>
      <c r="KDE167" s="61"/>
      <c r="KDI167" s="61"/>
      <c r="KDM167" s="61"/>
      <c r="KDQ167" s="61"/>
      <c r="KDU167" s="61"/>
      <c r="KDY167" s="61"/>
      <c r="KEC167" s="61"/>
      <c r="KEG167" s="61"/>
      <c r="KEK167" s="61"/>
      <c r="KEO167" s="61"/>
      <c r="KES167" s="61"/>
      <c r="KEW167" s="61"/>
      <c r="KFA167" s="61"/>
      <c r="KFE167" s="61"/>
      <c r="KFI167" s="61"/>
      <c r="KFM167" s="61"/>
      <c r="KFQ167" s="61"/>
      <c r="KFU167" s="61"/>
      <c r="KFY167" s="61"/>
      <c r="KGC167" s="61"/>
      <c r="KGG167" s="61"/>
      <c r="KGK167" s="61"/>
      <c r="KGO167" s="61"/>
      <c r="KGS167" s="61"/>
      <c r="KGW167" s="61"/>
      <c r="KHA167" s="61"/>
      <c r="KHE167" s="61"/>
      <c r="KHI167" s="61"/>
      <c r="KHM167" s="61"/>
      <c r="KHQ167" s="61"/>
      <c r="KHU167" s="61"/>
      <c r="KHY167" s="61"/>
      <c r="KIC167" s="61"/>
      <c r="KIG167" s="61"/>
      <c r="KIK167" s="61"/>
      <c r="KIO167" s="61"/>
      <c r="KIS167" s="61"/>
      <c r="KIW167" s="61"/>
      <c r="KJA167" s="61"/>
      <c r="KJE167" s="61"/>
      <c r="KJI167" s="61"/>
      <c r="KJM167" s="61"/>
      <c r="KJQ167" s="61"/>
      <c r="KJU167" s="61"/>
      <c r="KJY167" s="61"/>
      <c r="KKC167" s="61"/>
      <c r="KKG167" s="61"/>
      <c r="KKK167" s="61"/>
      <c r="KKO167" s="61"/>
      <c r="KKS167" s="61"/>
      <c r="KKW167" s="61"/>
      <c r="KLA167" s="61"/>
      <c r="KLE167" s="61"/>
      <c r="KLI167" s="61"/>
      <c r="KLM167" s="61"/>
      <c r="KLQ167" s="61"/>
      <c r="KLU167" s="61"/>
      <c r="KLY167" s="61"/>
      <c r="KMC167" s="61"/>
      <c r="KMG167" s="61"/>
      <c r="KMK167" s="61"/>
      <c r="KMO167" s="61"/>
      <c r="KMS167" s="61"/>
      <c r="KMW167" s="61"/>
      <c r="KNA167" s="61"/>
      <c r="KNE167" s="61"/>
      <c r="KNI167" s="61"/>
      <c r="KNM167" s="61"/>
      <c r="KNQ167" s="61"/>
      <c r="KNU167" s="61"/>
      <c r="KNY167" s="61"/>
      <c r="KOC167" s="61"/>
      <c r="KOG167" s="61"/>
      <c r="KOK167" s="61"/>
      <c r="KOO167" s="61"/>
      <c r="KOS167" s="61"/>
      <c r="KOW167" s="61"/>
      <c r="KPA167" s="61"/>
      <c r="KPE167" s="61"/>
      <c r="KPI167" s="61"/>
      <c r="KPM167" s="61"/>
      <c r="KPQ167" s="61"/>
      <c r="KPU167" s="61"/>
      <c r="KPY167" s="61"/>
      <c r="KQC167" s="61"/>
      <c r="KQG167" s="61"/>
      <c r="KQK167" s="61"/>
      <c r="KQO167" s="61"/>
      <c r="KQS167" s="61"/>
      <c r="KQW167" s="61"/>
      <c r="KRA167" s="61"/>
      <c r="KRE167" s="61"/>
      <c r="KRI167" s="61"/>
      <c r="KRM167" s="61"/>
      <c r="KRQ167" s="61"/>
      <c r="KRU167" s="61"/>
      <c r="KRY167" s="61"/>
      <c r="KSC167" s="61"/>
      <c r="KSG167" s="61"/>
      <c r="KSK167" s="61"/>
      <c r="KSO167" s="61"/>
      <c r="KSS167" s="61"/>
      <c r="KSW167" s="61"/>
      <c r="KTA167" s="61"/>
      <c r="KTE167" s="61"/>
      <c r="KTI167" s="61"/>
      <c r="KTM167" s="61"/>
      <c r="KTQ167" s="61"/>
      <c r="KTU167" s="61"/>
      <c r="KTY167" s="61"/>
      <c r="KUC167" s="61"/>
      <c r="KUG167" s="61"/>
      <c r="KUK167" s="61"/>
      <c r="KUO167" s="61"/>
      <c r="KUS167" s="61"/>
      <c r="KUW167" s="61"/>
      <c r="KVA167" s="61"/>
      <c r="KVE167" s="61"/>
      <c r="KVI167" s="61"/>
      <c r="KVM167" s="61"/>
      <c r="KVQ167" s="61"/>
      <c r="KVU167" s="61"/>
      <c r="KVY167" s="61"/>
      <c r="KWC167" s="61"/>
      <c r="KWG167" s="61"/>
      <c r="KWK167" s="61"/>
      <c r="KWO167" s="61"/>
      <c r="KWS167" s="61"/>
      <c r="KWW167" s="61"/>
      <c r="KXA167" s="61"/>
      <c r="KXE167" s="61"/>
      <c r="KXI167" s="61"/>
      <c r="KXM167" s="61"/>
      <c r="KXQ167" s="61"/>
      <c r="KXU167" s="61"/>
      <c r="KXY167" s="61"/>
      <c r="KYC167" s="61"/>
      <c r="KYG167" s="61"/>
      <c r="KYK167" s="61"/>
      <c r="KYO167" s="61"/>
      <c r="KYS167" s="61"/>
      <c r="KYW167" s="61"/>
      <c r="KZA167" s="61"/>
      <c r="KZE167" s="61"/>
      <c r="KZI167" s="61"/>
      <c r="KZM167" s="61"/>
      <c r="KZQ167" s="61"/>
      <c r="KZU167" s="61"/>
      <c r="KZY167" s="61"/>
      <c r="LAC167" s="61"/>
      <c r="LAG167" s="61"/>
      <c r="LAK167" s="61"/>
      <c r="LAO167" s="61"/>
      <c r="LAS167" s="61"/>
      <c r="LAW167" s="61"/>
      <c r="LBA167" s="61"/>
      <c r="LBE167" s="61"/>
      <c r="LBI167" s="61"/>
      <c r="LBM167" s="61"/>
      <c r="LBQ167" s="61"/>
      <c r="LBU167" s="61"/>
      <c r="LBY167" s="61"/>
      <c r="LCC167" s="61"/>
      <c r="LCG167" s="61"/>
      <c r="LCK167" s="61"/>
      <c r="LCO167" s="61"/>
      <c r="LCS167" s="61"/>
      <c r="LCW167" s="61"/>
      <c r="LDA167" s="61"/>
      <c r="LDE167" s="61"/>
      <c r="LDI167" s="61"/>
      <c r="LDM167" s="61"/>
      <c r="LDQ167" s="61"/>
      <c r="LDU167" s="61"/>
      <c r="LDY167" s="61"/>
      <c r="LEC167" s="61"/>
      <c r="LEG167" s="61"/>
      <c r="LEK167" s="61"/>
      <c r="LEO167" s="61"/>
      <c r="LES167" s="61"/>
      <c r="LEW167" s="61"/>
      <c r="LFA167" s="61"/>
      <c r="LFE167" s="61"/>
      <c r="LFI167" s="61"/>
      <c r="LFM167" s="61"/>
      <c r="LFQ167" s="61"/>
      <c r="LFU167" s="61"/>
      <c r="LFY167" s="61"/>
      <c r="LGC167" s="61"/>
      <c r="LGG167" s="61"/>
      <c r="LGK167" s="61"/>
      <c r="LGO167" s="61"/>
      <c r="LGS167" s="61"/>
      <c r="LGW167" s="61"/>
      <c r="LHA167" s="61"/>
      <c r="LHE167" s="61"/>
      <c r="LHI167" s="61"/>
      <c r="LHM167" s="61"/>
      <c r="LHQ167" s="61"/>
      <c r="LHU167" s="61"/>
      <c r="LHY167" s="61"/>
      <c r="LIC167" s="61"/>
      <c r="LIG167" s="61"/>
      <c r="LIK167" s="61"/>
      <c r="LIO167" s="61"/>
      <c r="LIS167" s="61"/>
      <c r="LIW167" s="61"/>
      <c r="LJA167" s="61"/>
      <c r="LJE167" s="61"/>
      <c r="LJI167" s="61"/>
      <c r="LJM167" s="61"/>
      <c r="LJQ167" s="61"/>
      <c r="LJU167" s="61"/>
      <c r="LJY167" s="61"/>
      <c r="LKC167" s="61"/>
      <c r="LKG167" s="61"/>
      <c r="LKK167" s="61"/>
      <c r="LKO167" s="61"/>
      <c r="LKS167" s="61"/>
      <c r="LKW167" s="61"/>
      <c r="LLA167" s="61"/>
      <c r="LLE167" s="61"/>
      <c r="LLI167" s="61"/>
      <c r="LLM167" s="61"/>
      <c r="LLQ167" s="61"/>
      <c r="LLU167" s="61"/>
      <c r="LLY167" s="61"/>
      <c r="LMC167" s="61"/>
      <c r="LMG167" s="61"/>
      <c r="LMK167" s="61"/>
      <c r="LMO167" s="61"/>
      <c r="LMS167" s="61"/>
      <c r="LMW167" s="61"/>
      <c r="LNA167" s="61"/>
      <c r="LNE167" s="61"/>
      <c r="LNI167" s="61"/>
      <c r="LNM167" s="61"/>
      <c r="LNQ167" s="61"/>
      <c r="LNU167" s="61"/>
      <c r="LNY167" s="61"/>
      <c r="LOC167" s="61"/>
      <c r="LOG167" s="61"/>
      <c r="LOK167" s="61"/>
      <c r="LOO167" s="61"/>
      <c r="LOS167" s="61"/>
      <c r="LOW167" s="61"/>
      <c r="LPA167" s="61"/>
      <c r="LPE167" s="61"/>
      <c r="LPI167" s="61"/>
      <c r="LPM167" s="61"/>
      <c r="LPQ167" s="61"/>
      <c r="LPU167" s="61"/>
      <c r="LPY167" s="61"/>
      <c r="LQC167" s="61"/>
      <c r="LQG167" s="61"/>
      <c r="LQK167" s="61"/>
      <c r="LQO167" s="61"/>
      <c r="LQS167" s="61"/>
      <c r="LQW167" s="61"/>
      <c r="LRA167" s="61"/>
      <c r="LRE167" s="61"/>
      <c r="LRI167" s="61"/>
      <c r="LRM167" s="61"/>
      <c r="LRQ167" s="61"/>
      <c r="LRU167" s="61"/>
      <c r="LRY167" s="61"/>
      <c r="LSC167" s="61"/>
      <c r="LSG167" s="61"/>
      <c r="LSK167" s="61"/>
      <c r="LSO167" s="61"/>
      <c r="LSS167" s="61"/>
      <c r="LSW167" s="61"/>
      <c r="LTA167" s="61"/>
      <c r="LTE167" s="61"/>
      <c r="LTI167" s="61"/>
      <c r="LTM167" s="61"/>
      <c r="LTQ167" s="61"/>
      <c r="LTU167" s="61"/>
      <c r="LTY167" s="61"/>
      <c r="LUC167" s="61"/>
      <c r="LUG167" s="61"/>
      <c r="LUK167" s="61"/>
      <c r="LUO167" s="61"/>
      <c r="LUS167" s="61"/>
      <c r="LUW167" s="61"/>
      <c r="LVA167" s="61"/>
      <c r="LVE167" s="61"/>
      <c r="LVI167" s="61"/>
      <c r="LVM167" s="61"/>
      <c r="LVQ167" s="61"/>
      <c r="LVU167" s="61"/>
      <c r="LVY167" s="61"/>
      <c r="LWC167" s="61"/>
      <c r="LWG167" s="61"/>
      <c r="LWK167" s="61"/>
      <c r="LWO167" s="61"/>
      <c r="LWS167" s="61"/>
      <c r="LWW167" s="61"/>
      <c r="LXA167" s="61"/>
      <c r="LXE167" s="61"/>
      <c r="LXI167" s="61"/>
      <c r="LXM167" s="61"/>
      <c r="LXQ167" s="61"/>
      <c r="LXU167" s="61"/>
      <c r="LXY167" s="61"/>
      <c r="LYC167" s="61"/>
      <c r="LYG167" s="61"/>
      <c r="LYK167" s="61"/>
      <c r="LYO167" s="61"/>
      <c r="LYS167" s="61"/>
      <c r="LYW167" s="61"/>
      <c r="LZA167" s="61"/>
      <c r="LZE167" s="61"/>
      <c r="LZI167" s="61"/>
      <c r="LZM167" s="61"/>
      <c r="LZQ167" s="61"/>
      <c r="LZU167" s="61"/>
      <c r="LZY167" s="61"/>
      <c r="MAC167" s="61"/>
      <c r="MAG167" s="61"/>
      <c r="MAK167" s="61"/>
      <c r="MAO167" s="61"/>
      <c r="MAS167" s="61"/>
      <c r="MAW167" s="61"/>
      <c r="MBA167" s="61"/>
      <c r="MBE167" s="61"/>
      <c r="MBI167" s="61"/>
      <c r="MBM167" s="61"/>
      <c r="MBQ167" s="61"/>
      <c r="MBU167" s="61"/>
      <c r="MBY167" s="61"/>
      <c r="MCC167" s="61"/>
      <c r="MCG167" s="61"/>
      <c r="MCK167" s="61"/>
      <c r="MCO167" s="61"/>
      <c r="MCS167" s="61"/>
      <c r="MCW167" s="61"/>
      <c r="MDA167" s="61"/>
      <c r="MDE167" s="61"/>
      <c r="MDI167" s="61"/>
      <c r="MDM167" s="61"/>
      <c r="MDQ167" s="61"/>
      <c r="MDU167" s="61"/>
      <c r="MDY167" s="61"/>
      <c r="MEC167" s="61"/>
      <c r="MEG167" s="61"/>
      <c r="MEK167" s="61"/>
      <c r="MEO167" s="61"/>
      <c r="MES167" s="61"/>
      <c r="MEW167" s="61"/>
      <c r="MFA167" s="61"/>
      <c r="MFE167" s="61"/>
      <c r="MFI167" s="61"/>
      <c r="MFM167" s="61"/>
      <c r="MFQ167" s="61"/>
      <c r="MFU167" s="61"/>
      <c r="MFY167" s="61"/>
      <c r="MGC167" s="61"/>
      <c r="MGG167" s="61"/>
      <c r="MGK167" s="61"/>
      <c r="MGO167" s="61"/>
      <c r="MGS167" s="61"/>
      <c r="MGW167" s="61"/>
      <c r="MHA167" s="61"/>
      <c r="MHE167" s="61"/>
      <c r="MHI167" s="61"/>
      <c r="MHM167" s="61"/>
      <c r="MHQ167" s="61"/>
      <c r="MHU167" s="61"/>
      <c r="MHY167" s="61"/>
      <c r="MIC167" s="61"/>
      <c r="MIG167" s="61"/>
      <c r="MIK167" s="61"/>
      <c r="MIO167" s="61"/>
      <c r="MIS167" s="61"/>
      <c r="MIW167" s="61"/>
      <c r="MJA167" s="61"/>
      <c r="MJE167" s="61"/>
      <c r="MJI167" s="61"/>
      <c r="MJM167" s="61"/>
      <c r="MJQ167" s="61"/>
      <c r="MJU167" s="61"/>
      <c r="MJY167" s="61"/>
      <c r="MKC167" s="61"/>
      <c r="MKG167" s="61"/>
      <c r="MKK167" s="61"/>
      <c r="MKO167" s="61"/>
      <c r="MKS167" s="61"/>
      <c r="MKW167" s="61"/>
      <c r="MLA167" s="61"/>
      <c r="MLE167" s="61"/>
      <c r="MLI167" s="61"/>
      <c r="MLM167" s="61"/>
      <c r="MLQ167" s="61"/>
      <c r="MLU167" s="61"/>
      <c r="MLY167" s="61"/>
      <c r="MMC167" s="61"/>
      <c r="MMG167" s="61"/>
      <c r="MMK167" s="61"/>
      <c r="MMO167" s="61"/>
      <c r="MMS167" s="61"/>
      <c r="MMW167" s="61"/>
      <c r="MNA167" s="61"/>
      <c r="MNE167" s="61"/>
      <c r="MNI167" s="61"/>
      <c r="MNM167" s="61"/>
      <c r="MNQ167" s="61"/>
      <c r="MNU167" s="61"/>
      <c r="MNY167" s="61"/>
      <c r="MOC167" s="61"/>
      <c r="MOG167" s="61"/>
      <c r="MOK167" s="61"/>
      <c r="MOO167" s="61"/>
      <c r="MOS167" s="61"/>
      <c r="MOW167" s="61"/>
      <c r="MPA167" s="61"/>
      <c r="MPE167" s="61"/>
      <c r="MPI167" s="61"/>
      <c r="MPM167" s="61"/>
      <c r="MPQ167" s="61"/>
      <c r="MPU167" s="61"/>
      <c r="MPY167" s="61"/>
      <c r="MQC167" s="61"/>
      <c r="MQG167" s="61"/>
      <c r="MQK167" s="61"/>
      <c r="MQO167" s="61"/>
      <c r="MQS167" s="61"/>
      <c r="MQW167" s="61"/>
      <c r="MRA167" s="61"/>
      <c r="MRE167" s="61"/>
      <c r="MRI167" s="61"/>
      <c r="MRM167" s="61"/>
      <c r="MRQ167" s="61"/>
      <c r="MRU167" s="61"/>
      <c r="MRY167" s="61"/>
      <c r="MSC167" s="61"/>
      <c r="MSG167" s="61"/>
      <c r="MSK167" s="61"/>
      <c r="MSO167" s="61"/>
      <c r="MSS167" s="61"/>
      <c r="MSW167" s="61"/>
      <c r="MTA167" s="61"/>
      <c r="MTE167" s="61"/>
      <c r="MTI167" s="61"/>
      <c r="MTM167" s="61"/>
      <c r="MTQ167" s="61"/>
      <c r="MTU167" s="61"/>
      <c r="MTY167" s="61"/>
      <c r="MUC167" s="61"/>
      <c r="MUG167" s="61"/>
      <c r="MUK167" s="61"/>
      <c r="MUO167" s="61"/>
      <c r="MUS167" s="61"/>
      <c r="MUW167" s="61"/>
      <c r="MVA167" s="61"/>
      <c r="MVE167" s="61"/>
      <c r="MVI167" s="61"/>
      <c r="MVM167" s="61"/>
      <c r="MVQ167" s="61"/>
      <c r="MVU167" s="61"/>
      <c r="MVY167" s="61"/>
      <c r="MWC167" s="61"/>
      <c r="MWG167" s="61"/>
      <c r="MWK167" s="61"/>
      <c r="MWO167" s="61"/>
      <c r="MWS167" s="61"/>
      <c r="MWW167" s="61"/>
      <c r="MXA167" s="61"/>
      <c r="MXE167" s="61"/>
      <c r="MXI167" s="61"/>
      <c r="MXM167" s="61"/>
      <c r="MXQ167" s="61"/>
      <c r="MXU167" s="61"/>
      <c r="MXY167" s="61"/>
      <c r="MYC167" s="61"/>
      <c r="MYG167" s="61"/>
      <c r="MYK167" s="61"/>
      <c r="MYO167" s="61"/>
      <c r="MYS167" s="61"/>
      <c r="MYW167" s="61"/>
      <c r="MZA167" s="61"/>
      <c r="MZE167" s="61"/>
      <c r="MZI167" s="61"/>
      <c r="MZM167" s="61"/>
      <c r="MZQ167" s="61"/>
      <c r="MZU167" s="61"/>
      <c r="MZY167" s="61"/>
      <c r="NAC167" s="61"/>
      <c r="NAG167" s="61"/>
      <c r="NAK167" s="61"/>
      <c r="NAO167" s="61"/>
      <c r="NAS167" s="61"/>
      <c r="NAW167" s="61"/>
      <c r="NBA167" s="61"/>
      <c r="NBE167" s="61"/>
      <c r="NBI167" s="61"/>
      <c r="NBM167" s="61"/>
      <c r="NBQ167" s="61"/>
      <c r="NBU167" s="61"/>
      <c r="NBY167" s="61"/>
      <c r="NCC167" s="61"/>
      <c r="NCG167" s="61"/>
      <c r="NCK167" s="61"/>
      <c r="NCO167" s="61"/>
      <c r="NCS167" s="61"/>
      <c r="NCW167" s="61"/>
      <c r="NDA167" s="61"/>
      <c r="NDE167" s="61"/>
      <c r="NDI167" s="61"/>
      <c r="NDM167" s="61"/>
      <c r="NDQ167" s="61"/>
      <c r="NDU167" s="61"/>
      <c r="NDY167" s="61"/>
      <c r="NEC167" s="61"/>
      <c r="NEG167" s="61"/>
      <c r="NEK167" s="61"/>
      <c r="NEO167" s="61"/>
      <c r="NES167" s="61"/>
      <c r="NEW167" s="61"/>
      <c r="NFA167" s="61"/>
      <c r="NFE167" s="61"/>
      <c r="NFI167" s="61"/>
      <c r="NFM167" s="61"/>
      <c r="NFQ167" s="61"/>
      <c r="NFU167" s="61"/>
      <c r="NFY167" s="61"/>
      <c r="NGC167" s="61"/>
      <c r="NGG167" s="61"/>
      <c r="NGK167" s="61"/>
      <c r="NGO167" s="61"/>
      <c r="NGS167" s="61"/>
      <c r="NGW167" s="61"/>
      <c r="NHA167" s="61"/>
      <c r="NHE167" s="61"/>
      <c r="NHI167" s="61"/>
      <c r="NHM167" s="61"/>
      <c r="NHQ167" s="61"/>
      <c r="NHU167" s="61"/>
      <c r="NHY167" s="61"/>
      <c r="NIC167" s="61"/>
      <c r="NIG167" s="61"/>
      <c r="NIK167" s="61"/>
      <c r="NIO167" s="61"/>
      <c r="NIS167" s="61"/>
      <c r="NIW167" s="61"/>
      <c r="NJA167" s="61"/>
      <c r="NJE167" s="61"/>
      <c r="NJI167" s="61"/>
      <c r="NJM167" s="61"/>
      <c r="NJQ167" s="61"/>
      <c r="NJU167" s="61"/>
      <c r="NJY167" s="61"/>
      <c r="NKC167" s="61"/>
      <c r="NKG167" s="61"/>
      <c r="NKK167" s="61"/>
      <c r="NKO167" s="61"/>
      <c r="NKS167" s="61"/>
      <c r="NKW167" s="61"/>
      <c r="NLA167" s="61"/>
      <c r="NLE167" s="61"/>
      <c r="NLI167" s="61"/>
      <c r="NLM167" s="61"/>
      <c r="NLQ167" s="61"/>
      <c r="NLU167" s="61"/>
      <c r="NLY167" s="61"/>
      <c r="NMC167" s="61"/>
      <c r="NMG167" s="61"/>
      <c r="NMK167" s="61"/>
      <c r="NMO167" s="61"/>
      <c r="NMS167" s="61"/>
      <c r="NMW167" s="61"/>
      <c r="NNA167" s="61"/>
      <c r="NNE167" s="61"/>
      <c r="NNI167" s="61"/>
      <c r="NNM167" s="61"/>
      <c r="NNQ167" s="61"/>
      <c r="NNU167" s="61"/>
      <c r="NNY167" s="61"/>
      <c r="NOC167" s="61"/>
      <c r="NOG167" s="61"/>
      <c r="NOK167" s="61"/>
      <c r="NOO167" s="61"/>
      <c r="NOS167" s="61"/>
      <c r="NOW167" s="61"/>
      <c r="NPA167" s="61"/>
      <c r="NPE167" s="61"/>
      <c r="NPI167" s="61"/>
      <c r="NPM167" s="61"/>
      <c r="NPQ167" s="61"/>
      <c r="NPU167" s="61"/>
      <c r="NPY167" s="61"/>
      <c r="NQC167" s="61"/>
      <c r="NQG167" s="61"/>
      <c r="NQK167" s="61"/>
      <c r="NQO167" s="61"/>
      <c r="NQS167" s="61"/>
      <c r="NQW167" s="61"/>
      <c r="NRA167" s="61"/>
      <c r="NRE167" s="61"/>
      <c r="NRI167" s="61"/>
      <c r="NRM167" s="61"/>
      <c r="NRQ167" s="61"/>
      <c r="NRU167" s="61"/>
      <c r="NRY167" s="61"/>
      <c r="NSC167" s="61"/>
      <c r="NSG167" s="61"/>
      <c r="NSK167" s="61"/>
      <c r="NSO167" s="61"/>
      <c r="NSS167" s="61"/>
      <c r="NSW167" s="61"/>
      <c r="NTA167" s="61"/>
      <c r="NTE167" s="61"/>
      <c r="NTI167" s="61"/>
      <c r="NTM167" s="61"/>
      <c r="NTQ167" s="61"/>
      <c r="NTU167" s="61"/>
      <c r="NTY167" s="61"/>
      <c r="NUC167" s="61"/>
      <c r="NUG167" s="61"/>
      <c r="NUK167" s="61"/>
      <c r="NUO167" s="61"/>
      <c r="NUS167" s="61"/>
      <c r="NUW167" s="61"/>
      <c r="NVA167" s="61"/>
      <c r="NVE167" s="61"/>
      <c r="NVI167" s="61"/>
      <c r="NVM167" s="61"/>
      <c r="NVQ167" s="61"/>
      <c r="NVU167" s="61"/>
      <c r="NVY167" s="61"/>
      <c r="NWC167" s="61"/>
      <c r="NWG167" s="61"/>
      <c r="NWK167" s="61"/>
      <c r="NWO167" s="61"/>
      <c r="NWS167" s="61"/>
      <c r="NWW167" s="61"/>
      <c r="NXA167" s="61"/>
      <c r="NXE167" s="61"/>
      <c r="NXI167" s="61"/>
      <c r="NXM167" s="61"/>
      <c r="NXQ167" s="61"/>
      <c r="NXU167" s="61"/>
      <c r="NXY167" s="61"/>
      <c r="NYC167" s="61"/>
      <c r="NYG167" s="61"/>
      <c r="NYK167" s="61"/>
      <c r="NYO167" s="61"/>
      <c r="NYS167" s="61"/>
      <c r="NYW167" s="61"/>
      <c r="NZA167" s="61"/>
      <c r="NZE167" s="61"/>
      <c r="NZI167" s="61"/>
      <c r="NZM167" s="61"/>
      <c r="NZQ167" s="61"/>
      <c r="NZU167" s="61"/>
      <c r="NZY167" s="61"/>
      <c r="OAC167" s="61"/>
      <c r="OAG167" s="61"/>
      <c r="OAK167" s="61"/>
      <c r="OAO167" s="61"/>
      <c r="OAS167" s="61"/>
      <c r="OAW167" s="61"/>
      <c r="OBA167" s="61"/>
      <c r="OBE167" s="61"/>
      <c r="OBI167" s="61"/>
      <c r="OBM167" s="61"/>
      <c r="OBQ167" s="61"/>
      <c r="OBU167" s="61"/>
      <c r="OBY167" s="61"/>
      <c r="OCC167" s="61"/>
      <c r="OCG167" s="61"/>
      <c r="OCK167" s="61"/>
      <c r="OCO167" s="61"/>
      <c r="OCS167" s="61"/>
      <c r="OCW167" s="61"/>
      <c r="ODA167" s="61"/>
      <c r="ODE167" s="61"/>
      <c r="ODI167" s="61"/>
      <c r="ODM167" s="61"/>
      <c r="ODQ167" s="61"/>
      <c r="ODU167" s="61"/>
      <c r="ODY167" s="61"/>
      <c r="OEC167" s="61"/>
      <c r="OEG167" s="61"/>
      <c r="OEK167" s="61"/>
      <c r="OEO167" s="61"/>
      <c r="OES167" s="61"/>
      <c r="OEW167" s="61"/>
      <c r="OFA167" s="61"/>
      <c r="OFE167" s="61"/>
      <c r="OFI167" s="61"/>
      <c r="OFM167" s="61"/>
      <c r="OFQ167" s="61"/>
      <c r="OFU167" s="61"/>
      <c r="OFY167" s="61"/>
      <c r="OGC167" s="61"/>
      <c r="OGG167" s="61"/>
      <c r="OGK167" s="61"/>
      <c r="OGO167" s="61"/>
      <c r="OGS167" s="61"/>
      <c r="OGW167" s="61"/>
      <c r="OHA167" s="61"/>
      <c r="OHE167" s="61"/>
      <c r="OHI167" s="61"/>
      <c r="OHM167" s="61"/>
      <c r="OHQ167" s="61"/>
      <c r="OHU167" s="61"/>
      <c r="OHY167" s="61"/>
      <c r="OIC167" s="61"/>
      <c r="OIG167" s="61"/>
      <c r="OIK167" s="61"/>
      <c r="OIO167" s="61"/>
      <c r="OIS167" s="61"/>
      <c r="OIW167" s="61"/>
      <c r="OJA167" s="61"/>
      <c r="OJE167" s="61"/>
      <c r="OJI167" s="61"/>
      <c r="OJM167" s="61"/>
      <c r="OJQ167" s="61"/>
      <c r="OJU167" s="61"/>
      <c r="OJY167" s="61"/>
      <c r="OKC167" s="61"/>
      <c r="OKG167" s="61"/>
      <c r="OKK167" s="61"/>
      <c r="OKO167" s="61"/>
      <c r="OKS167" s="61"/>
      <c r="OKW167" s="61"/>
      <c r="OLA167" s="61"/>
      <c r="OLE167" s="61"/>
      <c r="OLI167" s="61"/>
      <c r="OLM167" s="61"/>
      <c r="OLQ167" s="61"/>
      <c r="OLU167" s="61"/>
      <c r="OLY167" s="61"/>
      <c r="OMC167" s="61"/>
      <c r="OMG167" s="61"/>
      <c r="OMK167" s="61"/>
      <c r="OMO167" s="61"/>
      <c r="OMS167" s="61"/>
      <c r="OMW167" s="61"/>
      <c r="ONA167" s="61"/>
      <c r="ONE167" s="61"/>
      <c r="ONI167" s="61"/>
      <c r="ONM167" s="61"/>
      <c r="ONQ167" s="61"/>
      <c r="ONU167" s="61"/>
      <c r="ONY167" s="61"/>
      <c r="OOC167" s="61"/>
      <c r="OOG167" s="61"/>
      <c r="OOK167" s="61"/>
      <c r="OOO167" s="61"/>
      <c r="OOS167" s="61"/>
      <c r="OOW167" s="61"/>
      <c r="OPA167" s="61"/>
      <c r="OPE167" s="61"/>
      <c r="OPI167" s="61"/>
      <c r="OPM167" s="61"/>
      <c r="OPQ167" s="61"/>
      <c r="OPU167" s="61"/>
      <c r="OPY167" s="61"/>
      <c r="OQC167" s="61"/>
      <c r="OQG167" s="61"/>
      <c r="OQK167" s="61"/>
      <c r="OQO167" s="61"/>
      <c r="OQS167" s="61"/>
      <c r="OQW167" s="61"/>
      <c r="ORA167" s="61"/>
      <c r="ORE167" s="61"/>
      <c r="ORI167" s="61"/>
      <c r="ORM167" s="61"/>
      <c r="ORQ167" s="61"/>
      <c r="ORU167" s="61"/>
      <c r="ORY167" s="61"/>
      <c r="OSC167" s="61"/>
      <c r="OSG167" s="61"/>
      <c r="OSK167" s="61"/>
      <c r="OSO167" s="61"/>
      <c r="OSS167" s="61"/>
      <c r="OSW167" s="61"/>
      <c r="OTA167" s="61"/>
      <c r="OTE167" s="61"/>
      <c r="OTI167" s="61"/>
      <c r="OTM167" s="61"/>
      <c r="OTQ167" s="61"/>
      <c r="OTU167" s="61"/>
      <c r="OTY167" s="61"/>
      <c r="OUC167" s="61"/>
      <c r="OUG167" s="61"/>
      <c r="OUK167" s="61"/>
      <c r="OUO167" s="61"/>
      <c r="OUS167" s="61"/>
      <c r="OUW167" s="61"/>
      <c r="OVA167" s="61"/>
      <c r="OVE167" s="61"/>
      <c r="OVI167" s="61"/>
      <c r="OVM167" s="61"/>
      <c r="OVQ167" s="61"/>
      <c r="OVU167" s="61"/>
      <c r="OVY167" s="61"/>
      <c r="OWC167" s="61"/>
      <c r="OWG167" s="61"/>
      <c r="OWK167" s="61"/>
      <c r="OWO167" s="61"/>
      <c r="OWS167" s="61"/>
      <c r="OWW167" s="61"/>
      <c r="OXA167" s="61"/>
      <c r="OXE167" s="61"/>
      <c r="OXI167" s="61"/>
      <c r="OXM167" s="61"/>
      <c r="OXQ167" s="61"/>
      <c r="OXU167" s="61"/>
      <c r="OXY167" s="61"/>
      <c r="OYC167" s="61"/>
      <c r="OYG167" s="61"/>
      <c r="OYK167" s="61"/>
      <c r="OYO167" s="61"/>
      <c r="OYS167" s="61"/>
      <c r="OYW167" s="61"/>
      <c r="OZA167" s="61"/>
      <c r="OZE167" s="61"/>
      <c r="OZI167" s="61"/>
      <c r="OZM167" s="61"/>
      <c r="OZQ167" s="61"/>
      <c r="OZU167" s="61"/>
      <c r="OZY167" s="61"/>
      <c r="PAC167" s="61"/>
      <c r="PAG167" s="61"/>
      <c r="PAK167" s="61"/>
      <c r="PAO167" s="61"/>
      <c r="PAS167" s="61"/>
      <c r="PAW167" s="61"/>
      <c r="PBA167" s="61"/>
      <c r="PBE167" s="61"/>
      <c r="PBI167" s="61"/>
      <c r="PBM167" s="61"/>
      <c r="PBQ167" s="61"/>
      <c r="PBU167" s="61"/>
      <c r="PBY167" s="61"/>
      <c r="PCC167" s="61"/>
      <c r="PCG167" s="61"/>
      <c r="PCK167" s="61"/>
      <c r="PCO167" s="61"/>
      <c r="PCS167" s="61"/>
      <c r="PCW167" s="61"/>
      <c r="PDA167" s="61"/>
      <c r="PDE167" s="61"/>
      <c r="PDI167" s="61"/>
      <c r="PDM167" s="61"/>
      <c r="PDQ167" s="61"/>
      <c r="PDU167" s="61"/>
      <c r="PDY167" s="61"/>
      <c r="PEC167" s="61"/>
      <c r="PEG167" s="61"/>
      <c r="PEK167" s="61"/>
      <c r="PEO167" s="61"/>
      <c r="PES167" s="61"/>
      <c r="PEW167" s="61"/>
      <c r="PFA167" s="61"/>
      <c r="PFE167" s="61"/>
      <c r="PFI167" s="61"/>
      <c r="PFM167" s="61"/>
      <c r="PFQ167" s="61"/>
      <c r="PFU167" s="61"/>
      <c r="PFY167" s="61"/>
      <c r="PGC167" s="61"/>
      <c r="PGG167" s="61"/>
      <c r="PGK167" s="61"/>
      <c r="PGO167" s="61"/>
      <c r="PGS167" s="61"/>
      <c r="PGW167" s="61"/>
      <c r="PHA167" s="61"/>
      <c r="PHE167" s="61"/>
      <c r="PHI167" s="61"/>
      <c r="PHM167" s="61"/>
      <c r="PHQ167" s="61"/>
      <c r="PHU167" s="61"/>
      <c r="PHY167" s="61"/>
      <c r="PIC167" s="61"/>
      <c r="PIG167" s="61"/>
      <c r="PIK167" s="61"/>
      <c r="PIO167" s="61"/>
      <c r="PIS167" s="61"/>
      <c r="PIW167" s="61"/>
      <c r="PJA167" s="61"/>
      <c r="PJE167" s="61"/>
      <c r="PJI167" s="61"/>
      <c r="PJM167" s="61"/>
      <c r="PJQ167" s="61"/>
      <c r="PJU167" s="61"/>
      <c r="PJY167" s="61"/>
      <c r="PKC167" s="61"/>
      <c r="PKG167" s="61"/>
      <c r="PKK167" s="61"/>
      <c r="PKO167" s="61"/>
      <c r="PKS167" s="61"/>
      <c r="PKW167" s="61"/>
      <c r="PLA167" s="61"/>
      <c r="PLE167" s="61"/>
      <c r="PLI167" s="61"/>
      <c r="PLM167" s="61"/>
      <c r="PLQ167" s="61"/>
      <c r="PLU167" s="61"/>
      <c r="PLY167" s="61"/>
      <c r="PMC167" s="61"/>
      <c r="PMG167" s="61"/>
      <c r="PMK167" s="61"/>
      <c r="PMO167" s="61"/>
      <c r="PMS167" s="61"/>
      <c r="PMW167" s="61"/>
      <c r="PNA167" s="61"/>
      <c r="PNE167" s="61"/>
      <c r="PNI167" s="61"/>
      <c r="PNM167" s="61"/>
      <c r="PNQ167" s="61"/>
      <c r="PNU167" s="61"/>
      <c r="PNY167" s="61"/>
      <c r="POC167" s="61"/>
      <c r="POG167" s="61"/>
      <c r="POK167" s="61"/>
      <c r="POO167" s="61"/>
      <c r="POS167" s="61"/>
      <c r="POW167" s="61"/>
      <c r="PPA167" s="61"/>
      <c r="PPE167" s="61"/>
      <c r="PPI167" s="61"/>
      <c r="PPM167" s="61"/>
      <c r="PPQ167" s="61"/>
      <c r="PPU167" s="61"/>
      <c r="PPY167" s="61"/>
      <c r="PQC167" s="61"/>
      <c r="PQG167" s="61"/>
      <c r="PQK167" s="61"/>
      <c r="PQO167" s="61"/>
      <c r="PQS167" s="61"/>
      <c r="PQW167" s="61"/>
      <c r="PRA167" s="61"/>
      <c r="PRE167" s="61"/>
      <c r="PRI167" s="61"/>
      <c r="PRM167" s="61"/>
      <c r="PRQ167" s="61"/>
      <c r="PRU167" s="61"/>
      <c r="PRY167" s="61"/>
      <c r="PSC167" s="61"/>
      <c r="PSG167" s="61"/>
      <c r="PSK167" s="61"/>
      <c r="PSO167" s="61"/>
      <c r="PSS167" s="61"/>
      <c r="PSW167" s="61"/>
      <c r="PTA167" s="61"/>
      <c r="PTE167" s="61"/>
      <c r="PTI167" s="61"/>
      <c r="PTM167" s="61"/>
      <c r="PTQ167" s="61"/>
      <c r="PTU167" s="61"/>
      <c r="PTY167" s="61"/>
      <c r="PUC167" s="61"/>
      <c r="PUG167" s="61"/>
      <c r="PUK167" s="61"/>
      <c r="PUO167" s="61"/>
      <c r="PUS167" s="61"/>
      <c r="PUW167" s="61"/>
      <c r="PVA167" s="61"/>
      <c r="PVE167" s="61"/>
      <c r="PVI167" s="61"/>
      <c r="PVM167" s="61"/>
      <c r="PVQ167" s="61"/>
      <c r="PVU167" s="61"/>
      <c r="PVY167" s="61"/>
      <c r="PWC167" s="61"/>
      <c r="PWG167" s="61"/>
      <c r="PWK167" s="61"/>
      <c r="PWO167" s="61"/>
      <c r="PWS167" s="61"/>
      <c r="PWW167" s="61"/>
      <c r="PXA167" s="61"/>
      <c r="PXE167" s="61"/>
      <c r="PXI167" s="61"/>
      <c r="PXM167" s="61"/>
      <c r="PXQ167" s="61"/>
      <c r="PXU167" s="61"/>
      <c r="PXY167" s="61"/>
      <c r="PYC167" s="61"/>
      <c r="PYG167" s="61"/>
      <c r="PYK167" s="61"/>
      <c r="PYO167" s="61"/>
      <c r="PYS167" s="61"/>
      <c r="PYW167" s="61"/>
      <c r="PZA167" s="61"/>
      <c r="PZE167" s="61"/>
      <c r="PZI167" s="61"/>
      <c r="PZM167" s="61"/>
      <c r="PZQ167" s="61"/>
      <c r="PZU167" s="61"/>
      <c r="PZY167" s="61"/>
      <c r="QAC167" s="61"/>
      <c r="QAG167" s="61"/>
      <c r="QAK167" s="61"/>
      <c r="QAO167" s="61"/>
      <c r="QAS167" s="61"/>
      <c r="QAW167" s="61"/>
      <c r="QBA167" s="61"/>
      <c r="QBE167" s="61"/>
      <c r="QBI167" s="61"/>
      <c r="QBM167" s="61"/>
      <c r="QBQ167" s="61"/>
      <c r="QBU167" s="61"/>
      <c r="QBY167" s="61"/>
      <c r="QCC167" s="61"/>
      <c r="QCG167" s="61"/>
      <c r="QCK167" s="61"/>
      <c r="QCO167" s="61"/>
      <c r="QCS167" s="61"/>
      <c r="QCW167" s="61"/>
      <c r="QDA167" s="61"/>
      <c r="QDE167" s="61"/>
      <c r="QDI167" s="61"/>
      <c r="QDM167" s="61"/>
      <c r="QDQ167" s="61"/>
      <c r="QDU167" s="61"/>
      <c r="QDY167" s="61"/>
      <c r="QEC167" s="61"/>
      <c r="QEG167" s="61"/>
      <c r="QEK167" s="61"/>
      <c r="QEO167" s="61"/>
      <c r="QES167" s="61"/>
      <c r="QEW167" s="61"/>
      <c r="QFA167" s="61"/>
      <c r="QFE167" s="61"/>
      <c r="QFI167" s="61"/>
      <c r="QFM167" s="61"/>
      <c r="QFQ167" s="61"/>
      <c r="QFU167" s="61"/>
      <c r="QFY167" s="61"/>
      <c r="QGC167" s="61"/>
      <c r="QGG167" s="61"/>
      <c r="QGK167" s="61"/>
      <c r="QGO167" s="61"/>
      <c r="QGS167" s="61"/>
      <c r="QGW167" s="61"/>
      <c r="QHA167" s="61"/>
      <c r="QHE167" s="61"/>
      <c r="QHI167" s="61"/>
      <c r="QHM167" s="61"/>
      <c r="QHQ167" s="61"/>
      <c r="QHU167" s="61"/>
      <c r="QHY167" s="61"/>
      <c r="QIC167" s="61"/>
      <c r="QIG167" s="61"/>
      <c r="QIK167" s="61"/>
      <c r="QIO167" s="61"/>
      <c r="QIS167" s="61"/>
      <c r="QIW167" s="61"/>
      <c r="QJA167" s="61"/>
      <c r="QJE167" s="61"/>
      <c r="QJI167" s="61"/>
      <c r="QJM167" s="61"/>
      <c r="QJQ167" s="61"/>
      <c r="QJU167" s="61"/>
      <c r="QJY167" s="61"/>
      <c r="QKC167" s="61"/>
      <c r="QKG167" s="61"/>
      <c r="QKK167" s="61"/>
      <c r="QKO167" s="61"/>
      <c r="QKS167" s="61"/>
      <c r="QKW167" s="61"/>
      <c r="QLA167" s="61"/>
      <c r="QLE167" s="61"/>
      <c r="QLI167" s="61"/>
      <c r="QLM167" s="61"/>
      <c r="QLQ167" s="61"/>
      <c r="QLU167" s="61"/>
      <c r="QLY167" s="61"/>
      <c r="QMC167" s="61"/>
      <c r="QMG167" s="61"/>
      <c r="QMK167" s="61"/>
      <c r="QMO167" s="61"/>
      <c r="QMS167" s="61"/>
      <c r="QMW167" s="61"/>
      <c r="QNA167" s="61"/>
      <c r="QNE167" s="61"/>
      <c r="QNI167" s="61"/>
      <c r="QNM167" s="61"/>
      <c r="QNQ167" s="61"/>
      <c r="QNU167" s="61"/>
      <c r="QNY167" s="61"/>
      <c r="QOC167" s="61"/>
      <c r="QOG167" s="61"/>
      <c r="QOK167" s="61"/>
      <c r="QOO167" s="61"/>
      <c r="QOS167" s="61"/>
      <c r="QOW167" s="61"/>
      <c r="QPA167" s="61"/>
      <c r="QPE167" s="61"/>
      <c r="QPI167" s="61"/>
      <c r="QPM167" s="61"/>
      <c r="QPQ167" s="61"/>
      <c r="QPU167" s="61"/>
      <c r="QPY167" s="61"/>
      <c r="QQC167" s="61"/>
      <c r="QQG167" s="61"/>
      <c r="QQK167" s="61"/>
      <c r="QQO167" s="61"/>
      <c r="QQS167" s="61"/>
      <c r="QQW167" s="61"/>
      <c r="QRA167" s="61"/>
      <c r="QRE167" s="61"/>
      <c r="QRI167" s="61"/>
      <c r="QRM167" s="61"/>
      <c r="QRQ167" s="61"/>
      <c r="QRU167" s="61"/>
      <c r="QRY167" s="61"/>
      <c r="QSC167" s="61"/>
      <c r="QSG167" s="61"/>
      <c r="QSK167" s="61"/>
      <c r="QSO167" s="61"/>
      <c r="QSS167" s="61"/>
      <c r="QSW167" s="61"/>
      <c r="QTA167" s="61"/>
      <c r="QTE167" s="61"/>
      <c r="QTI167" s="61"/>
      <c r="QTM167" s="61"/>
      <c r="QTQ167" s="61"/>
      <c r="QTU167" s="61"/>
      <c r="QTY167" s="61"/>
      <c r="QUC167" s="61"/>
      <c r="QUG167" s="61"/>
      <c r="QUK167" s="61"/>
      <c r="QUO167" s="61"/>
      <c r="QUS167" s="61"/>
      <c r="QUW167" s="61"/>
      <c r="QVA167" s="61"/>
      <c r="QVE167" s="61"/>
      <c r="QVI167" s="61"/>
      <c r="QVM167" s="61"/>
      <c r="QVQ167" s="61"/>
      <c r="QVU167" s="61"/>
      <c r="QVY167" s="61"/>
      <c r="QWC167" s="61"/>
      <c r="QWG167" s="61"/>
      <c r="QWK167" s="61"/>
      <c r="QWO167" s="61"/>
      <c r="QWS167" s="61"/>
      <c r="QWW167" s="61"/>
      <c r="QXA167" s="61"/>
      <c r="QXE167" s="61"/>
      <c r="QXI167" s="61"/>
      <c r="QXM167" s="61"/>
      <c r="QXQ167" s="61"/>
      <c r="QXU167" s="61"/>
      <c r="QXY167" s="61"/>
      <c r="QYC167" s="61"/>
      <c r="QYG167" s="61"/>
      <c r="QYK167" s="61"/>
      <c r="QYO167" s="61"/>
      <c r="QYS167" s="61"/>
      <c r="QYW167" s="61"/>
      <c r="QZA167" s="61"/>
      <c r="QZE167" s="61"/>
      <c r="QZI167" s="61"/>
      <c r="QZM167" s="61"/>
      <c r="QZQ167" s="61"/>
      <c r="QZU167" s="61"/>
      <c r="QZY167" s="61"/>
      <c r="RAC167" s="61"/>
      <c r="RAG167" s="61"/>
      <c r="RAK167" s="61"/>
      <c r="RAO167" s="61"/>
      <c r="RAS167" s="61"/>
      <c r="RAW167" s="61"/>
      <c r="RBA167" s="61"/>
      <c r="RBE167" s="61"/>
      <c r="RBI167" s="61"/>
      <c r="RBM167" s="61"/>
      <c r="RBQ167" s="61"/>
      <c r="RBU167" s="61"/>
      <c r="RBY167" s="61"/>
      <c r="RCC167" s="61"/>
      <c r="RCG167" s="61"/>
      <c r="RCK167" s="61"/>
      <c r="RCO167" s="61"/>
      <c r="RCS167" s="61"/>
      <c r="RCW167" s="61"/>
      <c r="RDA167" s="61"/>
      <c r="RDE167" s="61"/>
      <c r="RDI167" s="61"/>
      <c r="RDM167" s="61"/>
      <c r="RDQ167" s="61"/>
      <c r="RDU167" s="61"/>
      <c r="RDY167" s="61"/>
      <c r="REC167" s="61"/>
      <c r="REG167" s="61"/>
      <c r="REK167" s="61"/>
      <c r="REO167" s="61"/>
      <c r="RES167" s="61"/>
      <c r="REW167" s="61"/>
      <c r="RFA167" s="61"/>
      <c r="RFE167" s="61"/>
      <c r="RFI167" s="61"/>
      <c r="RFM167" s="61"/>
      <c r="RFQ167" s="61"/>
      <c r="RFU167" s="61"/>
      <c r="RFY167" s="61"/>
      <c r="RGC167" s="61"/>
      <c r="RGG167" s="61"/>
      <c r="RGK167" s="61"/>
      <c r="RGO167" s="61"/>
      <c r="RGS167" s="61"/>
      <c r="RGW167" s="61"/>
      <c r="RHA167" s="61"/>
      <c r="RHE167" s="61"/>
      <c r="RHI167" s="61"/>
      <c r="RHM167" s="61"/>
      <c r="RHQ167" s="61"/>
      <c r="RHU167" s="61"/>
      <c r="RHY167" s="61"/>
      <c r="RIC167" s="61"/>
      <c r="RIG167" s="61"/>
      <c r="RIK167" s="61"/>
      <c r="RIO167" s="61"/>
      <c r="RIS167" s="61"/>
      <c r="RIW167" s="61"/>
      <c r="RJA167" s="61"/>
      <c r="RJE167" s="61"/>
      <c r="RJI167" s="61"/>
      <c r="RJM167" s="61"/>
      <c r="RJQ167" s="61"/>
      <c r="RJU167" s="61"/>
      <c r="RJY167" s="61"/>
      <c r="RKC167" s="61"/>
      <c r="RKG167" s="61"/>
      <c r="RKK167" s="61"/>
      <c r="RKO167" s="61"/>
      <c r="RKS167" s="61"/>
      <c r="RKW167" s="61"/>
      <c r="RLA167" s="61"/>
      <c r="RLE167" s="61"/>
      <c r="RLI167" s="61"/>
      <c r="RLM167" s="61"/>
      <c r="RLQ167" s="61"/>
      <c r="RLU167" s="61"/>
      <c r="RLY167" s="61"/>
      <c r="RMC167" s="61"/>
      <c r="RMG167" s="61"/>
      <c r="RMK167" s="61"/>
      <c r="RMO167" s="61"/>
      <c r="RMS167" s="61"/>
      <c r="RMW167" s="61"/>
      <c r="RNA167" s="61"/>
      <c r="RNE167" s="61"/>
      <c r="RNI167" s="61"/>
      <c r="RNM167" s="61"/>
      <c r="RNQ167" s="61"/>
      <c r="RNU167" s="61"/>
      <c r="RNY167" s="61"/>
      <c r="ROC167" s="61"/>
      <c r="ROG167" s="61"/>
      <c r="ROK167" s="61"/>
      <c r="ROO167" s="61"/>
      <c r="ROS167" s="61"/>
      <c r="ROW167" s="61"/>
      <c r="RPA167" s="61"/>
      <c r="RPE167" s="61"/>
      <c r="RPI167" s="61"/>
      <c r="RPM167" s="61"/>
      <c r="RPQ167" s="61"/>
      <c r="RPU167" s="61"/>
      <c r="RPY167" s="61"/>
      <c r="RQC167" s="61"/>
      <c r="RQG167" s="61"/>
      <c r="RQK167" s="61"/>
      <c r="RQO167" s="61"/>
      <c r="RQS167" s="61"/>
      <c r="RQW167" s="61"/>
      <c r="RRA167" s="61"/>
      <c r="RRE167" s="61"/>
      <c r="RRI167" s="61"/>
      <c r="RRM167" s="61"/>
      <c r="RRQ167" s="61"/>
      <c r="RRU167" s="61"/>
      <c r="RRY167" s="61"/>
      <c r="RSC167" s="61"/>
      <c r="RSG167" s="61"/>
      <c r="RSK167" s="61"/>
      <c r="RSO167" s="61"/>
      <c r="RSS167" s="61"/>
      <c r="RSW167" s="61"/>
      <c r="RTA167" s="61"/>
      <c r="RTE167" s="61"/>
      <c r="RTI167" s="61"/>
      <c r="RTM167" s="61"/>
      <c r="RTQ167" s="61"/>
      <c r="RTU167" s="61"/>
      <c r="RTY167" s="61"/>
      <c r="RUC167" s="61"/>
      <c r="RUG167" s="61"/>
      <c r="RUK167" s="61"/>
      <c r="RUO167" s="61"/>
      <c r="RUS167" s="61"/>
      <c r="RUW167" s="61"/>
      <c r="RVA167" s="61"/>
      <c r="RVE167" s="61"/>
      <c r="RVI167" s="61"/>
      <c r="RVM167" s="61"/>
      <c r="RVQ167" s="61"/>
      <c r="RVU167" s="61"/>
      <c r="RVY167" s="61"/>
      <c r="RWC167" s="61"/>
      <c r="RWG167" s="61"/>
      <c r="RWK167" s="61"/>
      <c r="RWO167" s="61"/>
      <c r="RWS167" s="61"/>
      <c r="RWW167" s="61"/>
      <c r="RXA167" s="61"/>
      <c r="RXE167" s="61"/>
      <c r="RXI167" s="61"/>
      <c r="RXM167" s="61"/>
      <c r="RXQ167" s="61"/>
      <c r="RXU167" s="61"/>
      <c r="RXY167" s="61"/>
      <c r="RYC167" s="61"/>
      <c r="RYG167" s="61"/>
      <c r="RYK167" s="61"/>
      <c r="RYO167" s="61"/>
      <c r="RYS167" s="61"/>
      <c r="RYW167" s="61"/>
      <c r="RZA167" s="61"/>
      <c r="RZE167" s="61"/>
      <c r="RZI167" s="61"/>
      <c r="RZM167" s="61"/>
      <c r="RZQ167" s="61"/>
      <c r="RZU167" s="61"/>
      <c r="RZY167" s="61"/>
      <c r="SAC167" s="61"/>
      <c r="SAG167" s="61"/>
      <c r="SAK167" s="61"/>
      <c r="SAO167" s="61"/>
      <c r="SAS167" s="61"/>
      <c r="SAW167" s="61"/>
      <c r="SBA167" s="61"/>
      <c r="SBE167" s="61"/>
      <c r="SBI167" s="61"/>
      <c r="SBM167" s="61"/>
      <c r="SBQ167" s="61"/>
      <c r="SBU167" s="61"/>
      <c r="SBY167" s="61"/>
      <c r="SCC167" s="61"/>
      <c r="SCG167" s="61"/>
      <c r="SCK167" s="61"/>
      <c r="SCO167" s="61"/>
      <c r="SCS167" s="61"/>
      <c r="SCW167" s="61"/>
      <c r="SDA167" s="61"/>
      <c r="SDE167" s="61"/>
      <c r="SDI167" s="61"/>
      <c r="SDM167" s="61"/>
      <c r="SDQ167" s="61"/>
      <c r="SDU167" s="61"/>
      <c r="SDY167" s="61"/>
      <c r="SEC167" s="61"/>
      <c r="SEG167" s="61"/>
      <c r="SEK167" s="61"/>
      <c r="SEO167" s="61"/>
      <c r="SES167" s="61"/>
      <c r="SEW167" s="61"/>
      <c r="SFA167" s="61"/>
      <c r="SFE167" s="61"/>
      <c r="SFI167" s="61"/>
      <c r="SFM167" s="61"/>
      <c r="SFQ167" s="61"/>
      <c r="SFU167" s="61"/>
      <c r="SFY167" s="61"/>
      <c r="SGC167" s="61"/>
      <c r="SGG167" s="61"/>
      <c r="SGK167" s="61"/>
      <c r="SGO167" s="61"/>
      <c r="SGS167" s="61"/>
      <c r="SGW167" s="61"/>
      <c r="SHA167" s="61"/>
      <c r="SHE167" s="61"/>
      <c r="SHI167" s="61"/>
      <c r="SHM167" s="61"/>
      <c r="SHQ167" s="61"/>
      <c r="SHU167" s="61"/>
      <c r="SHY167" s="61"/>
      <c r="SIC167" s="61"/>
      <c r="SIG167" s="61"/>
      <c r="SIK167" s="61"/>
      <c r="SIO167" s="61"/>
      <c r="SIS167" s="61"/>
      <c r="SIW167" s="61"/>
      <c r="SJA167" s="61"/>
      <c r="SJE167" s="61"/>
      <c r="SJI167" s="61"/>
      <c r="SJM167" s="61"/>
      <c r="SJQ167" s="61"/>
      <c r="SJU167" s="61"/>
      <c r="SJY167" s="61"/>
      <c r="SKC167" s="61"/>
      <c r="SKG167" s="61"/>
      <c r="SKK167" s="61"/>
      <c r="SKO167" s="61"/>
      <c r="SKS167" s="61"/>
      <c r="SKW167" s="61"/>
      <c r="SLA167" s="61"/>
      <c r="SLE167" s="61"/>
      <c r="SLI167" s="61"/>
      <c r="SLM167" s="61"/>
      <c r="SLQ167" s="61"/>
      <c r="SLU167" s="61"/>
      <c r="SLY167" s="61"/>
      <c r="SMC167" s="61"/>
      <c r="SMG167" s="61"/>
      <c r="SMK167" s="61"/>
      <c r="SMO167" s="61"/>
      <c r="SMS167" s="61"/>
      <c r="SMW167" s="61"/>
      <c r="SNA167" s="61"/>
      <c r="SNE167" s="61"/>
      <c r="SNI167" s="61"/>
      <c r="SNM167" s="61"/>
      <c r="SNQ167" s="61"/>
      <c r="SNU167" s="61"/>
      <c r="SNY167" s="61"/>
      <c r="SOC167" s="61"/>
      <c r="SOG167" s="61"/>
      <c r="SOK167" s="61"/>
      <c r="SOO167" s="61"/>
      <c r="SOS167" s="61"/>
      <c r="SOW167" s="61"/>
      <c r="SPA167" s="61"/>
      <c r="SPE167" s="61"/>
      <c r="SPI167" s="61"/>
      <c r="SPM167" s="61"/>
      <c r="SPQ167" s="61"/>
      <c r="SPU167" s="61"/>
      <c r="SPY167" s="61"/>
      <c r="SQC167" s="61"/>
      <c r="SQG167" s="61"/>
      <c r="SQK167" s="61"/>
      <c r="SQO167" s="61"/>
      <c r="SQS167" s="61"/>
      <c r="SQW167" s="61"/>
      <c r="SRA167" s="61"/>
      <c r="SRE167" s="61"/>
      <c r="SRI167" s="61"/>
      <c r="SRM167" s="61"/>
      <c r="SRQ167" s="61"/>
      <c r="SRU167" s="61"/>
      <c r="SRY167" s="61"/>
      <c r="SSC167" s="61"/>
      <c r="SSG167" s="61"/>
      <c r="SSK167" s="61"/>
      <c r="SSO167" s="61"/>
      <c r="SSS167" s="61"/>
      <c r="SSW167" s="61"/>
      <c r="STA167" s="61"/>
      <c r="STE167" s="61"/>
      <c r="STI167" s="61"/>
      <c r="STM167" s="61"/>
      <c r="STQ167" s="61"/>
      <c r="STU167" s="61"/>
      <c r="STY167" s="61"/>
      <c r="SUC167" s="61"/>
      <c r="SUG167" s="61"/>
      <c r="SUK167" s="61"/>
      <c r="SUO167" s="61"/>
      <c r="SUS167" s="61"/>
      <c r="SUW167" s="61"/>
      <c r="SVA167" s="61"/>
      <c r="SVE167" s="61"/>
      <c r="SVI167" s="61"/>
      <c r="SVM167" s="61"/>
      <c r="SVQ167" s="61"/>
      <c r="SVU167" s="61"/>
      <c r="SVY167" s="61"/>
      <c r="SWC167" s="61"/>
      <c r="SWG167" s="61"/>
      <c r="SWK167" s="61"/>
      <c r="SWO167" s="61"/>
      <c r="SWS167" s="61"/>
      <c r="SWW167" s="61"/>
      <c r="SXA167" s="61"/>
      <c r="SXE167" s="61"/>
      <c r="SXI167" s="61"/>
      <c r="SXM167" s="61"/>
      <c r="SXQ167" s="61"/>
      <c r="SXU167" s="61"/>
      <c r="SXY167" s="61"/>
      <c r="SYC167" s="61"/>
      <c r="SYG167" s="61"/>
      <c r="SYK167" s="61"/>
      <c r="SYO167" s="61"/>
      <c r="SYS167" s="61"/>
      <c r="SYW167" s="61"/>
      <c r="SZA167" s="61"/>
      <c r="SZE167" s="61"/>
      <c r="SZI167" s="61"/>
      <c r="SZM167" s="61"/>
      <c r="SZQ167" s="61"/>
      <c r="SZU167" s="61"/>
      <c r="SZY167" s="61"/>
      <c r="TAC167" s="61"/>
      <c r="TAG167" s="61"/>
      <c r="TAK167" s="61"/>
      <c r="TAO167" s="61"/>
      <c r="TAS167" s="61"/>
      <c r="TAW167" s="61"/>
      <c r="TBA167" s="61"/>
      <c r="TBE167" s="61"/>
      <c r="TBI167" s="61"/>
      <c r="TBM167" s="61"/>
      <c r="TBQ167" s="61"/>
      <c r="TBU167" s="61"/>
      <c r="TBY167" s="61"/>
      <c r="TCC167" s="61"/>
      <c r="TCG167" s="61"/>
      <c r="TCK167" s="61"/>
      <c r="TCO167" s="61"/>
      <c r="TCS167" s="61"/>
      <c r="TCW167" s="61"/>
      <c r="TDA167" s="61"/>
      <c r="TDE167" s="61"/>
      <c r="TDI167" s="61"/>
      <c r="TDM167" s="61"/>
      <c r="TDQ167" s="61"/>
      <c r="TDU167" s="61"/>
      <c r="TDY167" s="61"/>
      <c r="TEC167" s="61"/>
      <c r="TEG167" s="61"/>
      <c r="TEK167" s="61"/>
      <c r="TEO167" s="61"/>
      <c r="TES167" s="61"/>
      <c r="TEW167" s="61"/>
      <c r="TFA167" s="61"/>
      <c r="TFE167" s="61"/>
      <c r="TFI167" s="61"/>
      <c r="TFM167" s="61"/>
      <c r="TFQ167" s="61"/>
      <c r="TFU167" s="61"/>
      <c r="TFY167" s="61"/>
      <c r="TGC167" s="61"/>
      <c r="TGG167" s="61"/>
      <c r="TGK167" s="61"/>
      <c r="TGO167" s="61"/>
      <c r="TGS167" s="61"/>
      <c r="TGW167" s="61"/>
      <c r="THA167" s="61"/>
      <c r="THE167" s="61"/>
      <c r="THI167" s="61"/>
      <c r="THM167" s="61"/>
      <c r="THQ167" s="61"/>
      <c r="THU167" s="61"/>
      <c r="THY167" s="61"/>
      <c r="TIC167" s="61"/>
      <c r="TIG167" s="61"/>
      <c r="TIK167" s="61"/>
      <c r="TIO167" s="61"/>
      <c r="TIS167" s="61"/>
      <c r="TIW167" s="61"/>
      <c r="TJA167" s="61"/>
      <c r="TJE167" s="61"/>
      <c r="TJI167" s="61"/>
      <c r="TJM167" s="61"/>
      <c r="TJQ167" s="61"/>
      <c r="TJU167" s="61"/>
      <c r="TJY167" s="61"/>
      <c r="TKC167" s="61"/>
      <c r="TKG167" s="61"/>
      <c r="TKK167" s="61"/>
      <c r="TKO167" s="61"/>
      <c r="TKS167" s="61"/>
      <c r="TKW167" s="61"/>
      <c r="TLA167" s="61"/>
      <c r="TLE167" s="61"/>
      <c r="TLI167" s="61"/>
      <c r="TLM167" s="61"/>
      <c r="TLQ167" s="61"/>
      <c r="TLU167" s="61"/>
      <c r="TLY167" s="61"/>
      <c r="TMC167" s="61"/>
      <c r="TMG167" s="61"/>
      <c r="TMK167" s="61"/>
      <c r="TMO167" s="61"/>
      <c r="TMS167" s="61"/>
      <c r="TMW167" s="61"/>
      <c r="TNA167" s="61"/>
      <c r="TNE167" s="61"/>
      <c r="TNI167" s="61"/>
      <c r="TNM167" s="61"/>
      <c r="TNQ167" s="61"/>
      <c r="TNU167" s="61"/>
      <c r="TNY167" s="61"/>
      <c r="TOC167" s="61"/>
      <c r="TOG167" s="61"/>
      <c r="TOK167" s="61"/>
      <c r="TOO167" s="61"/>
      <c r="TOS167" s="61"/>
      <c r="TOW167" s="61"/>
      <c r="TPA167" s="61"/>
      <c r="TPE167" s="61"/>
      <c r="TPI167" s="61"/>
      <c r="TPM167" s="61"/>
      <c r="TPQ167" s="61"/>
      <c r="TPU167" s="61"/>
      <c r="TPY167" s="61"/>
      <c r="TQC167" s="61"/>
      <c r="TQG167" s="61"/>
      <c r="TQK167" s="61"/>
      <c r="TQO167" s="61"/>
      <c r="TQS167" s="61"/>
      <c r="TQW167" s="61"/>
      <c r="TRA167" s="61"/>
      <c r="TRE167" s="61"/>
      <c r="TRI167" s="61"/>
      <c r="TRM167" s="61"/>
      <c r="TRQ167" s="61"/>
      <c r="TRU167" s="61"/>
      <c r="TRY167" s="61"/>
      <c r="TSC167" s="61"/>
      <c r="TSG167" s="61"/>
      <c r="TSK167" s="61"/>
      <c r="TSO167" s="61"/>
      <c r="TSS167" s="61"/>
      <c r="TSW167" s="61"/>
      <c r="TTA167" s="61"/>
      <c r="TTE167" s="61"/>
      <c r="TTI167" s="61"/>
      <c r="TTM167" s="61"/>
      <c r="TTQ167" s="61"/>
      <c r="TTU167" s="61"/>
      <c r="TTY167" s="61"/>
      <c r="TUC167" s="61"/>
      <c r="TUG167" s="61"/>
      <c r="TUK167" s="61"/>
      <c r="TUO167" s="61"/>
      <c r="TUS167" s="61"/>
      <c r="TUW167" s="61"/>
      <c r="TVA167" s="61"/>
      <c r="TVE167" s="61"/>
      <c r="TVI167" s="61"/>
      <c r="TVM167" s="61"/>
      <c r="TVQ167" s="61"/>
      <c r="TVU167" s="61"/>
      <c r="TVY167" s="61"/>
      <c r="TWC167" s="61"/>
      <c r="TWG167" s="61"/>
      <c r="TWK167" s="61"/>
      <c r="TWO167" s="61"/>
      <c r="TWS167" s="61"/>
      <c r="TWW167" s="61"/>
      <c r="TXA167" s="61"/>
      <c r="TXE167" s="61"/>
      <c r="TXI167" s="61"/>
      <c r="TXM167" s="61"/>
      <c r="TXQ167" s="61"/>
      <c r="TXU167" s="61"/>
      <c r="TXY167" s="61"/>
      <c r="TYC167" s="61"/>
      <c r="TYG167" s="61"/>
      <c r="TYK167" s="61"/>
      <c r="TYO167" s="61"/>
      <c r="TYS167" s="61"/>
      <c r="TYW167" s="61"/>
      <c r="TZA167" s="61"/>
      <c r="TZE167" s="61"/>
      <c r="TZI167" s="61"/>
      <c r="TZM167" s="61"/>
      <c r="TZQ167" s="61"/>
      <c r="TZU167" s="61"/>
      <c r="TZY167" s="61"/>
      <c r="UAC167" s="61"/>
      <c r="UAG167" s="61"/>
      <c r="UAK167" s="61"/>
      <c r="UAO167" s="61"/>
      <c r="UAS167" s="61"/>
      <c r="UAW167" s="61"/>
      <c r="UBA167" s="61"/>
      <c r="UBE167" s="61"/>
      <c r="UBI167" s="61"/>
      <c r="UBM167" s="61"/>
      <c r="UBQ167" s="61"/>
      <c r="UBU167" s="61"/>
      <c r="UBY167" s="61"/>
      <c r="UCC167" s="61"/>
      <c r="UCG167" s="61"/>
      <c r="UCK167" s="61"/>
      <c r="UCO167" s="61"/>
      <c r="UCS167" s="61"/>
      <c r="UCW167" s="61"/>
      <c r="UDA167" s="61"/>
      <c r="UDE167" s="61"/>
      <c r="UDI167" s="61"/>
      <c r="UDM167" s="61"/>
      <c r="UDQ167" s="61"/>
      <c r="UDU167" s="61"/>
      <c r="UDY167" s="61"/>
      <c r="UEC167" s="61"/>
      <c r="UEG167" s="61"/>
      <c r="UEK167" s="61"/>
      <c r="UEO167" s="61"/>
      <c r="UES167" s="61"/>
      <c r="UEW167" s="61"/>
      <c r="UFA167" s="61"/>
      <c r="UFE167" s="61"/>
      <c r="UFI167" s="61"/>
      <c r="UFM167" s="61"/>
      <c r="UFQ167" s="61"/>
      <c r="UFU167" s="61"/>
      <c r="UFY167" s="61"/>
      <c r="UGC167" s="61"/>
      <c r="UGG167" s="61"/>
      <c r="UGK167" s="61"/>
      <c r="UGO167" s="61"/>
      <c r="UGS167" s="61"/>
      <c r="UGW167" s="61"/>
      <c r="UHA167" s="61"/>
      <c r="UHE167" s="61"/>
      <c r="UHI167" s="61"/>
      <c r="UHM167" s="61"/>
      <c r="UHQ167" s="61"/>
      <c r="UHU167" s="61"/>
      <c r="UHY167" s="61"/>
      <c r="UIC167" s="61"/>
      <c r="UIG167" s="61"/>
      <c r="UIK167" s="61"/>
      <c r="UIO167" s="61"/>
      <c r="UIS167" s="61"/>
      <c r="UIW167" s="61"/>
      <c r="UJA167" s="61"/>
      <c r="UJE167" s="61"/>
      <c r="UJI167" s="61"/>
      <c r="UJM167" s="61"/>
      <c r="UJQ167" s="61"/>
      <c r="UJU167" s="61"/>
      <c r="UJY167" s="61"/>
      <c r="UKC167" s="61"/>
      <c r="UKG167" s="61"/>
      <c r="UKK167" s="61"/>
      <c r="UKO167" s="61"/>
      <c r="UKS167" s="61"/>
      <c r="UKW167" s="61"/>
      <c r="ULA167" s="61"/>
      <c r="ULE167" s="61"/>
      <c r="ULI167" s="61"/>
      <c r="ULM167" s="61"/>
      <c r="ULQ167" s="61"/>
      <c r="ULU167" s="61"/>
      <c r="ULY167" s="61"/>
      <c r="UMC167" s="61"/>
      <c r="UMG167" s="61"/>
      <c r="UMK167" s="61"/>
      <c r="UMO167" s="61"/>
      <c r="UMS167" s="61"/>
      <c r="UMW167" s="61"/>
      <c r="UNA167" s="61"/>
      <c r="UNE167" s="61"/>
      <c r="UNI167" s="61"/>
      <c r="UNM167" s="61"/>
      <c r="UNQ167" s="61"/>
      <c r="UNU167" s="61"/>
      <c r="UNY167" s="61"/>
      <c r="UOC167" s="61"/>
      <c r="UOG167" s="61"/>
      <c r="UOK167" s="61"/>
      <c r="UOO167" s="61"/>
      <c r="UOS167" s="61"/>
      <c r="UOW167" s="61"/>
      <c r="UPA167" s="61"/>
      <c r="UPE167" s="61"/>
      <c r="UPI167" s="61"/>
      <c r="UPM167" s="61"/>
      <c r="UPQ167" s="61"/>
      <c r="UPU167" s="61"/>
      <c r="UPY167" s="61"/>
      <c r="UQC167" s="61"/>
      <c r="UQG167" s="61"/>
      <c r="UQK167" s="61"/>
      <c r="UQO167" s="61"/>
      <c r="UQS167" s="61"/>
      <c r="UQW167" s="61"/>
      <c r="URA167" s="61"/>
      <c r="URE167" s="61"/>
      <c r="URI167" s="61"/>
      <c r="URM167" s="61"/>
      <c r="URQ167" s="61"/>
      <c r="URU167" s="61"/>
      <c r="URY167" s="61"/>
      <c r="USC167" s="61"/>
      <c r="USG167" s="61"/>
      <c r="USK167" s="61"/>
      <c r="USO167" s="61"/>
      <c r="USS167" s="61"/>
      <c r="USW167" s="61"/>
      <c r="UTA167" s="61"/>
      <c r="UTE167" s="61"/>
      <c r="UTI167" s="61"/>
      <c r="UTM167" s="61"/>
      <c r="UTQ167" s="61"/>
      <c r="UTU167" s="61"/>
      <c r="UTY167" s="61"/>
      <c r="UUC167" s="61"/>
      <c r="UUG167" s="61"/>
      <c r="UUK167" s="61"/>
      <c r="UUO167" s="61"/>
      <c r="UUS167" s="61"/>
      <c r="UUW167" s="61"/>
      <c r="UVA167" s="61"/>
      <c r="UVE167" s="61"/>
      <c r="UVI167" s="61"/>
      <c r="UVM167" s="61"/>
      <c r="UVQ167" s="61"/>
      <c r="UVU167" s="61"/>
      <c r="UVY167" s="61"/>
      <c r="UWC167" s="61"/>
      <c r="UWG167" s="61"/>
      <c r="UWK167" s="61"/>
      <c r="UWO167" s="61"/>
      <c r="UWS167" s="61"/>
      <c r="UWW167" s="61"/>
      <c r="UXA167" s="61"/>
      <c r="UXE167" s="61"/>
      <c r="UXI167" s="61"/>
      <c r="UXM167" s="61"/>
      <c r="UXQ167" s="61"/>
      <c r="UXU167" s="61"/>
      <c r="UXY167" s="61"/>
      <c r="UYC167" s="61"/>
      <c r="UYG167" s="61"/>
      <c r="UYK167" s="61"/>
      <c r="UYO167" s="61"/>
      <c r="UYS167" s="61"/>
      <c r="UYW167" s="61"/>
      <c r="UZA167" s="61"/>
      <c r="UZE167" s="61"/>
      <c r="UZI167" s="61"/>
      <c r="UZM167" s="61"/>
      <c r="UZQ167" s="61"/>
      <c r="UZU167" s="61"/>
      <c r="UZY167" s="61"/>
      <c r="VAC167" s="61"/>
      <c r="VAG167" s="61"/>
      <c r="VAK167" s="61"/>
      <c r="VAO167" s="61"/>
      <c r="VAS167" s="61"/>
      <c r="VAW167" s="61"/>
      <c r="VBA167" s="61"/>
      <c r="VBE167" s="61"/>
      <c r="VBI167" s="61"/>
      <c r="VBM167" s="61"/>
      <c r="VBQ167" s="61"/>
      <c r="VBU167" s="61"/>
      <c r="VBY167" s="61"/>
      <c r="VCC167" s="61"/>
      <c r="VCG167" s="61"/>
      <c r="VCK167" s="61"/>
      <c r="VCO167" s="61"/>
      <c r="VCS167" s="61"/>
      <c r="VCW167" s="61"/>
      <c r="VDA167" s="61"/>
      <c r="VDE167" s="61"/>
      <c r="VDI167" s="61"/>
      <c r="VDM167" s="61"/>
      <c r="VDQ167" s="61"/>
      <c r="VDU167" s="61"/>
      <c r="VDY167" s="61"/>
      <c r="VEC167" s="61"/>
      <c r="VEG167" s="61"/>
      <c r="VEK167" s="61"/>
      <c r="VEO167" s="61"/>
      <c r="VES167" s="61"/>
      <c r="VEW167" s="61"/>
      <c r="VFA167" s="61"/>
      <c r="VFE167" s="61"/>
      <c r="VFI167" s="61"/>
      <c r="VFM167" s="61"/>
      <c r="VFQ167" s="61"/>
      <c r="VFU167" s="61"/>
      <c r="VFY167" s="61"/>
      <c r="VGC167" s="61"/>
      <c r="VGG167" s="61"/>
      <c r="VGK167" s="61"/>
      <c r="VGO167" s="61"/>
      <c r="VGS167" s="61"/>
      <c r="VGW167" s="61"/>
      <c r="VHA167" s="61"/>
      <c r="VHE167" s="61"/>
      <c r="VHI167" s="61"/>
      <c r="VHM167" s="61"/>
      <c r="VHQ167" s="61"/>
      <c r="VHU167" s="61"/>
      <c r="VHY167" s="61"/>
      <c r="VIC167" s="61"/>
      <c r="VIG167" s="61"/>
      <c r="VIK167" s="61"/>
      <c r="VIO167" s="61"/>
      <c r="VIS167" s="61"/>
      <c r="VIW167" s="61"/>
      <c r="VJA167" s="61"/>
      <c r="VJE167" s="61"/>
      <c r="VJI167" s="61"/>
      <c r="VJM167" s="61"/>
      <c r="VJQ167" s="61"/>
      <c r="VJU167" s="61"/>
      <c r="VJY167" s="61"/>
      <c r="VKC167" s="61"/>
      <c r="VKG167" s="61"/>
      <c r="VKK167" s="61"/>
      <c r="VKO167" s="61"/>
      <c r="VKS167" s="61"/>
      <c r="VKW167" s="61"/>
      <c r="VLA167" s="61"/>
      <c r="VLE167" s="61"/>
      <c r="VLI167" s="61"/>
      <c r="VLM167" s="61"/>
      <c r="VLQ167" s="61"/>
      <c r="VLU167" s="61"/>
      <c r="VLY167" s="61"/>
      <c r="VMC167" s="61"/>
      <c r="VMG167" s="61"/>
      <c r="VMK167" s="61"/>
      <c r="VMO167" s="61"/>
      <c r="VMS167" s="61"/>
      <c r="VMW167" s="61"/>
      <c r="VNA167" s="61"/>
      <c r="VNE167" s="61"/>
      <c r="VNI167" s="61"/>
      <c r="VNM167" s="61"/>
      <c r="VNQ167" s="61"/>
      <c r="VNU167" s="61"/>
      <c r="VNY167" s="61"/>
      <c r="VOC167" s="61"/>
      <c r="VOG167" s="61"/>
      <c r="VOK167" s="61"/>
      <c r="VOO167" s="61"/>
      <c r="VOS167" s="61"/>
      <c r="VOW167" s="61"/>
      <c r="VPA167" s="61"/>
      <c r="VPE167" s="61"/>
      <c r="VPI167" s="61"/>
      <c r="VPM167" s="61"/>
      <c r="VPQ167" s="61"/>
      <c r="VPU167" s="61"/>
      <c r="VPY167" s="61"/>
      <c r="VQC167" s="61"/>
      <c r="VQG167" s="61"/>
      <c r="VQK167" s="61"/>
      <c r="VQO167" s="61"/>
      <c r="VQS167" s="61"/>
      <c r="VQW167" s="61"/>
      <c r="VRA167" s="61"/>
      <c r="VRE167" s="61"/>
      <c r="VRI167" s="61"/>
      <c r="VRM167" s="61"/>
      <c r="VRQ167" s="61"/>
      <c r="VRU167" s="61"/>
      <c r="VRY167" s="61"/>
      <c r="VSC167" s="61"/>
      <c r="VSG167" s="61"/>
      <c r="VSK167" s="61"/>
      <c r="VSO167" s="61"/>
      <c r="VSS167" s="61"/>
      <c r="VSW167" s="61"/>
      <c r="VTA167" s="61"/>
      <c r="VTE167" s="61"/>
      <c r="VTI167" s="61"/>
      <c r="VTM167" s="61"/>
      <c r="VTQ167" s="61"/>
      <c r="VTU167" s="61"/>
      <c r="VTY167" s="61"/>
      <c r="VUC167" s="61"/>
      <c r="VUG167" s="61"/>
      <c r="VUK167" s="61"/>
      <c r="VUO167" s="61"/>
      <c r="VUS167" s="61"/>
      <c r="VUW167" s="61"/>
      <c r="VVA167" s="61"/>
      <c r="VVE167" s="61"/>
      <c r="VVI167" s="61"/>
      <c r="VVM167" s="61"/>
      <c r="VVQ167" s="61"/>
      <c r="VVU167" s="61"/>
      <c r="VVY167" s="61"/>
      <c r="VWC167" s="61"/>
      <c r="VWG167" s="61"/>
      <c r="VWK167" s="61"/>
      <c r="VWO167" s="61"/>
      <c r="VWS167" s="61"/>
      <c r="VWW167" s="61"/>
      <c r="VXA167" s="61"/>
      <c r="VXE167" s="61"/>
      <c r="VXI167" s="61"/>
      <c r="VXM167" s="61"/>
      <c r="VXQ167" s="61"/>
      <c r="VXU167" s="61"/>
      <c r="VXY167" s="61"/>
      <c r="VYC167" s="61"/>
      <c r="VYG167" s="61"/>
      <c r="VYK167" s="61"/>
      <c r="VYO167" s="61"/>
      <c r="VYS167" s="61"/>
      <c r="VYW167" s="61"/>
      <c r="VZA167" s="61"/>
      <c r="VZE167" s="61"/>
      <c r="VZI167" s="61"/>
      <c r="VZM167" s="61"/>
      <c r="VZQ167" s="61"/>
      <c r="VZU167" s="61"/>
      <c r="VZY167" s="61"/>
      <c r="WAC167" s="61"/>
      <c r="WAG167" s="61"/>
      <c r="WAK167" s="61"/>
      <c r="WAO167" s="61"/>
      <c r="WAS167" s="61"/>
      <c r="WAW167" s="61"/>
      <c r="WBA167" s="61"/>
      <c r="WBE167" s="61"/>
      <c r="WBI167" s="61"/>
      <c r="WBM167" s="61"/>
      <c r="WBQ167" s="61"/>
      <c r="WBU167" s="61"/>
      <c r="WBY167" s="61"/>
      <c r="WCC167" s="61"/>
      <c r="WCG167" s="61"/>
      <c r="WCK167" s="61"/>
      <c r="WCO167" s="61"/>
      <c r="WCS167" s="61"/>
      <c r="WCW167" s="61"/>
      <c r="WDA167" s="61"/>
      <c r="WDE167" s="61"/>
      <c r="WDI167" s="61"/>
      <c r="WDM167" s="61"/>
      <c r="WDQ167" s="61"/>
      <c r="WDU167" s="61"/>
      <c r="WDY167" s="61"/>
      <c r="WEC167" s="61"/>
      <c r="WEG167" s="61"/>
      <c r="WEK167" s="61"/>
      <c r="WEO167" s="61"/>
      <c r="WES167" s="61"/>
      <c r="WEW167" s="61"/>
      <c r="WFA167" s="61"/>
      <c r="WFE167" s="61"/>
      <c r="WFI167" s="61"/>
      <c r="WFM167" s="61"/>
      <c r="WFQ167" s="61"/>
      <c r="WFU167" s="61"/>
      <c r="WFY167" s="61"/>
      <c r="WGC167" s="61"/>
      <c r="WGG167" s="61"/>
      <c r="WGK167" s="61"/>
      <c r="WGO167" s="61"/>
      <c r="WGS167" s="61"/>
      <c r="WGW167" s="61"/>
      <c r="WHA167" s="61"/>
      <c r="WHE167" s="61"/>
      <c r="WHI167" s="61"/>
      <c r="WHM167" s="61"/>
      <c r="WHQ167" s="61"/>
      <c r="WHU167" s="61"/>
      <c r="WHY167" s="61"/>
      <c r="WIC167" s="61"/>
      <c r="WIG167" s="61"/>
      <c r="WIK167" s="61"/>
      <c r="WIO167" s="61"/>
      <c r="WIS167" s="61"/>
      <c r="WIW167" s="61"/>
      <c r="WJA167" s="61"/>
      <c r="WJE167" s="61"/>
      <c r="WJI167" s="61"/>
      <c r="WJM167" s="61"/>
      <c r="WJQ167" s="61"/>
      <c r="WJU167" s="61"/>
      <c r="WJY167" s="61"/>
      <c r="WKC167" s="61"/>
      <c r="WKG167" s="61"/>
      <c r="WKK167" s="61"/>
      <c r="WKO167" s="61"/>
      <c r="WKS167" s="61"/>
      <c r="WKW167" s="61"/>
      <c r="WLA167" s="61"/>
      <c r="WLE167" s="61"/>
      <c r="WLI167" s="61"/>
      <c r="WLM167" s="61"/>
      <c r="WLQ167" s="61"/>
      <c r="WLU167" s="61"/>
      <c r="WLY167" s="61"/>
      <c r="WMC167" s="61"/>
      <c r="WMG167" s="61"/>
      <c r="WMK167" s="61"/>
      <c r="WMO167" s="61"/>
      <c r="WMS167" s="61"/>
      <c r="WMW167" s="61"/>
      <c r="WNA167" s="61"/>
      <c r="WNE167" s="61"/>
      <c r="WNI167" s="61"/>
      <c r="WNM167" s="61"/>
      <c r="WNQ167" s="61"/>
      <c r="WNU167" s="61"/>
      <c r="WNY167" s="61"/>
      <c r="WOC167" s="61"/>
      <c r="WOG167" s="61"/>
      <c r="WOK167" s="61"/>
      <c r="WOO167" s="61"/>
      <c r="WOS167" s="61"/>
      <c r="WOW167" s="61"/>
      <c r="WPA167" s="61"/>
      <c r="WPE167" s="61"/>
      <c r="WPI167" s="61"/>
      <c r="WPM167" s="61"/>
      <c r="WPQ167" s="61"/>
      <c r="WPU167" s="61"/>
      <c r="WPY167" s="61"/>
      <c r="WQC167" s="61"/>
      <c r="WQG167" s="61"/>
      <c r="WQK167" s="61"/>
      <c r="WQO167" s="61"/>
      <c r="WQS167" s="61"/>
      <c r="WQW167" s="61"/>
      <c r="WRA167" s="61"/>
      <c r="WRE167" s="61"/>
      <c r="WRI167" s="61"/>
      <c r="WRM167" s="61"/>
      <c r="WRQ167" s="61"/>
      <c r="WRU167" s="61"/>
      <c r="WRY167" s="61"/>
      <c r="WSC167" s="61"/>
      <c r="WSG167" s="61"/>
      <c r="WSK167" s="61"/>
      <c r="WSO167" s="61"/>
      <c r="WSS167" s="61"/>
      <c r="WSW167" s="61"/>
      <c r="WTA167" s="61"/>
      <c r="WTE167" s="61"/>
      <c r="WTI167" s="61"/>
      <c r="WTM167" s="61"/>
      <c r="WTQ167" s="61"/>
      <c r="WTU167" s="61"/>
      <c r="WTY167" s="61"/>
      <c r="WUC167" s="61"/>
      <c r="WUG167" s="61"/>
      <c r="WUK167" s="61"/>
      <c r="WUO167" s="61"/>
      <c r="WUS167" s="61"/>
      <c r="WUW167" s="61"/>
      <c r="WVA167" s="61"/>
      <c r="WVE167" s="61"/>
      <c r="WVI167" s="61"/>
      <c r="WVM167" s="61"/>
      <c r="WVQ167" s="61"/>
      <c r="WVU167" s="61"/>
      <c r="WVY167" s="61"/>
      <c r="WWC167" s="61"/>
      <c r="WWG167" s="61"/>
      <c r="WWK167" s="61"/>
      <c r="WWO167" s="61"/>
      <c r="WWS167" s="61"/>
      <c r="WWW167" s="61"/>
      <c r="WXA167" s="61"/>
      <c r="WXE167" s="61"/>
      <c r="WXI167" s="61"/>
      <c r="WXM167" s="61"/>
      <c r="WXQ167" s="61"/>
      <c r="WXU167" s="61"/>
      <c r="WXY167" s="61"/>
      <c r="WYC167" s="61"/>
      <c r="WYG167" s="61"/>
      <c r="WYK167" s="61"/>
      <c r="WYO167" s="61"/>
      <c r="WYS167" s="61"/>
      <c r="WYW167" s="61"/>
      <c r="WZA167" s="61"/>
      <c r="WZE167" s="61"/>
      <c r="WZI167" s="61"/>
      <c r="WZM167" s="61"/>
      <c r="WZQ167" s="61"/>
      <c r="WZU167" s="61"/>
      <c r="WZY167" s="61"/>
      <c r="XAC167" s="61"/>
      <c r="XAG167" s="61"/>
      <c r="XAK167" s="61"/>
      <c r="XAO167" s="61"/>
      <c r="XAS167" s="61"/>
      <c r="XAW167" s="61"/>
      <c r="XBA167" s="61"/>
      <c r="XBE167" s="61"/>
      <c r="XBI167" s="61"/>
      <c r="XBM167" s="61"/>
      <c r="XBQ167" s="61"/>
      <c r="XBU167" s="61"/>
      <c r="XBY167" s="61"/>
      <c r="XCC167" s="61"/>
      <c r="XCG167" s="61"/>
      <c r="XCK167" s="61"/>
      <c r="XCO167" s="61"/>
      <c r="XCS167" s="61"/>
      <c r="XCW167" s="61"/>
      <c r="XDA167" s="61"/>
      <c r="XDE167" s="61"/>
      <c r="XDI167" s="61"/>
      <c r="XDM167" s="61"/>
      <c r="XDQ167" s="61"/>
      <c r="XDU167" s="61"/>
      <c r="XDY167" s="61"/>
      <c r="XEC167" s="61"/>
      <c r="XEG167" s="61"/>
      <c r="XEK167" s="61"/>
      <c r="XEO167" s="61"/>
      <c r="XES167" s="61"/>
      <c r="XEW167" s="61"/>
      <c r="XFA167" s="61"/>
    </row>
    <row r="168" spans="1:16384" customFormat="1" x14ac:dyDescent="0.25">
      <c r="A168" s="13" t="s">
        <v>278</v>
      </c>
      <c r="B168" s="18" t="s">
        <v>279</v>
      </c>
      <c r="C168" s="18"/>
      <c r="D168" s="18"/>
      <c r="E168" s="25">
        <f>VLOOKUP(A168,'[1]BALANCE DE COMPROBACION'!$A$6:$G$223,7,FALSE)</f>
        <v>-400</v>
      </c>
      <c r="F168" s="42"/>
      <c r="G168" s="33"/>
      <c r="I168" s="1">
        <v>-2439635.1700000004</v>
      </c>
    </row>
    <row r="169" spans="1:16384" customFormat="1" x14ac:dyDescent="0.25">
      <c r="A169" s="13" t="s">
        <v>280</v>
      </c>
      <c r="B169" s="14" t="s">
        <v>281</v>
      </c>
      <c r="C169" s="14"/>
      <c r="D169" s="14"/>
      <c r="E169" s="25">
        <f>VLOOKUP(A169,'[1]BALANCE DE COMPROBACION'!$A$6:$G$223,7,FALSE)</f>
        <v>-62072.32</v>
      </c>
      <c r="F169" s="42"/>
      <c r="G169" s="33"/>
      <c r="I169" s="1"/>
    </row>
    <row r="170" spans="1:16384" customFormat="1" ht="27" customHeight="1" x14ac:dyDescent="0.25">
      <c r="A170" s="5" t="s">
        <v>282</v>
      </c>
      <c r="B170" s="27" t="s">
        <v>283</v>
      </c>
      <c r="C170" s="27"/>
      <c r="D170" s="27"/>
      <c r="E170" s="55">
        <f>+E171</f>
        <v>0</v>
      </c>
      <c r="F170" s="42"/>
      <c r="G170" s="33"/>
      <c r="I170" s="1"/>
    </row>
    <row r="171" spans="1:16384" customFormat="1" ht="24.75" customHeight="1" x14ac:dyDescent="0.25">
      <c r="A171" s="13" t="s">
        <v>284</v>
      </c>
      <c r="B171" s="24" t="s">
        <v>285</v>
      </c>
      <c r="C171" s="24"/>
      <c r="D171" s="24"/>
      <c r="E171" s="25">
        <f>VLOOKUP(A171,'[1]BALANCE DE COMPROBACION'!$A$6:$G$223,7,FALSE)</f>
        <v>0</v>
      </c>
      <c r="F171" s="42"/>
      <c r="G171" s="33"/>
      <c r="I171" s="1"/>
    </row>
    <row r="172" spans="1:16384" customFormat="1" x14ac:dyDescent="0.25">
      <c r="A172" s="5" t="s">
        <v>286</v>
      </c>
      <c r="B172" s="10" t="s">
        <v>287</v>
      </c>
      <c r="C172" s="10"/>
      <c r="D172" s="10"/>
      <c r="E172" s="42">
        <f>SUM(E173:E179)</f>
        <v>-971750.54005524644</v>
      </c>
      <c r="F172" s="42"/>
      <c r="G172" s="33"/>
      <c r="I172" s="1">
        <v>-193935.84</v>
      </c>
    </row>
    <row r="173" spans="1:16384" customFormat="1" x14ac:dyDescent="0.25">
      <c r="A173" s="13" t="s">
        <v>288</v>
      </c>
      <c r="B173" s="18" t="s">
        <v>289</v>
      </c>
      <c r="C173" s="18"/>
      <c r="D173" s="18"/>
      <c r="E173" s="25">
        <f>VLOOKUP(A173,'[1]BALANCE DE COMPROBACION'!$A$6:$G$223,7,FALSE)</f>
        <v>-361784.02738755033</v>
      </c>
      <c r="F173" s="42"/>
      <c r="G173" s="33"/>
      <c r="I173" s="1">
        <v>-1197437.69</v>
      </c>
    </row>
    <row r="174" spans="1:16384" customFormat="1" x14ac:dyDescent="0.25">
      <c r="A174" s="13" t="s">
        <v>290</v>
      </c>
      <c r="B174" s="18" t="s">
        <v>291</v>
      </c>
      <c r="C174" s="18"/>
      <c r="D174" s="18"/>
      <c r="E174" s="25">
        <f>VLOOKUP(A174,'[1]BALANCE DE COMPROBACION'!$A$6:$G$223,7,FALSE)</f>
        <v>-463529.94618736429</v>
      </c>
      <c r="F174" s="42"/>
      <c r="G174" s="33"/>
      <c r="I174" s="1">
        <v>-4366.82</v>
      </c>
    </row>
    <row r="175" spans="1:16384" customFormat="1" x14ac:dyDescent="0.25">
      <c r="A175" s="13" t="s">
        <v>292</v>
      </c>
      <c r="B175" s="14" t="s">
        <v>293</v>
      </c>
      <c r="C175" s="14"/>
      <c r="D175" s="14"/>
      <c r="E175" s="25">
        <f>VLOOKUP(A175,'[1]BALANCE DE COMPROBACION'!$A$6:$G$223,7,FALSE)</f>
        <v>0</v>
      </c>
      <c r="F175" s="42"/>
      <c r="G175" s="33"/>
      <c r="I175" s="1"/>
    </row>
    <row r="176" spans="1:16384" customFormat="1" x14ac:dyDescent="0.25">
      <c r="A176" s="13" t="s">
        <v>294</v>
      </c>
      <c r="B176" s="18" t="s">
        <v>295</v>
      </c>
      <c r="C176" s="18"/>
      <c r="D176" s="18"/>
      <c r="E176" s="25">
        <f>VLOOKUP(A176,'[1]BALANCE DE COMPROBACION'!$A$6:$G$223,7,FALSE)</f>
        <v>-20842.385080331871</v>
      </c>
      <c r="F176" s="42"/>
      <c r="G176" s="33"/>
      <c r="I176" s="1">
        <v>-3437.95</v>
      </c>
    </row>
    <row r="177" spans="1:33" x14ac:dyDescent="0.25">
      <c r="A177" s="13" t="s">
        <v>296</v>
      </c>
      <c r="B177" s="20" t="s">
        <v>297</v>
      </c>
      <c r="C177" s="20"/>
      <c r="D177" s="20"/>
      <c r="E177" s="25">
        <f>VLOOKUP(A177,'[1]BALANCE DE COMPROBACION'!$A$6:$G$223,7,FALSE)</f>
        <v>-42287.0314</v>
      </c>
      <c r="F177" s="42"/>
      <c r="G177" s="33"/>
      <c r="I177" s="1">
        <v>-186885.29</v>
      </c>
      <c r="L177" s="1"/>
    </row>
    <row r="178" spans="1:33" x14ac:dyDescent="0.25">
      <c r="A178" s="13" t="s">
        <v>298</v>
      </c>
      <c r="B178" s="20" t="s">
        <v>299</v>
      </c>
      <c r="C178" s="20"/>
      <c r="D178" s="20"/>
      <c r="E178" s="25">
        <f>VLOOKUP(A178,'[1]BALANCE DE COMPROBACION'!$A$6:$G$223,7,FALSE)</f>
        <v>-78281.52</v>
      </c>
      <c r="F178" s="42"/>
      <c r="G178" s="33"/>
      <c r="L178" s="1"/>
    </row>
    <row r="179" spans="1:33" x14ac:dyDescent="0.25">
      <c r="A179" s="13" t="s">
        <v>300</v>
      </c>
      <c r="B179" s="14" t="s">
        <v>301</v>
      </c>
      <c r="C179" s="14"/>
      <c r="D179" s="14"/>
      <c r="E179" s="25">
        <f>VLOOKUP(A179,'[1]BALANCE DE COMPROBACION'!$A$6:$G$223,7,FALSE)</f>
        <v>-5025.63</v>
      </c>
      <c r="F179" s="42"/>
      <c r="G179" s="33"/>
      <c r="L179" s="1"/>
    </row>
    <row r="180" spans="1:33" x14ac:dyDescent="0.25">
      <c r="A180" s="13"/>
      <c r="B180" s="14"/>
      <c r="C180" s="14"/>
      <c r="D180" s="14"/>
      <c r="E180" s="46"/>
      <c r="F180" s="42"/>
      <c r="G180" s="33"/>
      <c r="L180" s="1"/>
    </row>
    <row r="181" spans="1:33" x14ac:dyDescent="0.25">
      <c r="A181" s="13"/>
      <c r="B181" s="14"/>
      <c r="C181" s="14"/>
      <c r="D181" s="14"/>
      <c r="E181" s="46"/>
      <c r="F181" s="42"/>
      <c r="G181" s="33"/>
      <c r="L181" s="1"/>
    </row>
    <row r="182" spans="1:33" x14ac:dyDescent="0.25">
      <c r="A182" s="13"/>
      <c r="B182" s="14"/>
      <c r="C182" s="14"/>
      <c r="D182" s="14"/>
      <c r="E182" s="46"/>
      <c r="F182" s="42"/>
      <c r="G182" s="33"/>
      <c r="L182" s="1"/>
    </row>
    <row r="183" spans="1:33" x14ac:dyDescent="0.25">
      <c r="A183" s="13"/>
      <c r="B183" s="14"/>
      <c r="C183" s="14"/>
      <c r="D183" s="14"/>
      <c r="E183" s="46"/>
      <c r="F183" s="42"/>
      <c r="G183" s="33"/>
      <c r="L183" s="1"/>
    </row>
    <row r="184" spans="1:33" x14ac:dyDescent="0.25">
      <c r="A184" s="5" t="s">
        <v>302</v>
      </c>
      <c r="B184" s="10" t="s">
        <v>303</v>
      </c>
      <c r="C184" s="10"/>
      <c r="D184" s="10"/>
      <c r="E184" s="42">
        <f>+E185</f>
        <v>-6109901.3741499996</v>
      </c>
      <c r="F184" s="42"/>
      <c r="G184" s="33"/>
      <c r="I184" s="1">
        <v>-75243.37</v>
      </c>
      <c r="L184" s="1"/>
    </row>
    <row r="185" spans="1:33" x14ac:dyDescent="0.25">
      <c r="A185" s="5" t="s">
        <v>304</v>
      </c>
      <c r="B185" s="27" t="s">
        <v>305</v>
      </c>
      <c r="C185" s="27"/>
      <c r="D185" s="27"/>
      <c r="E185" s="46">
        <f>+E186+E203</f>
        <v>-6109901.3741499996</v>
      </c>
      <c r="F185" s="42"/>
      <c r="G185" s="33"/>
      <c r="I185" s="1">
        <v>-24747.7</v>
      </c>
      <c r="L185" s="1"/>
      <c r="AG185" s="9"/>
    </row>
    <row r="186" spans="1:33" x14ac:dyDescent="0.25">
      <c r="A186" s="5" t="s">
        <v>306</v>
      </c>
      <c r="B186" s="27" t="s">
        <v>307</v>
      </c>
      <c r="C186" s="27"/>
      <c r="D186" s="27"/>
      <c r="E186" s="42">
        <f>SUM(E187:E202)</f>
        <v>-5062340.4841499999</v>
      </c>
      <c r="F186" s="42"/>
      <c r="G186" s="64"/>
      <c r="H186" s="9"/>
      <c r="I186" s="1">
        <v>-1233.1200000000001</v>
      </c>
      <c r="L186" s="1"/>
    </row>
    <row r="187" spans="1:33" x14ac:dyDescent="0.25">
      <c r="A187" s="13" t="s">
        <v>308</v>
      </c>
      <c r="B187" s="18" t="s">
        <v>309</v>
      </c>
      <c r="C187" s="18"/>
      <c r="D187" s="18"/>
      <c r="E187" s="25">
        <f>VLOOKUP(A187,'[1]BALANCE DE COMPROBACION'!$A$6:$G$223,7,FALSE)</f>
        <v>-431280.28414999996</v>
      </c>
      <c r="F187" s="42"/>
      <c r="G187" s="64"/>
      <c r="I187" s="1">
        <v>-2943.4399999999996</v>
      </c>
      <c r="L187" s="1"/>
      <c r="AF187" s="26"/>
      <c r="AG187" s="9"/>
    </row>
    <row r="188" spans="1:33" ht="15.75" x14ac:dyDescent="0.25">
      <c r="A188" s="13" t="s">
        <v>310</v>
      </c>
      <c r="B188" s="18" t="s">
        <v>311</v>
      </c>
      <c r="C188" s="18"/>
      <c r="D188" s="18"/>
      <c r="E188" s="25">
        <f>VLOOKUP(A188,'[1]BALANCE DE COMPROBACION'!$A$6:$G$223,7,FALSE)</f>
        <v>-2405842.7200000002</v>
      </c>
      <c r="F188" s="62"/>
      <c r="G188" s="62"/>
      <c r="H188" s="62"/>
      <c r="I188" s="1">
        <v>-1389.89</v>
      </c>
      <c r="L188" s="1"/>
      <c r="AF188" s="26"/>
      <c r="AG188" s="9"/>
    </row>
    <row r="189" spans="1:33" ht="15.75" x14ac:dyDescent="0.25">
      <c r="A189" s="13" t="s">
        <v>312</v>
      </c>
      <c r="B189" s="18" t="s">
        <v>313</v>
      </c>
      <c r="C189" s="18"/>
      <c r="D189" s="18"/>
      <c r="E189" s="25">
        <f>VLOOKUP(A189,'[1]BALANCE DE COMPROBACION'!$A$6:$G$223,7,FALSE)</f>
        <v>-7457.4500000000007</v>
      </c>
      <c r="F189" s="63"/>
      <c r="G189" s="63"/>
      <c r="H189" s="63"/>
      <c r="I189" s="1">
        <v>-3002.2</v>
      </c>
      <c r="K189" s="1"/>
      <c r="L189" s="1"/>
      <c r="AF189" s="26"/>
      <c r="AG189" s="9"/>
    </row>
    <row r="190" spans="1:33" ht="15.75" customHeight="1" x14ac:dyDescent="0.25">
      <c r="A190" s="13" t="s">
        <v>314</v>
      </c>
      <c r="B190" s="18" t="s">
        <v>315</v>
      </c>
      <c r="C190" s="18"/>
      <c r="D190" s="18"/>
      <c r="E190" s="25">
        <f>VLOOKUP(A190,'[1]BALANCE DE COMPROBACION'!$A$6:$G$223,7,FALSE)</f>
        <v>-6730.369999999999</v>
      </c>
      <c r="F190" s="42"/>
      <c r="G190" s="64"/>
      <c r="I190" s="1">
        <v>-486425.98</v>
      </c>
      <c r="K190" s="1"/>
      <c r="L190" s="1"/>
      <c r="AF190" s="26"/>
      <c r="AG190" s="9"/>
    </row>
    <row r="191" spans="1:33" x14ac:dyDescent="0.25">
      <c r="A191" s="13" t="s">
        <v>316</v>
      </c>
      <c r="B191" s="18" t="s">
        <v>317</v>
      </c>
      <c r="C191" s="18"/>
      <c r="D191" s="18"/>
      <c r="E191" s="25">
        <f>VLOOKUP(A191,'[1]BALANCE DE COMPROBACION'!$A$6:$G$223,7,FALSE)</f>
        <v>-585163.92999999993</v>
      </c>
      <c r="F191" s="42"/>
      <c r="G191" s="64"/>
      <c r="I191" s="1">
        <v>-486425.98</v>
      </c>
      <c r="L191" s="1"/>
      <c r="AF191" s="26"/>
      <c r="AG191" s="9"/>
    </row>
    <row r="192" spans="1:33" x14ac:dyDescent="0.25">
      <c r="A192" s="13" t="s">
        <v>318</v>
      </c>
      <c r="B192" s="14" t="s">
        <v>319</v>
      </c>
      <c r="C192" s="14"/>
      <c r="D192" s="14"/>
      <c r="E192" s="25">
        <f>VLOOKUP(A192,'[1]BALANCE DE COMPROBACION'!$A$6:$G$223,7,FALSE)</f>
        <v>-37678.93</v>
      </c>
      <c r="F192" s="42"/>
      <c r="G192" s="64"/>
      <c r="I192" s="1">
        <v>0</v>
      </c>
      <c r="L192" s="1"/>
      <c r="AF192" s="26"/>
      <c r="AG192" s="9"/>
    </row>
    <row r="193" spans="1:33" x14ac:dyDescent="0.25">
      <c r="A193" s="13" t="s">
        <v>320</v>
      </c>
      <c r="B193" s="14" t="s">
        <v>321</v>
      </c>
      <c r="C193" s="14"/>
      <c r="D193" s="14"/>
      <c r="E193" s="25">
        <f>VLOOKUP(A193,'[1]BALANCE DE COMPROBACION'!$A$6:$G$223,7,FALSE)</f>
        <v>0</v>
      </c>
      <c r="F193" s="42"/>
      <c r="G193" s="64"/>
      <c r="I193" s="1">
        <v>0</v>
      </c>
      <c r="L193" s="1"/>
      <c r="AF193" s="26"/>
      <c r="AG193" s="9"/>
    </row>
    <row r="194" spans="1:33" x14ac:dyDescent="0.25">
      <c r="A194" s="13" t="s">
        <v>322</v>
      </c>
      <c r="B194" s="18" t="s">
        <v>323</v>
      </c>
      <c r="C194" s="18"/>
      <c r="D194" s="18"/>
      <c r="E194" s="25">
        <f>VLOOKUP(A194,'[1]BALANCE DE COMPROBACION'!$A$6:$G$223,7,FALSE)</f>
        <v>-815270.45</v>
      </c>
      <c r="F194" s="42"/>
      <c r="G194" s="64"/>
      <c r="L194" s="1"/>
      <c r="AF194" s="26"/>
      <c r="AG194" s="9"/>
    </row>
    <row r="195" spans="1:33" x14ac:dyDescent="0.25">
      <c r="A195" s="13" t="s">
        <v>324</v>
      </c>
      <c r="B195" s="14" t="s">
        <v>325</v>
      </c>
      <c r="C195" s="14"/>
      <c r="D195" s="14"/>
      <c r="E195" s="25">
        <f>VLOOKUP(A195,'[1]BALANCE DE COMPROBACION'!$A$6:$G$223,7,FALSE)</f>
        <v>-339092.92</v>
      </c>
      <c r="F195" s="42"/>
      <c r="G195" s="64"/>
      <c r="I195" s="1">
        <v>0</v>
      </c>
      <c r="L195" s="1"/>
      <c r="AF195" s="26"/>
      <c r="AG195" s="9"/>
    </row>
    <row r="196" spans="1:33" x14ac:dyDescent="0.25">
      <c r="A196" s="13" t="s">
        <v>326</v>
      </c>
      <c r="B196" s="14" t="s">
        <v>327</v>
      </c>
      <c r="C196" s="14"/>
      <c r="D196" s="14"/>
      <c r="E196" s="25">
        <f>VLOOKUP(A196,'[1]BALANCE DE COMPROBACION'!$A$6:$G$223,7,FALSE)</f>
        <v>-5545.58</v>
      </c>
      <c r="F196" s="42"/>
      <c r="G196" s="64"/>
      <c r="I196" s="1">
        <v>0</v>
      </c>
      <c r="L196" s="1"/>
      <c r="AF196" s="26"/>
      <c r="AG196" s="9"/>
    </row>
    <row r="197" spans="1:33" x14ac:dyDescent="0.25">
      <c r="A197" s="13" t="s">
        <v>328</v>
      </c>
      <c r="B197" s="14" t="s">
        <v>329</v>
      </c>
      <c r="C197" s="14"/>
      <c r="D197" s="14"/>
      <c r="E197" s="25">
        <f>VLOOKUP(A197,'[1]BALANCE DE COMPROBACION'!$A$6:$G$223,7,FALSE)</f>
        <v>-153105.01</v>
      </c>
      <c r="F197" s="42"/>
      <c r="G197" s="64"/>
      <c r="I197" s="1">
        <v>0</v>
      </c>
      <c r="L197" s="1"/>
      <c r="AF197" s="26"/>
      <c r="AG197" s="9"/>
    </row>
    <row r="198" spans="1:33" x14ac:dyDescent="0.25">
      <c r="A198" s="13" t="s">
        <v>330</v>
      </c>
      <c r="B198" s="14" t="s">
        <v>331</v>
      </c>
      <c r="C198" s="14"/>
      <c r="D198" s="14"/>
      <c r="E198" s="25">
        <f>VLOOKUP(A198,'[1]BALANCE DE COMPROBACION'!$A$6:$G$223,7,FALSE)</f>
        <v>-121346.68</v>
      </c>
      <c r="F198" s="42"/>
      <c r="G198" s="64"/>
      <c r="I198" s="1">
        <v>0</v>
      </c>
      <c r="AF198" s="26"/>
      <c r="AG198" s="9"/>
    </row>
    <row r="199" spans="1:33" x14ac:dyDescent="0.25">
      <c r="A199" s="13" t="s">
        <v>332</v>
      </c>
      <c r="B199" s="24" t="s">
        <v>333</v>
      </c>
      <c r="C199" s="24"/>
      <c r="D199" s="24"/>
      <c r="E199" s="25">
        <f>VLOOKUP(A199,'[1]BALANCE DE COMPROBACION'!$A$6:$G$223,7,FALSE)</f>
        <v>-2761.3599999999997</v>
      </c>
      <c r="F199" s="42"/>
      <c r="G199" s="64"/>
      <c r="I199" s="1">
        <v>0</v>
      </c>
      <c r="AF199" s="26"/>
      <c r="AG199" s="9"/>
    </row>
    <row r="200" spans="1:33" x14ac:dyDescent="0.25">
      <c r="A200" s="13" t="s">
        <v>334</v>
      </c>
      <c r="B200" s="24" t="s">
        <v>335</v>
      </c>
      <c r="C200" s="24"/>
      <c r="D200" s="24"/>
      <c r="E200" s="25">
        <f>VLOOKUP(A200,'[1]BALANCE DE COMPROBACION'!$A$6:$G$223,7,FALSE)</f>
        <v>-144039.64000000001</v>
      </c>
      <c r="F200" s="42"/>
      <c r="G200" s="64"/>
      <c r="I200" s="1">
        <v>0</v>
      </c>
      <c r="AF200" s="26"/>
      <c r="AG200" s="9"/>
    </row>
    <row r="201" spans="1:33" x14ac:dyDescent="0.25">
      <c r="A201" s="13" t="s">
        <v>336</v>
      </c>
      <c r="B201" s="24" t="s">
        <v>337</v>
      </c>
      <c r="C201" s="24"/>
      <c r="D201" s="24"/>
      <c r="E201" s="25">
        <f>VLOOKUP(A201,'[1]BALANCE DE COMPROBACION'!$A$6:$G$223,7,FALSE)</f>
        <v>-2559.1999999999998</v>
      </c>
      <c r="F201" s="49"/>
      <c r="G201" s="64"/>
      <c r="AF201" s="26"/>
      <c r="AG201" s="9"/>
    </row>
    <row r="202" spans="1:33" x14ac:dyDescent="0.25">
      <c r="A202" s="13" t="s">
        <v>338</v>
      </c>
      <c r="B202" s="18" t="s">
        <v>339</v>
      </c>
      <c r="C202" s="18"/>
      <c r="D202" s="18"/>
      <c r="E202" s="65">
        <f>VLOOKUP(A202,'[1]BALANCE DE COMPROBACION'!$A$6:$G$223,7,FALSE)</f>
        <v>-4465.96</v>
      </c>
      <c r="F202" s="49"/>
      <c r="G202" s="64"/>
      <c r="I202" s="1">
        <v>-4</v>
      </c>
      <c r="AF202" s="26"/>
      <c r="AG202" s="9"/>
    </row>
    <row r="203" spans="1:33" x14ac:dyDescent="0.25">
      <c r="A203" s="5" t="s">
        <v>340</v>
      </c>
      <c r="B203" s="10" t="s">
        <v>341</v>
      </c>
      <c r="C203" s="10"/>
      <c r="D203" s="10"/>
      <c r="E203" s="42">
        <f>SUM(E204:E206)</f>
        <v>-1047560.89</v>
      </c>
      <c r="F203" s="49"/>
      <c r="G203" s="64"/>
      <c r="I203" s="1">
        <v>-4</v>
      </c>
      <c r="AF203" s="26"/>
      <c r="AG203" s="9"/>
    </row>
    <row r="204" spans="1:33" x14ac:dyDescent="0.25">
      <c r="A204" s="13" t="s">
        <v>342</v>
      </c>
      <c r="B204" s="14" t="s">
        <v>343</v>
      </c>
      <c r="C204" s="66"/>
      <c r="D204" s="67"/>
      <c r="E204" s="25">
        <f>VLOOKUP(A204,'[1]BALANCE DE COMPROBACION'!$A$6:$G$223,7,FALSE)</f>
        <v>-1047560.89</v>
      </c>
      <c r="F204" s="49"/>
      <c r="G204" s="64"/>
      <c r="AF204" s="26"/>
      <c r="AG204" s="9"/>
    </row>
    <row r="205" spans="1:33" hidden="1" x14ac:dyDescent="0.25">
      <c r="A205" s="13" t="s">
        <v>344</v>
      </c>
      <c r="B205" s="14" t="s">
        <v>345</v>
      </c>
      <c r="C205" s="66"/>
      <c r="D205" s="67"/>
      <c r="E205" s="46"/>
      <c r="F205" s="49"/>
      <c r="G205" s="64"/>
    </row>
    <row r="206" spans="1:33" hidden="1" x14ac:dyDescent="0.25">
      <c r="A206" s="13" t="s">
        <v>346</v>
      </c>
      <c r="B206" s="14" t="s">
        <v>347</v>
      </c>
      <c r="C206" s="66"/>
      <c r="D206" s="67"/>
      <c r="E206" s="46">
        <v>0</v>
      </c>
      <c r="F206" s="49"/>
      <c r="G206" s="64"/>
      <c r="I206" s="1">
        <v>-20000</v>
      </c>
    </row>
    <row r="207" spans="1:33" x14ac:dyDescent="0.25">
      <c r="A207" s="13"/>
      <c r="B207" s="14"/>
      <c r="C207" s="66"/>
      <c r="D207" s="67"/>
      <c r="E207" s="68"/>
      <c r="F207" s="49"/>
      <c r="G207" s="64"/>
      <c r="I207" s="1">
        <v>-20000</v>
      </c>
    </row>
    <row r="208" spans="1:33" hidden="1" x14ac:dyDescent="0.25">
      <c r="A208" s="5" t="s">
        <v>348</v>
      </c>
      <c r="B208" s="10" t="s">
        <v>349</v>
      </c>
      <c r="C208" s="10"/>
      <c r="D208" s="10"/>
      <c r="E208" s="42">
        <f>+E209</f>
        <v>0</v>
      </c>
      <c r="F208" s="42"/>
      <c r="G208" s="64"/>
    </row>
    <row r="209" spans="1:9" s="58" customFormat="1" hidden="1" x14ac:dyDescent="0.25">
      <c r="A209" s="5" t="s">
        <v>350</v>
      </c>
      <c r="B209" s="27" t="s">
        <v>351</v>
      </c>
      <c r="C209" s="27"/>
      <c r="D209" s="27"/>
      <c r="E209" s="46">
        <f>SUM(E210:E213)</f>
        <v>0</v>
      </c>
      <c r="F209" s="49"/>
      <c r="G209" s="64"/>
      <c r="H209"/>
      <c r="I209" s="59">
        <v>-4130.6000000000004</v>
      </c>
    </row>
    <row r="210" spans="1:9" hidden="1" x14ac:dyDescent="0.25">
      <c r="A210" s="13" t="s">
        <v>352</v>
      </c>
      <c r="B210" s="18" t="s">
        <v>353</v>
      </c>
      <c r="C210" s="18"/>
      <c r="D210" s="18"/>
      <c r="E210" s="46">
        <f>+'[2]Estado resultado mes MARZO'!E145</f>
        <v>0</v>
      </c>
      <c r="F210" s="42"/>
      <c r="G210" s="64"/>
      <c r="I210" s="1">
        <v>-4130.6000000000004</v>
      </c>
    </row>
    <row r="211" spans="1:9" hidden="1" x14ac:dyDescent="0.25">
      <c r="A211" s="13" t="s">
        <v>354</v>
      </c>
      <c r="B211" s="18" t="s">
        <v>355</v>
      </c>
      <c r="C211" s="18"/>
      <c r="D211" s="18"/>
      <c r="E211" s="46">
        <f>+'[2]Estado resultado mes MARZO'!E146</f>
        <v>0</v>
      </c>
      <c r="F211" s="49"/>
      <c r="G211" s="64"/>
      <c r="I211" s="1">
        <v>-4130.6000000000004</v>
      </c>
    </row>
    <row r="212" spans="1:9" hidden="1" x14ac:dyDescent="0.25">
      <c r="A212" s="13" t="s">
        <v>356</v>
      </c>
      <c r="B212" s="14" t="s">
        <v>357</v>
      </c>
      <c r="C212" s="66"/>
      <c r="D212" s="67"/>
      <c r="E212" s="46">
        <f>+'[2]Estado resultado mes MARZO'!E147</f>
        <v>0</v>
      </c>
      <c r="F212" s="49"/>
      <c r="G212" s="64"/>
      <c r="H212" s="26"/>
    </row>
    <row r="213" spans="1:9" hidden="1" x14ac:dyDescent="0.25">
      <c r="A213" s="13" t="s">
        <v>358</v>
      </c>
      <c r="B213" s="69" t="s">
        <v>359</v>
      </c>
      <c r="C213" s="66"/>
      <c r="D213" s="67"/>
      <c r="E213" s="46">
        <f>+'[2]Estado resultado mes MARZO'!E148</f>
        <v>0</v>
      </c>
      <c r="F213" s="49"/>
      <c r="G213" s="64"/>
      <c r="H213" s="26"/>
    </row>
    <row r="214" spans="1:9" hidden="1" x14ac:dyDescent="0.25">
      <c r="A214" s="13"/>
      <c r="B214" s="69"/>
      <c r="C214" s="66"/>
      <c r="D214" s="67"/>
      <c r="E214" s="46"/>
      <c r="F214" s="49"/>
      <c r="G214" s="64"/>
      <c r="H214" s="26"/>
    </row>
    <row r="215" spans="1:9" x14ac:dyDescent="0.25">
      <c r="A215" s="5" t="s">
        <v>360</v>
      </c>
      <c r="B215" s="12" t="s">
        <v>361</v>
      </c>
      <c r="C215" s="66"/>
      <c r="D215" s="70"/>
      <c r="E215" s="42">
        <f>+E216</f>
        <v>0</v>
      </c>
      <c r="F215" s="49"/>
      <c r="G215" s="64"/>
    </row>
    <row r="216" spans="1:9" x14ac:dyDescent="0.25">
      <c r="A216" s="13" t="s">
        <v>362</v>
      </c>
      <c r="B216" s="14" t="s">
        <v>363</v>
      </c>
      <c r="C216" s="66"/>
      <c r="D216" s="67"/>
      <c r="E216" s="25">
        <f>VLOOKUP(A216,'[1]BALANCE DE COMPROBACION'!$A$6:$G$223,7,FALSE)</f>
        <v>0</v>
      </c>
      <c r="F216" s="49"/>
      <c r="G216" s="64"/>
    </row>
    <row r="217" spans="1:9" x14ac:dyDescent="0.25">
      <c r="A217" s="13"/>
      <c r="B217" s="14"/>
      <c r="C217" s="66"/>
      <c r="D217" s="67"/>
      <c r="E217" s="56"/>
      <c r="F217" s="49"/>
      <c r="G217" s="64"/>
    </row>
    <row r="218" spans="1:9" x14ac:dyDescent="0.25">
      <c r="A218" s="5">
        <v>5.2</v>
      </c>
      <c r="B218" s="10" t="s">
        <v>13</v>
      </c>
      <c r="C218" s="10"/>
      <c r="D218" s="10"/>
      <c r="E218" s="46"/>
      <c r="F218" s="49"/>
      <c r="G218" s="64"/>
    </row>
    <row r="219" spans="1:9" s="38" customFormat="1" x14ac:dyDescent="0.25">
      <c r="A219" s="5" t="s">
        <v>364</v>
      </c>
      <c r="B219" s="10" t="s">
        <v>15</v>
      </c>
      <c r="C219" s="10"/>
      <c r="D219" s="10"/>
      <c r="E219" s="42">
        <f>SUM(E220:E223)</f>
        <v>-472100</v>
      </c>
      <c r="F219" s="49"/>
      <c r="G219" s="71" t="s">
        <v>365</v>
      </c>
      <c r="I219" s="39"/>
    </row>
    <row r="220" spans="1:9" s="38" customFormat="1" x14ac:dyDescent="0.25">
      <c r="A220" s="13" t="s">
        <v>366</v>
      </c>
      <c r="B220" s="14" t="s">
        <v>367</v>
      </c>
      <c r="C220" s="12"/>
      <c r="D220" s="12"/>
      <c r="E220" s="21">
        <f>VLOOKUP(A220,'[1]BALANCE DE COMPROBACION'!$A$6:$G$223,7,FALSE)</f>
        <v>-447100</v>
      </c>
      <c r="F220" s="49"/>
      <c r="G220" s="71"/>
      <c r="I220" s="39"/>
    </row>
    <row r="221" spans="1:9" s="38" customFormat="1" x14ac:dyDescent="0.25">
      <c r="A221" s="30" t="s">
        <v>368</v>
      </c>
      <c r="B221" t="s">
        <v>369</v>
      </c>
      <c r="C221" s="12"/>
      <c r="D221" s="12"/>
      <c r="E221" s="21">
        <f>VLOOKUP(A221,'[1]BALANCE DE COMPROBACION'!$A$6:$G$223,7,FALSE)</f>
        <v>-25000</v>
      </c>
      <c r="F221" s="49"/>
      <c r="G221" s="71"/>
      <c r="I221" s="39"/>
    </row>
    <row r="222" spans="1:9" s="38" customFormat="1" x14ac:dyDescent="0.25">
      <c r="A222" s="13" t="s">
        <v>370</v>
      </c>
      <c r="B222" s="24" t="s">
        <v>371</v>
      </c>
      <c r="C222" s="24"/>
      <c r="D222" s="24"/>
      <c r="E222" s="21">
        <f>VLOOKUP(A222,'[1]BALANCE DE COMPROBACION'!$A$6:$G$223,7,FALSE)</f>
        <v>0</v>
      </c>
      <c r="F222" s="49"/>
      <c r="G222" s="71"/>
      <c r="I222" s="39"/>
    </row>
    <row r="223" spans="1:9" x14ac:dyDescent="0.25">
      <c r="A223" s="13" t="s">
        <v>372</v>
      </c>
      <c r="B223" s="24" t="s">
        <v>373</v>
      </c>
      <c r="C223" s="24"/>
      <c r="D223" s="24"/>
      <c r="E223" s="25">
        <f>VLOOKUP(A223,'[1]BALANCE DE COMPROBACION'!$A$6:$G$223,7,FALSE)</f>
        <v>0</v>
      </c>
      <c r="F223" s="49"/>
      <c r="G223" s="64"/>
    </row>
    <row r="224" spans="1:9" ht="16.5" x14ac:dyDescent="0.35">
      <c r="A224" s="13"/>
      <c r="B224" s="14" t="s">
        <v>374</v>
      </c>
      <c r="C224" s="66"/>
      <c r="D224" s="67"/>
      <c r="E224" s="46"/>
      <c r="F224" s="72"/>
    </row>
    <row r="225" spans="1:33" s="38" customFormat="1" ht="16.5" x14ac:dyDescent="0.35">
      <c r="A225" s="13">
        <v>5.4</v>
      </c>
      <c r="B225" s="6" t="s">
        <v>375</v>
      </c>
      <c r="C225" s="6"/>
      <c r="D225" s="73"/>
      <c r="E225" s="74">
        <f>E227+E226</f>
        <v>-19593.679999999997</v>
      </c>
      <c r="F225" s="72"/>
      <c r="G225" s="75"/>
      <c r="I225" s="39"/>
    </row>
    <row r="226" spans="1:33" s="38" customFormat="1" ht="16.5" x14ac:dyDescent="0.35">
      <c r="A226" s="13" t="s">
        <v>376</v>
      </c>
      <c r="B226" s="69" t="s">
        <v>377</v>
      </c>
      <c r="C226" s="76"/>
      <c r="D226" s="73"/>
      <c r="E226" s="25">
        <f>VLOOKUP(A226,'[1]BALANCE DE COMPROBACION'!$A$6:$G$223,7,FALSE)</f>
        <v>0</v>
      </c>
      <c r="F226" s="72"/>
      <c r="G226" s="75"/>
      <c r="I226" s="39"/>
    </row>
    <row r="227" spans="1:33" ht="15.75" x14ac:dyDescent="0.25">
      <c r="A227" s="5" t="s">
        <v>378</v>
      </c>
      <c r="B227" s="77" t="s">
        <v>379</v>
      </c>
      <c r="C227" s="77"/>
      <c r="D227" s="77"/>
      <c r="E227" s="74">
        <f>E228</f>
        <v>-19593.679999999997</v>
      </c>
      <c r="G227" s="9"/>
      <c r="I227"/>
    </row>
    <row r="228" spans="1:33" ht="16.5" x14ac:dyDescent="0.35">
      <c r="A228" s="13" t="s">
        <v>380</v>
      </c>
      <c r="B228" s="62" t="s">
        <v>381</v>
      </c>
      <c r="C228" s="62"/>
      <c r="D228" s="62"/>
      <c r="E228" s="25">
        <f>VLOOKUP(A228,'[1]BALANCE DE COMPROBACION'!$A$6:$G$223,7,FALSE)</f>
        <v>-19593.679999999997</v>
      </c>
      <c r="F228" s="72"/>
      <c r="G228" s="9"/>
    </row>
    <row r="229" spans="1:33" ht="16.5" x14ac:dyDescent="0.35">
      <c r="A229" s="13"/>
      <c r="B229" s="63"/>
      <c r="C229" s="63"/>
      <c r="D229" s="63"/>
      <c r="E229" s="21"/>
      <c r="F229" s="72"/>
      <c r="G229" s="9"/>
    </row>
    <row r="230" spans="1:33" ht="16.5" x14ac:dyDescent="0.35">
      <c r="A230" s="5" t="s">
        <v>382</v>
      </c>
      <c r="B230" s="77" t="s">
        <v>383</v>
      </c>
      <c r="C230" s="77"/>
      <c r="D230" s="77"/>
      <c r="E230" s="29">
        <f>+E231</f>
        <v>-15100</v>
      </c>
      <c r="F230" s="72"/>
      <c r="G230" s="9"/>
    </row>
    <row r="231" spans="1:33" ht="16.5" x14ac:dyDescent="0.35">
      <c r="A231" s="13" t="s">
        <v>384</v>
      </c>
      <c r="B231" s="63" t="s">
        <v>385</v>
      </c>
      <c r="C231" s="63"/>
      <c r="D231" s="63"/>
      <c r="E231" s="25">
        <f>VLOOKUP(A231,'[1]BALANCE DE COMPROBACION'!$A$6:$G$224,7,FALSE)</f>
        <v>-15100</v>
      </c>
      <c r="F231" s="72"/>
      <c r="G231" s="9"/>
    </row>
    <row r="232" spans="1:33" ht="17.25" thickBot="1" x14ac:dyDescent="0.4">
      <c r="A232" s="13"/>
      <c r="B232" s="7" t="s">
        <v>386</v>
      </c>
      <c r="C232" s="78"/>
      <c r="D232" s="73"/>
      <c r="E232" s="79"/>
      <c r="F232" s="80">
        <f>+F15+F36</f>
        <v>15033470.863056228</v>
      </c>
      <c r="G232" s="9" t="s">
        <v>374</v>
      </c>
      <c r="H232" s="9"/>
      <c r="J232" s="9">
        <f>+F232-'[1]Balance General '!D185</f>
        <v>-1.4901161193847656E-8</v>
      </c>
    </row>
    <row r="233" spans="1:33" ht="17.25" thickTop="1" x14ac:dyDescent="0.35">
      <c r="A233" s="13"/>
      <c r="B233" s="7"/>
      <c r="C233" s="78"/>
      <c r="D233" s="73"/>
      <c r="E233" s="79"/>
      <c r="F233" s="72"/>
      <c r="G233" s="9"/>
      <c r="H233" s="9"/>
      <c r="J233" s="26"/>
    </row>
    <row r="234" spans="1:33" s="58" customFormat="1" ht="16.5" hidden="1" x14ac:dyDescent="0.35">
      <c r="A234" s="22"/>
      <c r="B234" s="7"/>
      <c r="E234" s="79"/>
      <c r="F234" s="72">
        <f>SUM(F232:F233)</f>
        <v>15033470.863056228</v>
      </c>
      <c r="G234" s="9">
        <f>+F234-'[1]Balance General '!D185</f>
        <v>-1.4901161193847656E-8</v>
      </c>
      <c r="H234" s="26"/>
      <c r="I234" s="59"/>
      <c r="J234" s="59"/>
    </row>
    <row r="235" spans="1:33" s="58" customFormat="1" ht="16.5" x14ac:dyDescent="0.35">
      <c r="A235" s="22"/>
      <c r="B235" s="7"/>
      <c r="E235" s="79"/>
      <c r="F235" s="72"/>
      <c r="G235" s="9"/>
      <c r="H235" s="26"/>
      <c r="I235" s="59"/>
      <c r="J235" s="59"/>
    </row>
    <row r="236" spans="1:33" s="58" customFormat="1" ht="16.5" x14ac:dyDescent="0.35">
      <c r="A236" s="22"/>
      <c r="B236" s="7"/>
      <c r="E236" s="79"/>
      <c r="F236" s="72"/>
      <c r="G236" s="9"/>
      <c r="H236" s="26"/>
      <c r="I236" s="59"/>
      <c r="J236" s="59"/>
    </row>
    <row r="237" spans="1:33" s="58" customFormat="1" ht="16.5" x14ac:dyDescent="0.35">
      <c r="A237" s="22"/>
      <c r="B237" s="7"/>
      <c r="E237" s="79"/>
      <c r="F237" s="72"/>
      <c r="G237" s="9"/>
      <c r="H237" s="26"/>
      <c r="I237" s="59"/>
      <c r="J237" s="59"/>
    </row>
    <row r="238" spans="1:33" x14ac:dyDescent="0.25">
      <c r="A238" s="22"/>
      <c r="B238" s="7"/>
      <c r="E238" s="79"/>
      <c r="H238" s="9"/>
    </row>
    <row r="239" spans="1:33" x14ac:dyDescent="0.25">
      <c r="F239" s="9"/>
      <c r="G239" s="9"/>
      <c r="H239" s="26"/>
      <c r="AG239" s="26"/>
    </row>
    <row r="240" spans="1:33" ht="18.75" x14ac:dyDescent="0.5">
      <c r="A240" s="81" t="s">
        <v>387</v>
      </c>
      <c r="B240" s="82"/>
      <c r="C240" s="83"/>
      <c r="D240" s="84" t="s">
        <v>388</v>
      </c>
      <c r="E240" s="84"/>
      <c r="F240" s="85"/>
      <c r="G240" s="85"/>
      <c r="H240" s="85"/>
      <c r="I240" s="82"/>
      <c r="L240" s="1"/>
    </row>
    <row r="241" spans="1:12" x14ac:dyDescent="0.25">
      <c r="A241" s="86" t="s">
        <v>389</v>
      </c>
      <c r="B241" s="82"/>
      <c r="C241" s="87"/>
      <c r="D241" s="88" t="s">
        <v>390</v>
      </c>
      <c r="E241" s="88"/>
      <c r="F241" s="87"/>
      <c r="G241" s="87"/>
      <c r="H241" s="87"/>
      <c r="I241" s="82"/>
      <c r="L241" s="1"/>
    </row>
  </sheetData>
  <autoFilter ref="A13:H241" xr:uid="{00000000-0009-0000-0000-000009000000}"/>
  <mergeCells count="4243">
    <mergeCell ref="D241:E241"/>
    <mergeCell ref="B223:D223"/>
    <mergeCell ref="B225:C225"/>
    <mergeCell ref="B227:D227"/>
    <mergeCell ref="B228:D228"/>
    <mergeCell ref="B230:D230"/>
    <mergeCell ref="D240:E240"/>
    <mergeCell ref="B209:D209"/>
    <mergeCell ref="B210:D210"/>
    <mergeCell ref="B211:D211"/>
    <mergeCell ref="B218:D218"/>
    <mergeCell ref="B219:D219"/>
    <mergeCell ref="B222:D222"/>
    <mergeCell ref="B199:D199"/>
    <mergeCell ref="B200:D200"/>
    <mergeCell ref="B201:D201"/>
    <mergeCell ref="B202:D202"/>
    <mergeCell ref="B203:D203"/>
    <mergeCell ref="B208:D208"/>
    <mergeCell ref="B188:D188"/>
    <mergeCell ref="F188:H188"/>
    <mergeCell ref="B189:D189"/>
    <mergeCell ref="B190:D190"/>
    <mergeCell ref="B191:D191"/>
    <mergeCell ref="B194:D194"/>
    <mergeCell ref="B174:D174"/>
    <mergeCell ref="B176:D176"/>
    <mergeCell ref="B184:D184"/>
    <mergeCell ref="B185:D185"/>
    <mergeCell ref="B186:D186"/>
    <mergeCell ref="B187:D187"/>
    <mergeCell ref="B167:D167"/>
    <mergeCell ref="B168:D168"/>
    <mergeCell ref="B170:D170"/>
    <mergeCell ref="B171:D171"/>
    <mergeCell ref="B172:D172"/>
    <mergeCell ref="B173:D173"/>
    <mergeCell ref="XEH166:XEJ166"/>
    <mergeCell ref="XEL166:XEN166"/>
    <mergeCell ref="XEP166:XER166"/>
    <mergeCell ref="XET166:XEV166"/>
    <mergeCell ref="XEX166:XEZ166"/>
    <mergeCell ref="XFB166:XFD166"/>
    <mergeCell ref="XDJ166:XDL166"/>
    <mergeCell ref="XDN166:XDP166"/>
    <mergeCell ref="XDR166:XDT166"/>
    <mergeCell ref="XDV166:XDX166"/>
    <mergeCell ref="XDZ166:XEB166"/>
    <mergeCell ref="XED166:XEF166"/>
    <mergeCell ref="XCL166:XCN166"/>
    <mergeCell ref="XCP166:XCR166"/>
    <mergeCell ref="XCT166:XCV166"/>
    <mergeCell ref="XCX166:XCZ166"/>
    <mergeCell ref="XDB166:XDD166"/>
    <mergeCell ref="XDF166:XDH166"/>
    <mergeCell ref="XBN166:XBP166"/>
    <mergeCell ref="XBR166:XBT166"/>
    <mergeCell ref="XBV166:XBX166"/>
    <mergeCell ref="XBZ166:XCB166"/>
    <mergeCell ref="XCD166:XCF166"/>
    <mergeCell ref="XCH166:XCJ166"/>
    <mergeCell ref="XAP166:XAR166"/>
    <mergeCell ref="XAT166:XAV166"/>
    <mergeCell ref="XAX166:XAZ166"/>
    <mergeCell ref="XBB166:XBD166"/>
    <mergeCell ref="XBF166:XBH166"/>
    <mergeCell ref="XBJ166:XBL166"/>
    <mergeCell ref="WZR166:WZT166"/>
    <mergeCell ref="WZV166:WZX166"/>
    <mergeCell ref="WZZ166:XAB166"/>
    <mergeCell ref="XAD166:XAF166"/>
    <mergeCell ref="XAH166:XAJ166"/>
    <mergeCell ref="XAL166:XAN166"/>
    <mergeCell ref="WYT166:WYV166"/>
    <mergeCell ref="WYX166:WYZ166"/>
    <mergeCell ref="WZB166:WZD166"/>
    <mergeCell ref="WZF166:WZH166"/>
    <mergeCell ref="WZJ166:WZL166"/>
    <mergeCell ref="WZN166:WZP166"/>
    <mergeCell ref="WXV166:WXX166"/>
    <mergeCell ref="WXZ166:WYB166"/>
    <mergeCell ref="WYD166:WYF166"/>
    <mergeCell ref="WYH166:WYJ166"/>
    <mergeCell ref="WYL166:WYN166"/>
    <mergeCell ref="WYP166:WYR166"/>
    <mergeCell ref="WWX166:WWZ166"/>
    <mergeCell ref="WXB166:WXD166"/>
    <mergeCell ref="WXF166:WXH166"/>
    <mergeCell ref="WXJ166:WXL166"/>
    <mergeCell ref="WXN166:WXP166"/>
    <mergeCell ref="WXR166:WXT166"/>
    <mergeCell ref="WVZ166:WWB166"/>
    <mergeCell ref="WWD166:WWF166"/>
    <mergeCell ref="WWH166:WWJ166"/>
    <mergeCell ref="WWL166:WWN166"/>
    <mergeCell ref="WWP166:WWR166"/>
    <mergeCell ref="WWT166:WWV166"/>
    <mergeCell ref="WVB166:WVD166"/>
    <mergeCell ref="WVF166:WVH166"/>
    <mergeCell ref="WVJ166:WVL166"/>
    <mergeCell ref="WVN166:WVP166"/>
    <mergeCell ref="WVR166:WVT166"/>
    <mergeCell ref="WVV166:WVX166"/>
    <mergeCell ref="WUD166:WUF166"/>
    <mergeCell ref="WUH166:WUJ166"/>
    <mergeCell ref="WUL166:WUN166"/>
    <mergeCell ref="WUP166:WUR166"/>
    <mergeCell ref="WUT166:WUV166"/>
    <mergeCell ref="WUX166:WUZ166"/>
    <mergeCell ref="WTF166:WTH166"/>
    <mergeCell ref="WTJ166:WTL166"/>
    <mergeCell ref="WTN166:WTP166"/>
    <mergeCell ref="WTR166:WTT166"/>
    <mergeCell ref="WTV166:WTX166"/>
    <mergeCell ref="WTZ166:WUB166"/>
    <mergeCell ref="WSH166:WSJ166"/>
    <mergeCell ref="WSL166:WSN166"/>
    <mergeCell ref="WSP166:WSR166"/>
    <mergeCell ref="WST166:WSV166"/>
    <mergeCell ref="WSX166:WSZ166"/>
    <mergeCell ref="WTB166:WTD166"/>
    <mergeCell ref="WRJ166:WRL166"/>
    <mergeCell ref="WRN166:WRP166"/>
    <mergeCell ref="WRR166:WRT166"/>
    <mergeCell ref="WRV166:WRX166"/>
    <mergeCell ref="WRZ166:WSB166"/>
    <mergeCell ref="WSD166:WSF166"/>
    <mergeCell ref="WQL166:WQN166"/>
    <mergeCell ref="WQP166:WQR166"/>
    <mergeCell ref="WQT166:WQV166"/>
    <mergeCell ref="WQX166:WQZ166"/>
    <mergeCell ref="WRB166:WRD166"/>
    <mergeCell ref="WRF166:WRH166"/>
    <mergeCell ref="WPN166:WPP166"/>
    <mergeCell ref="WPR166:WPT166"/>
    <mergeCell ref="WPV166:WPX166"/>
    <mergeCell ref="WPZ166:WQB166"/>
    <mergeCell ref="WQD166:WQF166"/>
    <mergeCell ref="WQH166:WQJ166"/>
    <mergeCell ref="WOP166:WOR166"/>
    <mergeCell ref="WOT166:WOV166"/>
    <mergeCell ref="WOX166:WOZ166"/>
    <mergeCell ref="WPB166:WPD166"/>
    <mergeCell ref="WPF166:WPH166"/>
    <mergeCell ref="WPJ166:WPL166"/>
    <mergeCell ref="WNR166:WNT166"/>
    <mergeCell ref="WNV166:WNX166"/>
    <mergeCell ref="WNZ166:WOB166"/>
    <mergeCell ref="WOD166:WOF166"/>
    <mergeCell ref="WOH166:WOJ166"/>
    <mergeCell ref="WOL166:WON166"/>
    <mergeCell ref="WMT166:WMV166"/>
    <mergeCell ref="WMX166:WMZ166"/>
    <mergeCell ref="WNB166:WND166"/>
    <mergeCell ref="WNF166:WNH166"/>
    <mergeCell ref="WNJ166:WNL166"/>
    <mergeCell ref="WNN166:WNP166"/>
    <mergeCell ref="WLV166:WLX166"/>
    <mergeCell ref="WLZ166:WMB166"/>
    <mergeCell ref="WMD166:WMF166"/>
    <mergeCell ref="WMH166:WMJ166"/>
    <mergeCell ref="WML166:WMN166"/>
    <mergeCell ref="WMP166:WMR166"/>
    <mergeCell ref="WKX166:WKZ166"/>
    <mergeCell ref="WLB166:WLD166"/>
    <mergeCell ref="WLF166:WLH166"/>
    <mergeCell ref="WLJ166:WLL166"/>
    <mergeCell ref="WLN166:WLP166"/>
    <mergeCell ref="WLR166:WLT166"/>
    <mergeCell ref="WJZ166:WKB166"/>
    <mergeCell ref="WKD166:WKF166"/>
    <mergeCell ref="WKH166:WKJ166"/>
    <mergeCell ref="WKL166:WKN166"/>
    <mergeCell ref="WKP166:WKR166"/>
    <mergeCell ref="WKT166:WKV166"/>
    <mergeCell ref="WJB166:WJD166"/>
    <mergeCell ref="WJF166:WJH166"/>
    <mergeCell ref="WJJ166:WJL166"/>
    <mergeCell ref="WJN166:WJP166"/>
    <mergeCell ref="WJR166:WJT166"/>
    <mergeCell ref="WJV166:WJX166"/>
    <mergeCell ref="WID166:WIF166"/>
    <mergeCell ref="WIH166:WIJ166"/>
    <mergeCell ref="WIL166:WIN166"/>
    <mergeCell ref="WIP166:WIR166"/>
    <mergeCell ref="WIT166:WIV166"/>
    <mergeCell ref="WIX166:WIZ166"/>
    <mergeCell ref="WHF166:WHH166"/>
    <mergeCell ref="WHJ166:WHL166"/>
    <mergeCell ref="WHN166:WHP166"/>
    <mergeCell ref="WHR166:WHT166"/>
    <mergeCell ref="WHV166:WHX166"/>
    <mergeCell ref="WHZ166:WIB166"/>
    <mergeCell ref="WGH166:WGJ166"/>
    <mergeCell ref="WGL166:WGN166"/>
    <mergeCell ref="WGP166:WGR166"/>
    <mergeCell ref="WGT166:WGV166"/>
    <mergeCell ref="WGX166:WGZ166"/>
    <mergeCell ref="WHB166:WHD166"/>
    <mergeCell ref="WFJ166:WFL166"/>
    <mergeCell ref="WFN166:WFP166"/>
    <mergeCell ref="WFR166:WFT166"/>
    <mergeCell ref="WFV166:WFX166"/>
    <mergeCell ref="WFZ166:WGB166"/>
    <mergeCell ref="WGD166:WGF166"/>
    <mergeCell ref="WEL166:WEN166"/>
    <mergeCell ref="WEP166:WER166"/>
    <mergeCell ref="WET166:WEV166"/>
    <mergeCell ref="WEX166:WEZ166"/>
    <mergeCell ref="WFB166:WFD166"/>
    <mergeCell ref="WFF166:WFH166"/>
    <mergeCell ref="WDN166:WDP166"/>
    <mergeCell ref="WDR166:WDT166"/>
    <mergeCell ref="WDV166:WDX166"/>
    <mergeCell ref="WDZ166:WEB166"/>
    <mergeCell ref="WED166:WEF166"/>
    <mergeCell ref="WEH166:WEJ166"/>
    <mergeCell ref="WCP166:WCR166"/>
    <mergeCell ref="WCT166:WCV166"/>
    <mergeCell ref="WCX166:WCZ166"/>
    <mergeCell ref="WDB166:WDD166"/>
    <mergeCell ref="WDF166:WDH166"/>
    <mergeCell ref="WDJ166:WDL166"/>
    <mergeCell ref="WBR166:WBT166"/>
    <mergeCell ref="WBV166:WBX166"/>
    <mergeCell ref="WBZ166:WCB166"/>
    <mergeCell ref="WCD166:WCF166"/>
    <mergeCell ref="WCH166:WCJ166"/>
    <mergeCell ref="WCL166:WCN166"/>
    <mergeCell ref="WAT166:WAV166"/>
    <mergeCell ref="WAX166:WAZ166"/>
    <mergeCell ref="WBB166:WBD166"/>
    <mergeCell ref="WBF166:WBH166"/>
    <mergeCell ref="WBJ166:WBL166"/>
    <mergeCell ref="WBN166:WBP166"/>
    <mergeCell ref="VZV166:VZX166"/>
    <mergeCell ref="VZZ166:WAB166"/>
    <mergeCell ref="WAD166:WAF166"/>
    <mergeCell ref="WAH166:WAJ166"/>
    <mergeCell ref="WAL166:WAN166"/>
    <mergeCell ref="WAP166:WAR166"/>
    <mergeCell ref="VYX166:VYZ166"/>
    <mergeCell ref="VZB166:VZD166"/>
    <mergeCell ref="VZF166:VZH166"/>
    <mergeCell ref="VZJ166:VZL166"/>
    <mergeCell ref="VZN166:VZP166"/>
    <mergeCell ref="VZR166:VZT166"/>
    <mergeCell ref="VXZ166:VYB166"/>
    <mergeCell ref="VYD166:VYF166"/>
    <mergeCell ref="VYH166:VYJ166"/>
    <mergeCell ref="VYL166:VYN166"/>
    <mergeCell ref="VYP166:VYR166"/>
    <mergeCell ref="VYT166:VYV166"/>
    <mergeCell ref="VXB166:VXD166"/>
    <mergeCell ref="VXF166:VXH166"/>
    <mergeCell ref="VXJ166:VXL166"/>
    <mergeCell ref="VXN166:VXP166"/>
    <mergeCell ref="VXR166:VXT166"/>
    <mergeCell ref="VXV166:VXX166"/>
    <mergeCell ref="VWD166:VWF166"/>
    <mergeCell ref="VWH166:VWJ166"/>
    <mergeCell ref="VWL166:VWN166"/>
    <mergeCell ref="VWP166:VWR166"/>
    <mergeCell ref="VWT166:VWV166"/>
    <mergeCell ref="VWX166:VWZ166"/>
    <mergeCell ref="VVF166:VVH166"/>
    <mergeCell ref="VVJ166:VVL166"/>
    <mergeCell ref="VVN166:VVP166"/>
    <mergeCell ref="VVR166:VVT166"/>
    <mergeCell ref="VVV166:VVX166"/>
    <mergeCell ref="VVZ166:VWB166"/>
    <mergeCell ref="VUH166:VUJ166"/>
    <mergeCell ref="VUL166:VUN166"/>
    <mergeCell ref="VUP166:VUR166"/>
    <mergeCell ref="VUT166:VUV166"/>
    <mergeCell ref="VUX166:VUZ166"/>
    <mergeCell ref="VVB166:VVD166"/>
    <mergeCell ref="VTJ166:VTL166"/>
    <mergeCell ref="VTN166:VTP166"/>
    <mergeCell ref="VTR166:VTT166"/>
    <mergeCell ref="VTV166:VTX166"/>
    <mergeCell ref="VTZ166:VUB166"/>
    <mergeCell ref="VUD166:VUF166"/>
    <mergeCell ref="VSL166:VSN166"/>
    <mergeCell ref="VSP166:VSR166"/>
    <mergeCell ref="VST166:VSV166"/>
    <mergeCell ref="VSX166:VSZ166"/>
    <mergeCell ref="VTB166:VTD166"/>
    <mergeCell ref="VTF166:VTH166"/>
    <mergeCell ref="VRN166:VRP166"/>
    <mergeCell ref="VRR166:VRT166"/>
    <mergeCell ref="VRV166:VRX166"/>
    <mergeCell ref="VRZ166:VSB166"/>
    <mergeCell ref="VSD166:VSF166"/>
    <mergeCell ref="VSH166:VSJ166"/>
    <mergeCell ref="VQP166:VQR166"/>
    <mergeCell ref="VQT166:VQV166"/>
    <mergeCell ref="VQX166:VQZ166"/>
    <mergeCell ref="VRB166:VRD166"/>
    <mergeCell ref="VRF166:VRH166"/>
    <mergeCell ref="VRJ166:VRL166"/>
    <mergeCell ref="VPR166:VPT166"/>
    <mergeCell ref="VPV166:VPX166"/>
    <mergeCell ref="VPZ166:VQB166"/>
    <mergeCell ref="VQD166:VQF166"/>
    <mergeCell ref="VQH166:VQJ166"/>
    <mergeCell ref="VQL166:VQN166"/>
    <mergeCell ref="VOT166:VOV166"/>
    <mergeCell ref="VOX166:VOZ166"/>
    <mergeCell ref="VPB166:VPD166"/>
    <mergeCell ref="VPF166:VPH166"/>
    <mergeCell ref="VPJ166:VPL166"/>
    <mergeCell ref="VPN166:VPP166"/>
    <mergeCell ref="VNV166:VNX166"/>
    <mergeCell ref="VNZ166:VOB166"/>
    <mergeCell ref="VOD166:VOF166"/>
    <mergeCell ref="VOH166:VOJ166"/>
    <mergeCell ref="VOL166:VON166"/>
    <mergeCell ref="VOP166:VOR166"/>
    <mergeCell ref="VMX166:VMZ166"/>
    <mergeCell ref="VNB166:VND166"/>
    <mergeCell ref="VNF166:VNH166"/>
    <mergeCell ref="VNJ166:VNL166"/>
    <mergeCell ref="VNN166:VNP166"/>
    <mergeCell ref="VNR166:VNT166"/>
    <mergeCell ref="VLZ166:VMB166"/>
    <mergeCell ref="VMD166:VMF166"/>
    <mergeCell ref="VMH166:VMJ166"/>
    <mergeCell ref="VML166:VMN166"/>
    <mergeCell ref="VMP166:VMR166"/>
    <mergeCell ref="VMT166:VMV166"/>
    <mergeCell ref="VLB166:VLD166"/>
    <mergeCell ref="VLF166:VLH166"/>
    <mergeCell ref="VLJ166:VLL166"/>
    <mergeCell ref="VLN166:VLP166"/>
    <mergeCell ref="VLR166:VLT166"/>
    <mergeCell ref="VLV166:VLX166"/>
    <mergeCell ref="VKD166:VKF166"/>
    <mergeCell ref="VKH166:VKJ166"/>
    <mergeCell ref="VKL166:VKN166"/>
    <mergeCell ref="VKP166:VKR166"/>
    <mergeCell ref="VKT166:VKV166"/>
    <mergeCell ref="VKX166:VKZ166"/>
    <mergeCell ref="VJF166:VJH166"/>
    <mergeCell ref="VJJ166:VJL166"/>
    <mergeCell ref="VJN166:VJP166"/>
    <mergeCell ref="VJR166:VJT166"/>
    <mergeCell ref="VJV166:VJX166"/>
    <mergeCell ref="VJZ166:VKB166"/>
    <mergeCell ref="VIH166:VIJ166"/>
    <mergeCell ref="VIL166:VIN166"/>
    <mergeCell ref="VIP166:VIR166"/>
    <mergeCell ref="VIT166:VIV166"/>
    <mergeCell ref="VIX166:VIZ166"/>
    <mergeCell ref="VJB166:VJD166"/>
    <mergeCell ref="VHJ166:VHL166"/>
    <mergeCell ref="VHN166:VHP166"/>
    <mergeCell ref="VHR166:VHT166"/>
    <mergeCell ref="VHV166:VHX166"/>
    <mergeCell ref="VHZ166:VIB166"/>
    <mergeCell ref="VID166:VIF166"/>
    <mergeCell ref="VGL166:VGN166"/>
    <mergeCell ref="VGP166:VGR166"/>
    <mergeCell ref="VGT166:VGV166"/>
    <mergeCell ref="VGX166:VGZ166"/>
    <mergeCell ref="VHB166:VHD166"/>
    <mergeCell ref="VHF166:VHH166"/>
    <mergeCell ref="VFN166:VFP166"/>
    <mergeCell ref="VFR166:VFT166"/>
    <mergeCell ref="VFV166:VFX166"/>
    <mergeCell ref="VFZ166:VGB166"/>
    <mergeCell ref="VGD166:VGF166"/>
    <mergeCell ref="VGH166:VGJ166"/>
    <mergeCell ref="VEP166:VER166"/>
    <mergeCell ref="VET166:VEV166"/>
    <mergeCell ref="VEX166:VEZ166"/>
    <mergeCell ref="VFB166:VFD166"/>
    <mergeCell ref="VFF166:VFH166"/>
    <mergeCell ref="VFJ166:VFL166"/>
    <mergeCell ref="VDR166:VDT166"/>
    <mergeCell ref="VDV166:VDX166"/>
    <mergeCell ref="VDZ166:VEB166"/>
    <mergeCell ref="VED166:VEF166"/>
    <mergeCell ref="VEH166:VEJ166"/>
    <mergeCell ref="VEL166:VEN166"/>
    <mergeCell ref="VCT166:VCV166"/>
    <mergeCell ref="VCX166:VCZ166"/>
    <mergeCell ref="VDB166:VDD166"/>
    <mergeCell ref="VDF166:VDH166"/>
    <mergeCell ref="VDJ166:VDL166"/>
    <mergeCell ref="VDN166:VDP166"/>
    <mergeCell ref="VBV166:VBX166"/>
    <mergeCell ref="VBZ166:VCB166"/>
    <mergeCell ref="VCD166:VCF166"/>
    <mergeCell ref="VCH166:VCJ166"/>
    <mergeCell ref="VCL166:VCN166"/>
    <mergeCell ref="VCP166:VCR166"/>
    <mergeCell ref="VAX166:VAZ166"/>
    <mergeCell ref="VBB166:VBD166"/>
    <mergeCell ref="VBF166:VBH166"/>
    <mergeCell ref="VBJ166:VBL166"/>
    <mergeCell ref="VBN166:VBP166"/>
    <mergeCell ref="VBR166:VBT166"/>
    <mergeCell ref="UZZ166:VAB166"/>
    <mergeCell ref="VAD166:VAF166"/>
    <mergeCell ref="VAH166:VAJ166"/>
    <mergeCell ref="VAL166:VAN166"/>
    <mergeCell ref="VAP166:VAR166"/>
    <mergeCell ref="VAT166:VAV166"/>
    <mergeCell ref="UZB166:UZD166"/>
    <mergeCell ref="UZF166:UZH166"/>
    <mergeCell ref="UZJ166:UZL166"/>
    <mergeCell ref="UZN166:UZP166"/>
    <mergeCell ref="UZR166:UZT166"/>
    <mergeCell ref="UZV166:UZX166"/>
    <mergeCell ref="UYD166:UYF166"/>
    <mergeCell ref="UYH166:UYJ166"/>
    <mergeCell ref="UYL166:UYN166"/>
    <mergeCell ref="UYP166:UYR166"/>
    <mergeCell ref="UYT166:UYV166"/>
    <mergeCell ref="UYX166:UYZ166"/>
    <mergeCell ref="UXF166:UXH166"/>
    <mergeCell ref="UXJ166:UXL166"/>
    <mergeCell ref="UXN166:UXP166"/>
    <mergeCell ref="UXR166:UXT166"/>
    <mergeCell ref="UXV166:UXX166"/>
    <mergeCell ref="UXZ166:UYB166"/>
    <mergeCell ref="UWH166:UWJ166"/>
    <mergeCell ref="UWL166:UWN166"/>
    <mergeCell ref="UWP166:UWR166"/>
    <mergeCell ref="UWT166:UWV166"/>
    <mergeCell ref="UWX166:UWZ166"/>
    <mergeCell ref="UXB166:UXD166"/>
    <mergeCell ref="UVJ166:UVL166"/>
    <mergeCell ref="UVN166:UVP166"/>
    <mergeCell ref="UVR166:UVT166"/>
    <mergeCell ref="UVV166:UVX166"/>
    <mergeCell ref="UVZ166:UWB166"/>
    <mergeCell ref="UWD166:UWF166"/>
    <mergeCell ref="UUL166:UUN166"/>
    <mergeCell ref="UUP166:UUR166"/>
    <mergeCell ref="UUT166:UUV166"/>
    <mergeCell ref="UUX166:UUZ166"/>
    <mergeCell ref="UVB166:UVD166"/>
    <mergeCell ref="UVF166:UVH166"/>
    <mergeCell ref="UTN166:UTP166"/>
    <mergeCell ref="UTR166:UTT166"/>
    <mergeCell ref="UTV166:UTX166"/>
    <mergeCell ref="UTZ166:UUB166"/>
    <mergeCell ref="UUD166:UUF166"/>
    <mergeCell ref="UUH166:UUJ166"/>
    <mergeCell ref="USP166:USR166"/>
    <mergeCell ref="UST166:USV166"/>
    <mergeCell ref="USX166:USZ166"/>
    <mergeCell ref="UTB166:UTD166"/>
    <mergeCell ref="UTF166:UTH166"/>
    <mergeCell ref="UTJ166:UTL166"/>
    <mergeCell ref="URR166:URT166"/>
    <mergeCell ref="URV166:URX166"/>
    <mergeCell ref="URZ166:USB166"/>
    <mergeCell ref="USD166:USF166"/>
    <mergeCell ref="USH166:USJ166"/>
    <mergeCell ref="USL166:USN166"/>
    <mergeCell ref="UQT166:UQV166"/>
    <mergeCell ref="UQX166:UQZ166"/>
    <mergeCell ref="URB166:URD166"/>
    <mergeCell ref="URF166:URH166"/>
    <mergeCell ref="URJ166:URL166"/>
    <mergeCell ref="URN166:URP166"/>
    <mergeCell ref="UPV166:UPX166"/>
    <mergeCell ref="UPZ166:UQB166"/>
    <mergeCell ref="UQD166:UQF166"/>
    <mergeCell ref="UQH166:UQJ166"/>
    <mergeCell ref="UQL166:UQN166"/>
    <mergeCell ref="UQP166:UQR166"/>
    <mergeCell ref="UOX166:UOZ166"/>
    <mergeCell ref="UPB166:UPD166"/>
    <mergeCell ref="UPF166:UPH166"/>
    <mergeCell ref="UPJ166:UPL166"/>
    <mergeCell ref="UPN166:UPP166"/>
    <mergeCell ref="UPR166:UPT166"/>
    <mergeCell ref="UNZ166:UOB166"/>
    <mergeCell ref="UOD166:UOF166"/>
    <mergeCell ref="UOH166:UOJ166"/>
    <mergeCell ref="UOL166:UON166"/>
    <mergeCell ref="UOP166:UOR166"/>
    <mergeCell ref="UOT166:UOV166"/>
    <mergeCell ref="UNB166:UND166"/>
    <mergeCell ref="UNF166:UNH166"/>
    <mergeCell ref="UNJ166:UNL166"/>
    <mergeCell ref="UNN166:UNP166"/>
    <mergeCell ref="UNR166:UNT166"/>
    <mergeCell ref="UNV166:UNX166"/>
    <mergeCell ref="UMD166:UMF166"/>
    <mergeCell ref="UMH166:UMJ166"/>
    <mergeCell ref="UML166:UMN166"/>
    <mergeCell ref="UMP166:UMR166"/>
    <mergeCell ref="UMT166:UMV166"/>
    <mergeCell ref="UMX166:UMZ166"/>
    <mergeCell ref="ULF166:ULH166"/>
    <mergeCell ref="ULJ166:ULL166"/>
    <mergeCell ref="ULN166:ULP166"/>
    <mergeCell ref="ULR166:ULT166"/>
    <mergeCell ref="ULV166:ULX166"/>
    <mergeCell ref="ULZ166:UMB166"/>
    <mergeCell ref="UKH166:UKJ166"/>
    <mergeCell ref="UKL166:UKN166"/>
    <mergeCell ref="UKP166:UKR166"/>
    <mergeCell ref="UKT166:UKV166"/>
    <mergeCell ref="UKX166:UKZ166"/>
    <mergeCell ref="ULB166:ULD166"/>
    <mergeCell ref="UJJ166:UJL166"/>
    <mergeCell ref="UJN166:UJP166"/>
    <mergeCell ref="UJR166:UJT166"/>
    <mergeCell ref="UJV166:UJX166"/>
    <mergeCell ref="UJZ166:UKB166"/>
    <mergeCell ref="UKD166:UKF166"/>
    <mergeCell ref="UIL166:UIN166"/>
    <mergeCell ref="UIP166:UIR166"/>
    <mergeCell ref="UIT166:UIV166"/>
    <mergeCell ref="UIX166:UIZ166"/>
    <mergeCell ref="UJB166:UJD166"/>
    <mergeCell ref="UJF166:UJH166"/>
    <mergeCell ref="UHN166:UHP166"/>
    <mergeCell ref="UHR166:UHT166"/>
    <mergeCell ref="UHV166:UHX166"/>
    <mergeCell ref="UHZ166:UIB166"/>
    <mergeCell ref="UID166:UIF166"/>
    <mergeCell ref="UIH166:UIJ166"/>
    <mergeCell ref="UGP166:UGR166"/>
    <mergeCell ref="UGT166:UGV166"/>
    <mergeCell ref="UGX166:UGZ166"/>
    <mergeCell ref="UHB166:UHD166"/>
    <mergeCell ref="UHF166:UHH166"/>
    <mergeCell ref="UHJ166:UHL166"/>
    <mergeCell ref="UFR166:UFT166"/>
    <mergeCell ref="UFV166:UFX166"/>
    <mergeCell ref="UFZ166:UGB166"/>
    <mergeCell ref="UGD166:UGF166"/>
    <mergeCell ref="UGH166:UGJ166"/>
    <mergeCell ref="UGL166:UGN166"/>
    <mergeCell ref="UET166:UEV166"/>
    <mergeCell ref="UEX166:UEZ166"/>
    <mergeCell ref="UFB166:UFD166"/>
    <mergeCell ref="UFF166:UFH166"/>
    <mergeCell ref="UFJ166:UFL166"/>
    <mergeCell ref="UFN166:UFP166"/>
    <mergeCell ref="UDV166:UDX166"/>
    <mergeCell ref="UDZ166:UEB166"/>
    <mergeCell ref="UED166:UEF166"/>
    <mergeCell ref="UEH166:UEJ166"/>
    <mergeCell ref="UEL166:UEN166"/>
    <mergeCell ref="UEP166:UER166"/>
    <mergeCell ref="UCX166:UCZ166"/>
    <mergeCell ref="UDB166:UDD166"/>
    <mergeCell ref="UDF166:UDH166"/>
    <mergeCell ref="UDJ166:UDL166"/>
    <mergeCell ref="UDN166:UDP166"/>
    <mergeCell ref="UDR166:UDT166"/>
    <mergeCell ref="UBZ166:UCB166"/>
    <mergeCell ref="UCD166:UCF166"/>
    <mergeCell ref="UCH166:UCJ166"/>
    <mergeCell ref="UCL166:UCN166"/>
    <mergeCell ref="UCP166:UCR166"/>
    <mergeCell ref="UCT166:UCV166"/>
    <mergeCell ref="UBB166:UBD166"/>
    <mergeCell ref="UBF166:UBH166"/>
    <mergeCell ref="UBJ166:UBL166"/>
    <mergeCell ref="UBN166:UBP166"/>
    <mergeCell ref="UBR166:UBT166"/>
    <mergeCell ref="UBV166:UBX166"/>
    <mergeCell ref="UAD166:UAF166"/>
    <mergeCell ref="UAH166:UAJ166"/>
    <mergeCell ref="UAL166:UAN166"/>
    <mergeCell ref="UAP166:UAR166"/>
    <mergeCell ref="UAT166:UAV166"/>
    <mergeCell ref="UAX166:UAZ166"/>
    <mergeCell ref="TZF166:TZH166"/>
    <mergeCell ref="TZJ166:TZL166"/>
    <mergeCell ref="TZN166:TZP166"/>
    <mergeCell ref="TZR166:TZT166"/>
    <mergeCell ref="TZV166:TZX166"/>
    <mergeCell ref="TZZ166:UAB166"/>
    <mergeCell ref="TYH166:TYJ166"/>
    <mergeCell ref="TYL166:TYN166"/>
    <mergeCell ref="TYP166:TYR166"/>
    <mergeCell ref="TYT166:TYV166"/>
    <mergeCell ref="TYX166:TYZ166"/>
    <mergeCell ref="TZB166:TZD166"/>
    <mergeCell ref="TXJ166:TXL166"/>
    <mergeCell ref="TXN166:TXP166"/>
    <mergeCell ref="TXR166:TXT166"/>
    <mergeCell ref="TXV166:TXX166"/>
    <mergeCell ref="TXZ166:TYB166"/>
    <mergeCell ref="TYD166:TYF166"/>
    <mergeCell ref="TWL166:TWN166"/>
    <mergeCell ref="TWP166:TWR166"/>
    <mergeCell ref="TWT166:TWV166"/>
    <mergeCell ref="TWX166:TWZ166"/>
    <mergeCell ref="TXB166:TXD166"/>
    <mergeCell ref="TXF166:TXH166"/>
    <mergeCell ref="TVN166:TVP166"/>
    <mergeCell ref="TVR166:TVT166"/>
    <mergeCell ref="TVV166:TVX166"/>
    <mergeCell ref="TVZ166:TWB166"/>
    <mergeCell ref="TWD166:TWF166"/>
    <mergeCell ref="TWH166:TWJ166"/>
    <mergeCell ref="TUP166:TUR166"/>
    <mergeCell ref="TUT166:TUV166"/>
    <mergeCell ref="TUX166:TUZ166"/>
    <mergeCell ref="TVB166:TVD166"/>
    <mergeCell ref="TVF166:TVH166"/>
    <mergeCell ref="TVJ166:TVL166"/>
    <mergeCell ref="TTR166:TTT166"/>
    <mergeCell ref="TTV166:TTX166"/>
    <mergeCell ref="TTZ166:TUB166"/>
    <mergeCell ref="TUD166:TUF166"/>
    <mergeCell ref="TUH166:TUJ166"/>
    <mergeCell ref="TUL166:TUN166"/>
    <mergeCell ref="TST166:TSV166"/>
    <mergeCell ref="TSX166:TSZ166"/>
    <mergeCell ref="TTB166:TTD166"/>
    <mergeCell ref="TTF166:TTH166"/>
    <mergeCell ref="TTJ166:TTL166"/>
    <mergeCell ref="TTN166:TTP166"/>
    <mergeCell ref="TRV166:TRX166"/>
    <mergeCell ref="TRZ166:TSB166"/>
    <mergeCell ref="TSD166:TSF166"/>
    <mergeCell ref="TSH166:TSJ166"/>
    <mergeCell ref="TSL166:TSN166"/>
    <mergeCell ref="TSP166:TSR166"/>
    <mergeCell ref="TQX166:TQZ166"/>
    <mergeCell ref="TRB166:TRD166"/>
    <mergeCell ref="TRF166:TRH166"/>
    <mergeCell ref="TRJ166:TRL166"/>
    <mergeCell ref="TRN166:TRP166"/>
    <mergeCell ref="TRR166:TRT166"/>
    <mergeCell ref="TPZ166:TQB166"/>
    <mergeCell ref="TQD166:TQF166"/>
    <mergeCell ref="TQH166:TQJ166"/>
    <mergeCell ref="TQL166:TQN166"/>
    <mergeCell ref="TQP166:TQR166"/>
    <mergeCell ref="TQT166:TQV166"/>
    <mergeCell ref="TPB166:TPD166"/>
    <mergeCell ref="TPF166:TPH166"/>
    <mergeCell ref="TPJ166:TPL166"/>
    <mergeCell ref="TPN166:TPP166"/>
    <mergeCell ref="TPR166:TPT166"/>
    <mergeCell ref="TPV166:TPX166"/>
    <mergeCell ref="TOD166:TOF166"/>
    <mergeCell ref="TOH166:TOJ166"/>
    <mergeCell ref="TOL166:TON166"/>
    <mergeCell ref="TOP166:TOR166"/>
    <mergeCell ref="TOT166:TOV166"/>
    <mergeCell ref="TOX166:TOZ166"/>
    <mergeCell ref="TNF166:TNH166"/>
    <mergeCell ref="TNJ166:TNL166"/>
    <mergeCell ref="TNN166:TNP166"/>
    <mergeCell ref="TNR166:TNT166"/>
    <mergeCell ref="TNV166:TNX166"/>
    <mergeCell ref="TNZ166:TOB166"/>
    <mergeCell ref="TMH166:TMJ166"/>
    <mergeCell ref="TML166:TMN166"/>
    <mergeCell ref="TMP166:TMR166"/>
    <mergeCell ref="TMT166:TMV166"/>
    <mergeCell ref="TMX166:TMZ166"/>
    <mergeCell ref="TNB166:TND166"/>
    <mergeCell ref="TLJ166:TLL166"/>
    <mergeCell ref="TLN166:TLP166"/>
    <mergeCell ref="TLR166:TLT166"/>
    <mergeCell ref="TLV166:TLX166"/>
    <mergeCell ref="TLZ166:TMB166"/>
    <mergeCell ref="TMD166:TMF166"/>
    <mergeCell ref="TKL166:TKN166"/>
    <mergeCell ref="TKP166:TKR166"/>
    <mergeCell ref="TKT166:TKV166"/>
    <mergeCell ref="TKX166:TKZ166"/>
    <mergeCell ref="TLB166:TLD166"/>
    <mergeCell ref="TLF166:TLH166"/>
    <mergeCell ref="TJN166:TJP166"/>
    <mergeCell ref="TJR166:TJT166"/>
    <mergeCell ref="TJV166:TJX166"/>
    <mergeCell ref="TJZ166:TKB166"/>
    <mergeCell ref="TKD166:TKF166"/>
    <mergeCell ref="TKH166:TKJ166"/>
    <mergeCell ref="TIP166:TIR166"/>
    <mergeCell ref="TIT166:TIV166"/>
    <mergeCell ref="TIX166:TIZ166"/>
    <mergeCell ref="TJB166:TJD166"/>
    <mergeCell ref="TJF166:TJH166"/>
    <mergeCell ref="TJJ166:TJL166"/>
    <mergeCell ref="THR166:THT166"/>
    <mergeCell ref="THV166:THX166"/>
    <mergeCell ref="THZ166:TIB166"/>
    <mergeCell ref="TID166:TIF166"/>
    <mergeCell ref="TIH166:TIJ166"/>
    <mergeCell ref="TIL166:TIN166"/>
    <mergeCell ref="TGT166:TGV166"/>
    <mergeCell ref="TGX166:TGZ166"/>
    <mergeCell ref="THB166:THD166"/>
    <mergeCell ref="THF166:THH166"/>
    <mergeCell ref="THJ166:THL166"/>
    <mergeCell ref="THN166:THP166"/>
    <mergeCell ref="TFV166:TFX166"/>
    <mergeCell ref="TFZ166:TGB166"/>
    <mergeCell ref="TGD166:TGF166"/>
    <mergeCell ref="TGH166:TGJ166"/>
    <mergeCell ref="TGL166:TGN166"/>
    <mergeCell ref="TGP166:TGR166"/>
    <mergeCell ref="TEX166:TEZ166"/>
    <mergeCell ref="TFB166:TFD166"/>
    <mergeCell ref="TFF166:TFH166"/>
    <mergeCell ref="TFJ166:TFL166"/>
    <mergeCell ref="TFN166:TFP166"/>
    <mergeCell ref="TFR166:TFT166"/>
    <mergeCell ref="TDZ166:TEB166"/>
    <mergeCell ref="TED166:TEF166"/>
    <mergeCell ref="TEH166:TEJ166"/>
    <mergeCell ref="TEL166:TEN166"/>
    <mergeCell ref="TEP166:TER166"/>
    <mergeCell ref="TET166:TEV166"/>
    <mergeCell ref="TDB166:TDD166"/>
    <mergeCell ref="TDF166:TDH166"/>
    <mergeCell ref="TDJ166:TDL166"/>
    <mergeCell ref="TDN166:TDP166"/>
    <mergeCell ref="TDR166:TDT166"/>
    <mergeCell ref="TDV166:TDX166"/>
    <mergeCell ref="TCD166:TCF166"/>
    <mergeCell ref="TCH166:TCJ166"/>
    <mergeCell ref="TCL166:TCN166"/>
    <mergeCell ref="TCP166:TCR166"/>
    <mergeCell ref="TCT166:TCV166"/>
    <mergeCell ref="TCX166:TCZ166"/>
    <mergeCell ref="TBF166:TBH166"/>
    <mergeCell ref="TBJ166:TBL166"/>
    <mergeCell ref="TBN166:TBP166"/>
    <mergeCell ref="TBR166:TBT166"/>
    <mergeCell ref="TBV166:TBX166"/>
    <mergeCell ref="TBZ166:TCB166"/>
    <mergeCell ref="TAH166:TAJ166"/>
    <mergeCell ref="TAL166:TAN166"/>
    <mergeCell ref="TAP166:TAR166"/>
    <mergeCell ref="TAT166:TAV166"/>
    <mergeCell ref="TAX166:TAZ166"/>
    <mergeCell ref="TBB166:TBD166"/>
    <mergeCell ref="SZJ166:SZL166"/>
    <mergeCell ref="SZN166:SZP166"/>
    <mergeCell ref="SZR166:SZT166"/>
    <mergeCell ref="SZV166:SZX166"/>
    <mergeCell ref="SZZ166:TAB166"/>
    <mergeCell ref="TAD166:TAF166"/>
    <mergeCell ref="SYL166:SYN166"/>
    <mergeCell ref="SYP166:SYR166"/>
    <mergeCell ref="SYT166:SYV166"/>
    <mergeCell ref="SYX166:SYZ166"/>
    <mergeCell ref="SZB166:SZD166"/>
    <mergeCell ref="SZF166:SZH166"/>
    <mergeCell ref="SXN166:SXP166"/>
    <mergeCell ref="SXR166:SXT166"/>
    <mergeCell ref="SXV166:SXX166"/>
    <mergeCell ref="SXZ166:SYB166"/>
    <mergeCell ref="SYD166:SYF166"/>
    <mergeCell ref="SYH166:SYJ166"/>
    <mergeCell ref="SWP166:SWR166"/>
    <mergeCell ref="SWT166:SWV166"/>
    <mergeCell ref="SWX166:SWZ166"/>
    <mergeCell ref="SXB166:SXD166"/>
    <mergeCell ref="SXF166:SXH166"/>
    <mergeCell ref="SXJ166:SXL166"/>
    <mergeCell ref="SVR166:SVT166"/>
    <mergeCell ref="SVV166:SVX166"/>
    <mergeCell ref="SVZ166:SWB166"/>
    <mergeCell ref="SWD166:SWF166"/>
    <mergeCell ref="SWH166:SWJ166"/>
    <mergeCell ref="SWL166:SWN166"/>
    <mergeCell ref="SUT166:SUV166"/>
    <mergeCell ref="SUX166:SUZ166"/>
    <mergeCell ref="SVB166:SVD166"/>
    <mergeCell ref="SVF166:SVH166"/>
    <mergeCell ref="SVJ166:SVL166"/>
    <mergeCell ref="SVN166:SVP166"/>
    <mergeCell ref="STV166:STX166"/>
    <mergeCell ref="STZ166:SUB166"/>
    <mergeCell ref="SUD166:SUF166"/>
    <mergeCell ref="SUH166:SUJ166"/>
    <mergeCell ref="SUL166:SUN166"/>
    <mergeCell ref="SUP166:SUR166"/>
    <mergeCell ref="SSX166:SSZ166"/>
    <mergeCell ref="STB166:STD166"/>
    <mergeCell ref="STF166:STH166"/>
    <mergeCell ref="STJ166:STL166"/>
    <mergeCell ref="STN166:STP166"/>
    <mergeCell ref="STR166:STT166"/>
    <mergeCell ref="SRZ166:SSB166"/>
    <mergeCell ref="SSD166:SSF166"/>
    <mergeCell ref="SSH166:SSJ166"/>
    <mergeCell ref="SSL166:SSN166"/>
    <mergeCell ref="SSP166:SSR166"/>
    <mergeCell ref="SST166:SSV166"/>
    <mergeCell ref="SRB166:SRD166"/>
    <mergeCell ref="SRF166:SRH166"/>
    <mergeCell ref="SRJ166:SRL166"/>
    <mergeCell ref="SRN166:SRP166"/>
    <mergeCell ref="SRR166:SRT166"/>
    <mergeCell ref="SRV166:SRX166"/>
    <mergeCell ref="SQD166:SQF166"/>
    <mergeCell ref="SQH166:SQJ166"/>
    <mergeCell ref="SQL166:SQN166"/>
    <mergeCell ref="SQP166:SQR166"/>
    <mergeCell ref="SQT166:SQV166"/>
    <mergeCell ref="SQX166:SQZ166"/>
    <mergeCell ref="SPF166:SPH166"/>
    <mergeCell ref="SPJ166:SPL166"/>
    <mergeCell ref="SPN166:SPP166"/>
    <mergeCell ref="SPR166:SPT166"/>
    <mergeCell ref="SPV166:SPX166"/>
    <mergeCell ref="SPZ166:SQB166"/>
    <mergeCell ref="SOH166:SOJ166"/>
    <mergeCell ref="SOL166:SON166"/>
    <mergeCell ref="SOP166:SOR166"/>
    <mergeCell ref="SOT166:SOV166"/>
    <mergeCell ref="SOX166:SOZ166"/>
    <mergeCell ref="SPB166:SPD166"/>
    <mergeCell ref="SNJ166:SNL166"/>
    <mergeCell ref="SNN166:SNP166"/>
    <mergeCell ref="SNR166:SNT166"/>
    <mergeCell ref="SNV166:SNX166"/>
    <mergeCell ref="SNZ166:SOB166"/>
    <mergeCell ref="SOD166:SOF166"/>
    <mergeCell ref="SML166:SMN166"/>
    <mergeCell ref="SMP166:SMR166"/>
    <mergeCell ref="SMT166:SMV166"/>
    <mergeCell ref="SMX166:SMZ166"/>
    <mergeCell ref="SNB166:SND166"/>
    <mergeCell ref="SNF166:SNH166"/>
    <mergeCell ref="SLN166:SLP166"/>
    <mergeCell ref="SLR166:SLT166"/>
    <mergeCell ref="SLV166:SLX166"/>
    <mergeCell ref="SLZ166:SMB166"/>
    <mergeCell ref="SMD166:SMF166"/>
    <mergeCell ref="SMH166:SMJ166"/>
    <mergeCell ref="SKP166:SKR166"/>
    <mergeCell ref="SKT166:SKV166"/>
    <mergeCell ref="SKX166:SKZ166"/>
    <mergeCell ref="SLB166:SLD166"/>
    <mergeCell ref="SLF166:SLH166"/>
    <mergeCell ref="SLJ166:SLL166"/>
    <mergeCell ref="SJR166:SJT166"/>
    <mergeCell ref="SJV166:SJX166"/>
    <mergeCell ref="SJZ166:SKB166"/>
    <mergeCell ref="SKD166:SKF166"/>
    <mergeCell ref="SKH166:SKJ166"/>
    <mergeCell ref="SKL166:SKN166"/>
    <mergeCell ref="SIT166:SIV166"/>
    <mergeCell ref="SIX166:SIZ166"/>
    <mergeCell ref="SJB166:SJD166"/>
    <mergeCell ref="SJF166:SJH166"/>
    <mergeCell ref="SJJ166:SJL166"/>
    <mergeCell ref="SJN166:SJP166"/>
    <mergeCell ref="SHV166:SHX166"/>
    <mergeCell ref="SHZ166:SIB166"/>
    <mergeCell ref="SID166:SIF166"/>
    <mergeCell ref="SIH166:SIJ166"/>
    <mergeCell ref="SIL166:SIN166"/>
    <mergeCell ref="SIP166:SIR166"/>
    <mergeCell ref="SGX166:SGZ166"/>
    <mergeCell ref="SHB166:SHD166"/>
    <mergeCell ref="SHF166:SHH166"/>
    <mergeCell ref="SHJ166:SHL166"/>
    <mergeCell ref="SHN166:SHP166"/>
    <mergeCell ref="SHR166:SHT166"/>
    <mergeCell ref="SFZ166:SGB166"/>
    <mergeCell ref="SGD166:SGF166"/>
    <mergeCell ref="SGH166:SGJ166"/>
    <mergeCell ref="SGL166:SGN166"/>
    <mergeCell ref="SGP166:SGR166"/>
    <mergeCell ref="SGT166:SGV166"/>
    <mergeCell ref="SFB166:SFD166"/>
    <mergeCell ref="SFF166:SFH166"/>
    <mergeCell ref="SFJ166:SFL166"/>
    <mergeCell ref="SFN166:SFP166"/>
    <mergeCell ref="SFR166:SFT166"/>
    <mergeCell ref="SFV166:SFX166"/>
    <mergeCell ref="SED166:SEF166"/>
    <mergeCell ref="SEH166:SEJ166"/>
    <mergeCell ref="SEL166:SEN166"/>
    <mergeCell ref="SEP166:SER166"/>
    <mergeCell ref="SET166:SEV166"/>
    <mergeCell ref="SEX166:SEZ166"/>
    <mergeCell ref="SDF166:SDH166"/>
    <mergeCell ref="SDJ166:SDL166"/>
    <mergeCell ref="SDN166:SDP166"/>
    <mergeCell ref="SDR166:SDT166"/>
    <mergeCell ref="SDV166:SDX166"/>
    <mergeCell ref="SDZ166:SEB166"/>
    <mergeCell ref="SCH166:SCJ166"/>
    <mergeCell ref="SCL166:SCN166"/>
    <mergeCell ref="SCP166:SCR166"/>
    <mergeCell ref="SCT166:SCV166"/>
    <mergeCell ref="SCX166:SCZ166"/>
    <mergeCell ref="SDB166:SDD166"/>
    <mergeCell ref="SBJ166:SBL166"/>
    <mergeCell ref="SBN166:SBP166"/>
    <mergeCell ref="SBR166:SBT166"/>
    <mergeCell ref="SBV166:SBX166"/>
    <mergeCell ref="SBZ166:SCB166"/>
    <mergeCell ref="SCD166:SCF166"/>
    <mergeCell ref="SAL166:SAN166"/>
    <mergeCell ref="SAP166:SAR166"/>
    <mergeCell ref="SAT166:SAV166"/>
    <mergeCell ref="SAX166:SAZ166"/>
    <mergeCell ref="SBB166:SBD166"/>
    <mergeCell ref="SBF166:SBH166"/>
    <mergeCell ref="RZN166:RZP166"/>
    <mergeCell ref="RZR166:RZT166"/>
    <mergeCell ref="RZV166:RZX166"/>
    <mergeCell ref="RZZ166:SAB166"/>
    <mergeCell ref="SAD166:SAF166"/>
    <mergeCell ref="SAH166:SAJ166"/>
    <mergeCell ref="RYP166:RYR166"/>
    <mergeCell ref="RYT166:RYV166"/>
    <mergeCell ref="RYX166:RYZ166"/>
    <mergeCell ref="RZB166:RZD166"/>
    <mergeCell ref="RZF166:RZH166"/>
    <mergeCell ref="RZJ166:RZL166"/>
    <mergeCell ref="RXR166:RXT166"/>
    <mergeCell ref="RXV166:RXX166"/>
    <mergeCell ref="RXZ166:RYB166"/>
    <mergeCell ref="RYD166:RYF166"/>
    <mergeCell ref="RYH166:RYJ166"/>
    <mergeCell ref="RYL166:RYN166"/>
    <mergeCell ref="RWT166:RWV166"/>
    <mergeCell ref="RWX166:RWZ166"/>
    <mergeCell ref="RXB166:RXD166"/>
    <mergeCell ref="RXF166:RXH166"/>
    <mergeCell ref="RXJ166:RXL166"/>
    <mergeCell ref="RXN166:RXP166"/>
    <mergeCell ref="RVV166:RVX166"/>
    <mergeCell ref="RVZ166:RWB166"/>
    <mergeCell ref="RWD166:RWF166"/>
    <mergeCell ref="RWH166:RWJ166"/>
    <mergeCell ref="RWL166:RWN166"/>
    <mergeCell ref="RWP166:RWR166"/>
    <mergeCell ref="RUX166:RUZ166"/>
    <mergeCell ref="RVB166:RVD166"/>
    <mergeCell ref="RVF166:RVH166"/>
    <mergeCell ref="RVJ166:RVL166"/>
    <mergeCell ref="RVN166:RVP166"/>
    <mergeCell ref="RVR166:RVT166"/>
    <mergeCell ref="RTZ166:RUB166"/>
    <mergeCell ref="RUD166:RUF166"/>
    <mergeCell ref="RUH166:RUJ166"/>
    <mergeCell ref="RUL166:RUN166"/>
    <mergeCell ref="RUP166:RUR166"/>
    <mergeCell ref="RUT166:RUV166"/>
    <mergeCell ref="RTB166:RTD166"/>
    <mergeCell ref="RTF166:RTH166"/>
    <mergeCell ref="RTJ166:RTL166"/>
    <mergeCell ref="RTN166:RTP166"/>
    <mergeCell ref="RTR166:RTT166"/>
    <mergeCell ref="RTV166:RTX166"/>
    <mergeCell ref="RSD166:RSF166"/>
    <mergeCell ref="RSH166:RSJ166"/>
    <mergeCell ref="RSL166:RSN166"/>
    <mergeCell ref="RSP166:RSR166"/>
    <mergeCell ref="RST166:RSV166"/>
    <mergeCell ref="RSX166:RSZ166"/>
    <mergeCell ref="RRF166:RRH166"/>
    <mergeCell ref="RRJ166:RRL166"/>
    <mergeCell ref="RRN166:RRP166"/>
    <mergeCell ref="RRR166:RRT166"/>
    <mergeCell ref="RRV166:RRX166"/>
    <mergeCell ref="RRZ166:RSB166"/>
    <mergeCell ref="RQH166:RQJ166"/>
    <mergeCell ref="RQL166:RQN166"/>
    <mergeCell ref="RQP166:RQR166"/>
    <mergeCell ref="RQT166:RQV166"/>
    <mergeCell ref="RQX166:RQZ166"/>
    <mergeCell ref="RRB166:RRD166"/>
    <mergeCell ref="RPJ166:RPL166"/>
    <mergeCell ref="RPN166:RPP166"/>
    <mergeCell ref="RPR166:RPT166"/>
    <mergeCell ref="RPV166:RPX166"/>
    <mergeCell ref="RPZ166:RQB166"/>
    <mergeCell ref="RQD166:RQF166"/>
    <mergeCell ref="ROL166:RON166"/>
    <mergeCell ref="ROP166:ROR166"/>
    <mergeCell ref="ROT166:ROV166"/>
    <mergeCell ref="ROX166:ROZ166"/>
    <mergeCell ref="RPB166:RPD166"/>
    <mergeCell ref="RPF166:RPH166"/>
    <mergeCell ref="RNN166:RNP166"/>
    <mergeCell ref="RNR166:RNT166"/>
    <mergeCell ref="RNV166:RNX166"/>
    <mergeCell ref="RNZ166:ROB166"/>
    <mergeCell ref="ROD166:ROF166"/>
    <mergeCell ref="ROH166:ROJ166"/>
    <mergeCell ref="RMP166:RMR166"/>
    <mergeCell ref="RMT166:RMV166"/>
    <mergeCell ref="RMX166:RMZ166"/>
    <mergeCell ref="RNB166:RND166"/>
    <mergeCell ref="RNF166:RNH166"/>
    <mergeCell ref="RNJ166:RNL166"/>
    <mergeCell ref="RLR166:RLT166"/>
    <mergeCell ref="RLV166:RLX166"/>
    <mergeCell ref="RLZ166:RMB166"/>
    <mergeCell ref="RMD166:RMF166"/>
    <mergeCell ref="RMH166:RMJ166"/>
    <mergeCell ref="RML166:RMN166"/>
    <mergeCell ref="RKT166:RKV166"/>
    <mergeCell ref="RKX166:RKZ166"/>
    <mergeCell ref="RLB166:RLD166"/>
    <mergeCell ref="RLF166:RLH166"/>
    <mergeCell ref="RLJ166:RLL166"/>
    <mergeCell ref="RLN166:RLP166"/>
    <mergeCell ref="RJV166:RJX166"/>
    <mergeCell ref="RJZ166:RKB166"/>
    <mergeCell ref="RKD166:RKF166"/>
    <mergeCell ref="RKH166:RKJ166"/>
    <mergeCell ref="RKL166:RKN166"/>
    <mergeCell ref="RKP166:RKR166"/>
    <mergeCell ref="RIX166:RIZ166"/>
    <mergeCell ref="RJB166:RJD166"/>
    <mergeCell ref="RJF166:RJH166"/>
    <mergeCell ref="RJJ166:RJL166"/>
    <mergeCell ref="RJN166:RJP166"/>
    <mergeCell ref="RJR166:RJT166"/>
    <mergeCell ref="RHZ166:RIB166"/>
    <mergeCell ref="RID166:RIF166"/>
    <mergeCell ref="RIH166:RIJ166"/>
    <mergeCell ref="RIL166:RIN166"/>
    <mergeCell ref="RIP166:RIR166"/>
    <mergeCell ref="RIT166:RIV166"/>
    <mergeCell ref="RHB166:RHD166"/>
    <mergeCell ref="RHF166:RHH166"/>
    <mergeCell ref="RHJ166:RHL166"/>
    <mergeCell ref="RHN166:RHP166"/>
    <mergeCell ref="RHR166:RHT166"/>
    <mergeCell ref="RHV166:RHX166"/>
    <mergeCell ref="RGD166:RGF166"/>
    <mergeCell ref="RGH166:RGJ166"/>
    <mergeCell ref="RGL166:RGN166"/>
    <mergeCell ref="RGP166:RGR166"/>
    <mergeCell ref="RGT166:RGV166"/>
    <mergeCell ref="RGX166:RGZ166"/>
    <mergeCell ref="RFF166:RFH166"/>
    <mergeCell ref="RFJ166:RFL166"/>
    <mergeCell ref="RFN166:RFP166"/>
    <mergeCell ref="RFR166:RFT166"/>
    <mergeCell ref="RFV166:RFX166"/>
    <mergeCell ref="RFZ166:RGB166"/>
    <mergeCell ref="REH166:REJ166"/>
    <mergeCell ref="REL166:REN166"/>
    <mergeCell ref="REP166:RER166"/>
    <mergeCell ref="RET166:REV166"/>
    <mergeCell ref="REX166:REZ166"/>
    <mergeCell ref="RFB166:RFD166"/>
    <mergeCell ref="RDJ166:RDL166"/>
    <mergeCell ref="RDN166:RDP166"/>
    <mergeCell ref="RDR166:RDT166"/>
    <mergeCell ref="RDV166:RDX166"/>
    <mergeCell ref="RDZ166:REB166"/>
    <mergeCell ref="RED166:REF166"/>
    <mergeCell ref="RCL166:RCN166"/>
    <mergeCell ref="RCP166:RCR166"/>
    <mergeCell ref="RCT166:RCV166"/>
    <mergeCell ref="RCX166:RCZ166"/>
    <mergeCell ref="RDB166:RDD166"/>
    <mergeCell ref="RDF166:RDH166"/>
    <mergeCell ref="RBN166:RBP166"/>
    <mergeCell ref="RBR166:RBT166"/>
    <mergeCell ref="RBV166:RBX166"/>
    <mergeCell ref="RBZ166:RCB166"/>
    <mergeCell ref="RCD166:RCF166"/>
    <mergeCell ref="RCH166:RCJ166"/>
    <mergeCell ref="RAP166:RAR166"/>
    <mergeCell ref="RAT166:RAV166"/>
    <mergeCell ref="RAX166:RAZ166"/>
    <mergeCell ref="RBB166:RBD166"/>
    <mergeCell ref="RBF166:RBH166"/>
    <mergeCell ref="RBJ166:RBL166"/>
    <mergeCell ref="QZR166:QZT166"/>
    <mergeCell ref="QZV166:QZX166"/>
    <mergeCell ref="QZZ166:RAB166"/>
    <mergeCell ref="RAD166:RAF166"/>
    <mergeCell ref="RAH166:RAJ166"/>
    <mergeCell ref="RAL166:RAN166"/>
    <mergeCell ref="QYT166:QYV166"/>
    <mergeCell ref="QYX166:QYZ166"/>
    <mergeCell ref="QZB166:QZD166"/>
    <mergeCell ref="QZF166:QZH166"/>
    <mergeCell ref="QZJ166:QZL166"/>
    <mergeCell ref="QZN166:QZP166"/>
    <mergeCell ref="QXV166:QXX166"/>
    <mergeCell ref="QXZ166:QYB166"/>
    <mergeCell ref="QYD166:QYF166"/>
    <mergeCell ref="QYH166:QYJ166"/>
    <mergeCell ref="QYL166:QYN166"/>
    <mergeCell ref="QYP166:QYR166"/>
    <mergeCell ref="QWX166:QWZ166"/>
    <mergeCell ref="QXB166:QXD166"/>
    <mergeCell ref="QXF166:QXH166"/>
    <mergeCell ref="QXJ166:QXL166"/>
    <mergeCell ref="QXN166:QXP166"/>
    <mergeCell ref="QXR166:QXT166"/>
    <mergeCell ref="QVZ166:QWB166"/>
    <mergeCell ref="QWD166:QWF166"/>
    <mergeCell ref="QWH166:QWJ166"/>
    <mergeCell ref="QWL166:QWN166"/>
    <mergeCell ref="QWP166:QWR166"/>
    <mergeCell ref="QWT166:QWV166"/>
    <mergeCell ref="QVB166:QVD166"/>
    <mergeCell ref="QVF166:QVH166"/>
    <mergeCell ref="QVJ166:QVL166"/>
    <mergeCell ref="QVN166:QVP166"/>
    <mergeCell ref="QVR166:QVT166"/>
    <mergeCell ref="QVV166:QVX166"/>
    <mergeCell ref="QUD166:QUF166"/>
    <mergeCell ref="QUH166:QUJ166"/>
    <mergeCell ref="QUL166:QUN166"/>
    <mergeCell ref="QUP166:QUR166"/>
    <mergeCell ref="QUT166:QUV166"/>
    <mergeCell ref="QUX166:QUZ166"/>
    <mergeCell ref="QTF166:QTH166"/>
    <mergeCell ref="QTJ166:QTL166"/>
    <mergeCell ref="QTN166:QTP166"/>
    <mergeCell ref="QTR166:QTT166"/>
    <mergeCell ref="QTV166:QTX166"/>
    <mergeCell ref="QTZ166:QUB166"/>
    <mergeCell ref="QSH166:QSJ166"/>
    <mergeCell ref="QSL166:QSN166"/>
    <mergeCell ref="QSP166:QSR166"/>
    <mergeCell ref="QST166:QSV166"/>
    <mergeCell ref="QSX166:QSZ166"/>
    <mergeCell ref="QTB166:QTD166"/>
    <mergeCell ref="QRJ166:QRL166"/>
    <mergeCell ref="QRN166:QRP166"/>
    <mergeCell ref="QRR166:QRT166"/>
    <mergeCell ref="QRV166:QRX166"/>
    <mergeCell ref="QRZ166:QSB166"/>
    <mergeCell ref="QSD166:QSF166"/>
    <mergeCell ref="QQL166:QQN166"/>
    <mergeCell ref="QQP166:QQR166"/>
    <mergeCell ref="QQT166:QQV166"/>
    <mergeCell ref="QQX166:QQZ166"/>
    <mergeCell ref="QRB166:QRD166"/>
    <mergeCell ref="QRF166:QRH166"/>
    <mergeCell ref="QPN166:QPP166"/>
    <mergeCell ref="QPR166:QPT166"/>
    <mergeCell ref="QPV166:QPX166"/>
    <mergeCell ref="QPZ166:QQB166"/>
    <mergeCell ref="QQD166:QQF166"/>
    <mergeCell ref="QQH166:QQJ166"/>
    <mergeCell ref="QOP166:QOR166"/>
    <mergeCell ref="QOT166:QOV166"/>
    <mergeCell ref="QOX166:QOZ166"/>
    <mergeCell ref="QPB166:QPD166"/>
    <mergeCell ref="QPF166:QPH166"/>
    <mergeCell ref="QPJ166:QPL166"/>
    <mergeCell ref="QNR166:QNT166"/>
    <mergeCell ref="QNV166:QNX166"/>
    <mergeCell ref="QNZ166:QOB166"/>
    <mergeCell ref="QOD166:QOF166"/>
    <mergeCell ref="QOH166:QOJ166"/>
    <mergeCell ref="QOL166:QON166"/>
    <mergeCell ref="QMT166:QMV166"/>
    <mergeCell ref="QMX166:QMZ166"/>
    <mergeCell ref="QNB166:QND166"/>
    <mergeCell ref="QNF166:QNH166"/>
    <mergeCell ref="QNJ166:QNL166"/>
    <mergeCell ref="QNN166:QNP166"/>
    <mergeCell ref="QLV166:QLX166"/>
    <mergeCell ref="QLZ166:QMB166"/>
    <mergeCell ref="QMD166:QMF166"/>
    <mergeCell ref="QMH166:QMJ166"/>
    <mergeCell ref="QML166:QMN166"/>
    <mergeCell ref="QMP166:QMR166"/>
    <mergeCell ref="QKX166:QKZ166"/>
    <mergeCell ref="QLB166:QLD166"/>
    <mergeCell ref="QLF166:QLH166"/>
    <mergeCell ref="QLJ166:QLL166"/>
    <mergeCell ref="QLN166:QLP166"/>
    <mergeCell ref="QLR166:QLT166"/>
    <mergeCell ref="QJZ166:QKB166"/>
    <mergeCell ref="QKD166:QKF166"/>
    <mergeCell ref="QKH166:QKJ166"/>
    <mergeCell ref="QKL166:QKN166"/>
    <mergeCell ref="QKP166:QKR166"/>
    <mergeCell ref="QKT166:QKV166"/>
    <mergeCell ref="QJB166:QJD166"/>
    <mergeCell ref="QJF166:QJH166"/>
    <mergeCell ref="QJJ166:QJL166"/>
    <mergeCell ref="QJN166:QJP166"/>
    <mergeCell ref="QJR166:QJT166"/>
    <mergeCell ref="QJV166:QJX166"/>
    <mergeCell ref="QID166:QIF166"/>
    <mergeCell ref="QIH166:QIJ166"/>
    <mergeCell ref="QIL166:QIN166"/>
    <mergeCell ref="QIP166:QIR166"/>
    <mergeCell ref="QIT166:QIV166"/>
    <mergeCell ref="QIX166:QIZ166"/>
    <mergeCell ref="QHF166:QHH166"/>
    <mergeCell ref="QHJ166:QHL166"/>
    <mergeCell ref="QHN166:QHP166"/>
    <mergeCell ref="QHR166:QHT166"/>
    <mergeCell ref="QHV166:QHX166"/>
    <mergeCell ref="QHZ166:QIB166"/>
    <mergeCell ref="QGH166:QGJ166"/>
    <mergeCell ref="QGL166:QGN166"/>
    <mergeCell ref="QGP166:QGR166"/>
    <mergeCell ref="QGT166:QGV166"/>
    <mergeCell ref="QGX166:QGZ166"/>
    <mergeCell ref="QHB166:QHD166"/>
    <mergeCell ref="QFJ166:QFL166"/>
    <mergeCell ref="QFN166:QFP166"/>
    <mergeCell ref="QFR166:QFT166"/>
    <mergeCell ref="QFV166:QFX166"/>
    <mergeCell ref="QFZ166:QGB166"/>
    <mergeCell ref="QGD166:QGF166"/>
    <mergeCell ref="QEL166:QEN166"/>
    <mergeCell ref="QEP166:QER166"/>
    <mergeCell ref="QET166:QEV166"/>
    <mergeCell ref="QEX166:QEZ166"/>
    <mergeCell ref="QFB166:QFD166"/>
    <mergeCell ref="QFF166:QFH166"/>
    <mergeCell ref="QDN166:QDP166"/>
    <mergeCell ref="QDR166:QDT166"/>
    <mergeCell ref="QDV166:QDX166"/>
    <mergeCell ref="QDZ166:QEB166"/>
    <mergeCell ref="QED166:QEF166"/>
    <mergeCell ref="QEH166:QEJ166"/>
    <mergeCell ref="QCP166:QCR166"/>
    <mergeCell ref="QCT166:QCV166"/>
    <mergeCell ref="QCX166:QCZ166"/>
    <mergeCell ref="QDB166:QDD166"/>
    <mergeCell ref="QDF166:QDH166"/>
    <mergeCell ref="QDJ166:QDL166"/>
    <mergeCell ref="QBR166:QBT166"/>
    <mergeCell ref="QBV166:QBX166"/>
    <mergeCell ref="QBZ166:QCB166"/>
    <mergeCell ref="QCD166:QCF166"/>
    <mergeCell ref="QCH166:QCJ166"/>
    <mergeCell ref="QCL166:QCN166"/>
    <mergeCell ref="QAT166:QAV166"/>
    <mergeCell ref="QAX166:QAZ166"/>
    <mergeCell ref="QBB166:QBD166"/>
    <mergeCell ref="QBF166:QBH166"/>
    <mergeCell ref="QBJ166:QBL166"/>
    <mergeCell ref="QBN166:QBP166"/>
    <mergeCell ref="PZV166:PZX166"/>
    <mergeCell ref="PZZ166:QAB166"/>
    <mergeCell ref="QAD166:QAF166"/>
    <mergeCell ref="QAH166:QAJ166"/>
    <mergeCell ref="QAL166:QAN166"/>
    <mergeCell ref="QAP166:QAR166"/>
    <mergeCell ref="PYX166:PYZ166"/>
    <mergeCell ref="PZB166:PZD166"/>
    <mergeCell ref="PZF166:PZH166"/>
    <mergeCell ref="PZJ166:PZL166"/>
    <mergeCell ref="PZN166:PZP166"/>
    <mergeCell ref="PZR166:PZT166"/>
    <mergeCell ref="PXZ166:PYB166"/>
    <mergeCell ref="PYD166:PYF166"/>
    <mergeCell ref="PYH166:PYJ166"/>
    <mergeCell ref="PYL166:PYN166"/>
    <mergeCell ref="PYP166:PYR166"/>
    <mergeCell ref="PYT166:PYV166"/>
    <mergeCell ref="PXB166:PXD166"/>
    <mergeCell ref="PXF166:PXH166"/>
    <mergeCell ref="PXJ166:PXL166"/>
    <mergeCell ref="PXN166:PXP166"/>
    <mergeCell ref="PXR166:PXT166"/>
    <mergeCell ref="PXV166:PXX166"/>
    <mergeCell ref="PWD166:PWF166"/>
    <mergeCell ref="PWH166:PWJ166"/>
    <mergeCell ref="PWL166:PWN166"/>
    <mergeCell ref="PWP166:PWR166"/>
    <mergeCell ref="PWT166:PWV166"/>
    <mergeCell ref="PWX166:PWZ166"/>
    <mergeCell ref="PVF166:PVH166"/>
    <mergeCell ref="PVJ166:PVL166"/>
    <mergeCell ref="PVN166:PVP166"/>
    <mergeCell ref="PVR166:PVT166"/>
    <mergeCell ref="PVV166:PVX166"/>
    <mergeCell ref="PVZ166:PWB166"/>
    <mergeCell ref="PUH166:PUJ166"/>
    <mergeCell ref="PUL166:PUN166"/>
    <mergeCell ref="PUP166:PUR166"/>
    <mergeCell ref="PUT166:PUV166"/>
    <mergeCell ref="PUX166:PUZ166"/>
    <mergeCell ref="PVB166:PVD166"/>
    <mergeCell ref="PTJ166:PTL166"/>
    <mergeCell ref="PTN166:PTP166"/>
    <mergeCell ref="PTR166:PTT166"/>
    <mergeCell ref="PTV166:PTX166"/>
    <mergeCell ref="PTZ166:PUB166"/>
    <mergeCell ref="PUD166:PUF166"/>
    <mergeCell ref="PSL166:PSN166"/>
    <mergeCell ref="PSP166:PSR166"/>
    <mergeCell ref="PST166:PSV166"/>
    <mergeCell ref="PSX166:PSZ166"/>
    <mergeCell ref="PTB166:PTD166"/>
    <mergeCell ref="PTF166:PTH166"/>
    <mergeCell ref="PRN166:PRP166"/>
    <mergeCell ref="PRR166:PRT166"/>
    <mergeCell ref="PRV166:PRX166"/>
    <mergeCell ref="PRZ166:PSB166"/>
    <mergeCell ref="PSD166:PSF166"/>
    <mergeCell ref="PSH166:PSJ166"/>
    <mergeCell ref="PQP166:PQR166"/>
    <mergeCell ref="PQT166:PQV166"/>
    <mergeCell ref="PQX166:PQZ166"/>
    <mergeCell ref="PRB166:PRD166"/>
    <mergeCell ref="PRF166:PRH166"/>
    <mergeCell ref="PRJ166:PRL166"/>
    <mergeCell ref="PPR166:PPT166"/>
    <mergeCell ref="PPV166:PPX166"/>
    <mergeCell ref="PPZ166:PQB166"/>
    <mergeCell ref="PQD166:PQF166"/>
    <mergeCell ref="PQH166:PQJ166"/>
    <mergeCell ref="PQL166:PQN166"/>
    <mergeCell ref="POT166:POV166"/>
    <mergeCell ref="POX166:POZ166"/>
    <mergeCell ref="PPB166:PPD166"/>
    <mergeCell ref="PPF166:PPH166"/>
    <mergeCell ref="PPJ166:PPL166"/>
    <mergeCell ref="PPN166:PPP166"/>
    <mergeCell ref="PNV166:PNX166"/>
    <mergeCell ref="PNZ166:POB166"/>
    <mergeCell ref="POD166:POF166"/>
    <mergeCell ref="POH166:POJ166"/>
    <mergeCell ref="POL166:PON166"/>
    <mergeCell ref="POP166:POR166"/>
    <mergeCell ref="PMX166:PMZ166"/>
    <mergeCell ref="PNB166:PND166"/>
    <mergeCell ref="PNF166:PNH166"/>
    <mergeCell ref="PNJ166:PNL166"/>
    <mergeCell ref="PNN166:PNP166"/>
    <mergeCell ref="PNR166:PNT166"/>
    <mergeCell ref="PLZ166:PMB166"/>
    <mergeCell ref="PMD166:PMF166"/>
    <mergeCell ref="PMH166:PMJ166"/>
    <mergeCell ref="PML166:PMN166"/>
    <mergeCell ref="PMP166:PMR166"/>
    <mergeCell ref="PMT166:PMV166"/>
    <mergeCell ref="PLB166:PLD166"/>
    <mergeCell ref="PLF166:PLH166"/>
    <mergeCell ref="PLJ166:PLL166"/>
    <mergeCell ref="PLN166:PLP166"/>
    <mergeCell ref="PLR166:PLT166"/>
    <mergeCell ref="PLV166:PLX166"/>
    <mergeCell ref="PKD166:PKF166"/>
    <mergeCell ref="PKH166:PKJ166"/>
    <mergeCell ref="PKL166:PKN166"/>
    <mergeCell ref="PKP166:PKR166"/>
    <mergeCell ref="PKT166:PKV166"/>
    <mergeCell ref="PKX166:PKZ166"/>
    <mergeCell ref="PJF166:PJH166"/>
    <mergeCell ref="PJJ166:PJL166"/>
    <mergeCell ref="PJN166:PJP166"/>
    <mergeCell ref="PJR166:PJT166"/>
    <mergeCell ref="PJV166:PJX166"/>
    <mergeCell ref="PJZ166:PKB166"/>
    <mergeCell ref="PIH166:PIJ166"/>
    <mergeCell ref="PIL166:PIN166"/>
    <mergeCell ref="PIP166:PIR166"/>
    <mergeCell ref="PIT166:PIV166"/>
    <mergeCell ref="PIX166:PIZ166"/>
    <mergeCell ref="PJB166:PJD166"/>
    <mergeCell ref="PHJ166:PHL166"/>
    <mergeCell ref="PHN166:PHP166"/>
    <mergeCell ref="PHR166:PHT166"/>
    <mergeCell ref="PHV166:PHX166"/>
    <mergeCell ref="PHZ166:PIB166"/>
    <mergeCell ref="PID166:PIF166"/>
    <mergeCell ref="PGL166:PGN166"/>
    <mergeCell ref="PGP166:PGR166"/>
    <mergeCell ref="PGT166:PGV166"/>
    <mergeCell ref="PGX166:PGZ166"/>
    <mergeCell ref="PHB166:PHD166"/>
    <mergeCell ref="PHF166:PHH166"/>
    <mergeCell ref="PFN166:PFP166"/>
    <mergeCell ref="PFR166:PFT166"/>
    <mergeCell ref="PFV166:PFX166"/>
    <mergeCell ref="PFZ166:PGB166"/>
    <mergeCell ref="PGD166:PGF166"/>
    <mergeCell ref="PGH166:PGJ166"/>
    <mergeCell ref="PEP166:PER166"/>
    <mergeCell ref="PET166:PEV166"/>
    <mergeCell ref="PEX166:PEZ166"/>
    <mergeCell ref="PFB166:PFD166"/>
    <mergeCell ref="PFF166:PFH166"/>
    <mergeCell ref="PFJ166:PFL166"/>
    <mergeCell ref="PDR166:PDT166"/>
    <mergeCell ref="PDV166:PDX166"/>
    <mergeCell ref="PDZ166:PEB166"/>
    <mergeCell ref="PED166:PEF166"/>
    <mergeCell ref="PEH166:PEJ166"/>
    <mergeCell ref="PEL166:PEN166"/>
    <mergeCell ref="PCT166:PCV166"/>
    <mergeCell ref="PCX166:PCZ166"/>
    <mergeCell ref="PDB166:PDD166"/>
    <mergeCell ref="PDF166:PDH166"/>
    <mergeCell ref="PDJ166:PDL166"/>
    <mergeCell ref="PDN166:PDP166"/>
    <mergeCell ref="PBV166:PBX166"/>
    <mergeCell ref="PBZ166:PCB166"/>
    <mergeCell ref="PCD166:PCF166"/>
    <mergeCell ref="PCH166:PCJ166"/>
    <mergeCell ref="PCL166:PCN166"/>
    <mergeCell ref="PCP166:PCR166"/>
    <mergeCell ref="PAX166:PAZ166"/>
    <mergeCell ref="PBB166:PBD166"/>
    <mergeCell ref="PBF166:PBH166"/>
    <mergeCell ref="PBJ166:PBL166"/>
    <mergeCell ref="PBN166:PBP166"/>
    <mergeCell ref="PBR166:PBT166"/>
    <mergeCell ref="OZZ166:PAB166"/>
    <mergeCell ref="PAD166:PAF166"/>
    <mergeCell ref="PAH166:PAJ166"/>
    <mergeCell ref="PAL166:PAN166"/>
    <mergeCell ref="PAP166:PAR166"/>
    <mergeCell ref="PAT166:PAV166"/>
    <mergeCell ref="OZB166:OZD166"/>
    <mergeCell ref="OZF166:OZH166"/>
    <mergeCell ref="OZJ166:OZL166"/>
    <mergeCell ref="OZN166:OZP166"/>
    <mergeCell ref="OZR166:OZT166"/>
    <mergeCell ref="OZV166:OZX166"/>
    <mergeCell ref="OYD166:OYF166"/>
    <mergeCell ref="OYH166:OYJ166"/>
    <mergeCell ref="OYL166:OYN166"/>
    <mergeCell ref="OYP166:OYR166"/>
    <mergeCell ref="OYT166:OYV166"/>
    <mergeCell ref="OYX166:OYZ166"/>
    <mergeCell ref="OXF166:OXH166"/>
    <mergeCell ref="OXJ166:OXL166"/>
    <mergeCell ref="OXN166:OXP166"/>
    <mergeCell ref="OXR166:OXT166"/>
    <mergeCell ref="OXV166:OXX166"/>
    <mergeCell ref="OXZ166:OYB166"/>
    <mergeCell ref="OWH166:OWJ166"/>
    <mergeCell ref="OWL166:OWN166"/>
    <mergeCell ref="OWP166:OWR166"/>
    <mergeCell ref="OWT166:OWV166"/>
    <mergeCell ref="OWX166:OWZ166"/>
    <mergeCell ref="OXB166:OXD166"/>
    <mergeCell ref="OVJ166:OVL166"/>
    <mergeCell ref="OVN166:OVP166"/>
    <mergeCell ref="OVR166:OVT166"/>
    <mergeCell ref="OVV166:OVX166"/>
    <mergeCell ref="OVZ166:OWB166"/>
    <mergeCell ref="OWD166:OWF166"/>
    <mergeCell ref="OUL166:OUN166"/>
    <mergeCell ref="OUP166:OUR166"/>
    <mergeCell ref="OUT166:OUV166"/>
    <mergeCell ref="OUX166:OUZ166"/>
    <mergeCell ref="OVB166:OVD166"/>
    <mergeCell ref="OVF166:OVH166"/>
    <mergeCell ref="OTN166:OTP166"/>
    <mergeCell ref="OTR166:OTT166"/>
    <mergeCell ref="OTV166:OTX166"/>
    <mergeCell ref="OTZ166:OUB166"/>
    <mergeCell ref="OUD166:OUF166"/>
    <mergeCell ref="OUH166:OUJ166"/>
    <mergeCell ref="OSP166:OSR166"/>
    <mergeCell ref="OST166:OSV166"/>
    <mergeCell ref="OSX166:OSZ166"/>
    <mergeCell ref="OTB166:OTD166"/>
    <mergeCell ref="OTF166:OTH166"/>
    <mergeCell ref="OTJ166:OTL166"/>
    <mergeCell ref="ORR166:ORT166"/>
    <mergeCell ref="ORV166:ORX166"/>
    <mergeCell ref="ORZ166:OSB166"/>
    <mergeCell ref="OSD166:OSF166"/>
    <mergeCell ref="OSH166:OSJ166"/>
    <mergeCell ref="OSL166:OSN166"/>
    <mergeCell ref="OQT166:OQV166"/>
    <mergeCell ref="OQX166:OQZ166"/>
    <mergeCell ref="ORB166:ORD166"/>
    <mergeCell ref="ORF166:ORH166"/>
    <mergeCell ref="ORJ166:ORL166"/>
    <mergeCell ref="ORN166:ORP166"/>
    <mergeCell ref="OPV166:OPX166"/>
    <mergeCell ref="OPZ166:OQB166"/>
    <mergeCell ref="OQD166:OQF166"/>
    <mergeCell ref="OQH166:OQJ166"/>
    <mergeCell ref="OQL166:OQN166"/>
    <mergeCell ref="OQP166:OQR166"/>
    <mergeCell ref="OOX166:OOZ166"/>
    <mergeCell ref="OPB166:OPD166"/>
    <mergeCell ref="OPF166:OPH166"/>
    <mergeCell ref="OPJ166:OPL166"/>
    <mergeCell ref="OPN166:OPP166"/>
    <mergeCell ref="OPR166:OPT166"/>
    <mergeCell ref="ONZ166:OOB166"/>
    <mergeCell ref="OOD166:OOF166"/>
    <mergeCell ref="OOH166:OOJ166"/>
    <mergeCell ref="OOL166:OON166"/>
    <mergeCell ref="OOP166:OOR166"/>
    <mergeCell ref="OOT166:OOV166"/>
    <mergeCell ref="ONB166:OND166"/>
    <mergeCell ref="ONF166:ONH166"/>
    <mergeCell ref="ONJ166:ONL166"/>
    <mergeCell ref="ONN166:ONP166"/>
    <mergeCell ref="ONR166:ONT166"/>
    <mergeCell ref="ONV166:ONX166"/>
    <mergeCell ref="OMD166:OMF166"/>
    <mergeCell ref="OMH166:OMJ166"/>
    <mergeCell ref="OML166:OMN166"/>
    <mergeCell ref="OMP166:OMR166"/>
    <mergeCell ref="OMT166:OMV166"/>
    <mergeCell ref="OMX166:OMZ166"/>
    <mergeCell ref="OLF166:OLH166"/>
    <mergeCell ref="OLJ166:OLL166"/>
    <mergeCell ref="OLN166:OLP166"/>
    <mergeCell ref="OLR166:OLT166"/>
    <mergeCell ref="OLV166:OLX166"/>
    <mergeCell ref="OLZ166:OMB166"/>
    <mergeCell ref="OKH166:OKJ166"/>
    <mergeCell ref="OKL166:OKN166"/>
    <mergeCell ref="OKP166:OKR166"/>
    <mergeCell ref="OKT166:OKV166"/>
    <mergeCell ref="OKX166:OKZ166"/>
    <mergeCell ref="OLB166:OLD166"/>
    <mergeCell ref="OJJ166:OJL166"/>
    <mergeCell ref="OJN166:OJP166"/>
    <mergeCell ref="OJR166:OJT166"/>
    <mergeCell ref="OJV166:OJX166"/>
    <mergeCell ref="OJZ166:OKB166"/>
    <mergeCell ref="OKD166:OKF166"/>
    <mergeCell ref="OIL166:OIN166"/>
    <mergeCell ref="OIP166:OIR166"/>
    <mergeCell ref="OIT166:OIV166"/>
    <mergeCell ref="OIX166:OIZ166"/>
    <mergeCell ref="OJB166:OJD166"/>
    <mergeCell ref="OJF166:OJH166"/>
    <mergeCell ref="OHN166:OHP166"/>
    <mergeCell ref="OHR166:OHT166"/>
    <mergeCell ref="OHV166:OHX166"/>
    <mergeCell ref="OHZ166:OIB166"/>
    <mergeCell ref="OID166:OIF166"/>
    <mergeCell ref="OIH166:OIJ166"/>
    <mergeCell ref="OGP166:OGR166"/>
    <mergeCell ref="OGT166:OGV166"/>
    <mergeCell ref="OGX166:OGZ166"/>
    <mergeCell ref="OHB166:OHD166"/>
    <mergeCell ref="OHF166:OHH166"/>
    <mergeCell ref="OHJ166:OHL166"/>
    <mergeCell ref="OFR166:OFT166"/>
    <mergeCell ref="OFV166:OFX166"/>
    <mergeCell ref="OFZ166:OGB166"/>
    <mergeCell ref="OGD166:OGF166"/>
    <mergeCell ref="OGH166:OGJ166"/>
    <mergeCell ref="OGL166:OGN166"/>
    <mergeCell ref="OET166:OEV166"/>
    <mergeCell ref="OEX166:OEZ166"/>
    <mergeCell ref="OFB166:OFD166"/>
    <mergeCell ref="OFF166:OFH166"/>
    <mergeCell ref="OFJ166:OFL166"/>
    <mergeCell ref="OFN166:OFP166"/>
    <mergeCell ref="ODV166:ODX166"/>
    <mergeCell ref="ODZ166:OEB166"/>
    <mergeCell ref="OED166:OEF166"/>
    <mergeCell ref="OEH166:OEJ166"/>
    <mergeCell ref="OEL166:OEN166"/>
    <mergeCell ref="OEP166:OER166"/>
    <mergeCell ref="OCX166:OCZ166"/>
    <mergeCell ref="ODB166:ODD166"/>
    <mergeCell ref="ODF166:ODH166"/>
    <mergeCell ref="ODJ166:ODL166"/>
    <mergeCell ref="ODN166:ODP166"/>
    <mergeCell ref="ODR166:ODT166"/>
    <mergeCell ref="OBZ166:OCB166"/>
    <mergeCell ref="OCD166:OCF166"/>
    <mergeCell ref="OCH166:OCJ166"/>
    <mergeCell ref="OCL166:OCN166"/>
    <mergeCell ref="OCP166:OCR166"/>
    <mergeCell ref="OCT166:OCV166"/>
    <mergeCell ref="OBB166:OBD166"/>
    <mergeCell ref="OBF166:OBH166"/>
    <mergeCell ref="OBJ166:OBL166"/>
    <mergeCell ref="OBN166:OBP166"/>
    <mergeCell ref="OBR166:OBT166"/>
    <mergeCell ref="OBV166:OBX166"/>
    <mergeCell ref="OAD166:OAF166"/>
    <mergeCell ref="OAH166:OAJ166"/>
    <mergeCell ref="OAL166:OAN166"/>
    <mergeCell ref="OAP166:OAR166"/>
    <mergeCell ref="OAT166:OAV166"/>
    <mergeCell ref="OAX166:OAZ166"/>
    <mergeCell ref="NZF166:NZH166"/>
    <mergeCell ref="NZJ166:NZL166"/>
    <mergeCell ref="NZN166:NZP166"/>
    <mergeCell ref="NZR166:NZT166"/>
    <mergeCell ref="NZV166:NZX166"/>
    <mergeCell ref="NZZ166:OAB166"/>
    <mergeCell ref="NYH166:NYJ166"/>
    <mergeCell ref="NYL166:NYN166"/>
    <mergeCell ref="NYP166:NYR166"/>
    <mergeCell ref="NYT166:NYV166"/>
    <mergeCell ref="NYX166:NYZ166"/>
    <mergeCell ref="NZB166:NZD166"/>
    <mergeCell ref="NXJ166:NXL166"/>
    <mergeCell ref="NXN166:NXP166"/>
    <mergeCell ref="NXR166:NXT166"/>
    <mergeCell ref="NXV166:NXX166"/>
    <mergeCell ref="NXZ166:NYB166"/>
    <mergeCell ref="NYD166:NYF166"/>
    <mergeCell ref="NWL166:NWN166"/>
    <mergeCell ref="NWP166:NWR166"/>
    <mergeCell ref="NWT166:NWV166"/>
    <mergeCell ref="NWX166:NWZ166"/>
    <mergeCell ref="NXB166:NXD166"/>
    <mergeCell ref="NXF166:NXH166"/>
    <mergeCell ref="NVN166:NVP166"/>
    <mergeCell ref="NVR166:NVT166"/>
    <mergeCell ref="NVV166:NVX166"/>
    <mergeCell ref="NVZ166:NWB166"/>
    <mergeCell ref="NWD166:NWF166"/>
    <mergeCell ref="NWH166:NWJ166"/>
    <mergeCell ref="NUP166:NUR166"/>
    <mergeCell ref="NUT166:NUV166"/>
    <mergeCell ref="NUX166:NUZ166"/>
    <mergeCell ref="NVB166:NVD166"/>
    <mergeCell ref="NVF166:NVH166"/>
    <mergeCell ref="NVJ166:NVL166"/>
    <mergeCell ref="NTR166:NTT166"/>
    <mergeCell ref="NTV166:NTX166"/>
    <mergeCell ref="NTZ166:NUB166"/>
    <mergeCell ref="NUD166:NUF166"/>
    <mergeCell ref="NUH166:NUJ166"/>
    <mergeCell ref="NUL166:NUN166"/>
    <mergeCell ref="NST166:NSV166"/>
    <mergeCell ref="NSX166:NSZ166"/>
    <mergeCell ref="NTB166:NTD166"/>
    <mergeCell ref="NTF166:NTH166"/>
    <mergeCell ref="NTJ166:NTL166"/>
    <mergeCell ref="NTN166:NTP166"/>
    <mergeCell ref="NRV166:NRX166"/>
    <mergeCell ref="NRZ166:NSB166"/>
    <mergeCell ref="NSD166:NSF166"/>
    <mergeCell ref="NSH166:NSJ166"/>
    <mergeCell ref="NSL166:NSN166"/>
    <mergeCell ref="NSP166:NSR166"/>
    <mergeCell ref="NQX166:NQZ166"/>
    <mergeCell ref="NRB166:NRD166"/>
    <mergeCell ref="NRF166:NRH166"/>
    <mergeCell ref="NRJ166:NRL166"/>
    <mergeCell ref="NRN166:NRP166"/>
    <mergeCell ref="NRR166:NRT166"/>
    <mergeCell ref="NPZ166:NQB166"/>
    <mergeCell ref="NQD166:NQF166"/>
    <mergeCell ref="NQH166:NQJ166"/>
    <mergeCell ref="NQL166:NQN166"/>
    <mergeCell ref="NQP166:NQR166"/>
    <mergeCell ref="NQT166:NQV166"/>
    <mergeCell ref="NPB166:NPD166"/>
    <mergeCell ref="NPF166:NPH166"/>
    <mergeCell ref="NPJ166:NPL166"/>
    <mergeCell ref="NPN166:NPP166"/>
    <mergeCell ref="NPR166:NPT166"/>
    <mergeCell ref="NPV166:NPX166"/>
    <mergeCell ref="NOD166:NOF166"/>
    <mergeCell ref="NOH166:NOJ166"/>
    <mergeCell ref="NOL166:NON166"/>
    <mergeCell ref="NOP166:NOR166"/>
    <mergeCell ref="NOT166:NOV166"/>
    <mergeCell ref="NOX166:NOZ166"/>
    <mergeCell ref="NNF166:NNH166"/>
    <mergeCell ref="NNJ166:NNL166"/>
    <mergeCell ref="NNN166:NNP166"/>
    <mergeCell ref="NNR166:NNT166"/>
    <mergeCell ref="NNV166:NNX166"/>
    <mergeCell ref="NNZ166:NOB166"/>
    <mergeCell ref="NMH166:NMJ166"/>
    <mergeCell ref="NML166:NMN166"/>
    <mergeCell ref="NMP166:NMR166"/>
    <mergeCell ref="NMT166:NMV166"/>
    <mergeCell ref="NMX166:NMZ166"/>
    <mergeCell ref="NNB166:NND166"/>
    <mergeCell ref="NLJ166:NLL166"/>
    <mergeCell ref="NLN166:NLP166"/>
    <mergeCell ref="NLR166:NLT166"/>
    <mergeCell ref="NLV166:NLX166"/>
    <mergeCell ref="NLZ166:NMB166"/>
    <mergeCell ref="NMD166:NMF166"/>
    <mergeCell ref="NKL166:NKN166"/>
    <mergeCell ref="NKP166:NKR166"/>
    <mergeCell ref="NKT166:NKV166"/>
    <mergeCell ref="NKX166:NKZ166"/>
    <mergeCell ref="NLB166:NLD166"/>
    <mergeCell ref="NLF166:NLH166"/>
    <mergeCell ref="NJN166:NJP166"/>
    <mergeCell ref="NJR166:NJT166"/>
    <mergeCell ref="NJV166:NJX166"/>
    <mergeCell ref="NJZ166:NKB166"/>
    <mergeCell ref="NKD166:NKF166"/>
    <mergeCell ref="NKH166:NKJ166"/>
    <mergeCell ref="NIP166:NIR166"/>
    <mergeCell ref="NIT166:NIV166"/>
    <mergeCell ref="NIX166:NIZ166"/>
    <mergeCell ref="NJB166:NJD166"/>
    <mergeCell ref="NJF166:NJH166"/>
    <mergeCell ref="NJJ166:NJL166"/>
    <mergeCell ref="NHR166:NHT166"/>
    <mergeCell ref="NHV166:NHX166"/>
    <mergeCell ref="NHZ166:NIB166"/>
    <mergeCell ref="NID166:NIF166"/>
    <mergeCell ref="NIH166:NIJ166"/>
    <mergeCell ref="NIL166:NIN166"/>
    <mergeCell ref="NGT166:NGV166"/>
    <mergeCell ref="NGX166:NGZ166"/>
    <mergeCell ref="NHB166:NHD166"/>
    <mergeCell ref="NHF166:NHH166"/>
    <mergeCell ref="NHJ166:NHL166"/>
    <mergeCell ref="NHN166:NHP166"/>
    <mergeCell ref="NFV166:NFX166"/>
    <mergeCell ref="NFZ166:NGB166"/>
    <mergeCell ref="NGD166:NGF166"/>
    <mergeCell ref="NGH166:NGJ166"/>
    <mergeCell ref="NGL166:NGN166"/>
    <mergeCell ref="NGP166:NGR166"/>
    <mergeCell ref="NEX166:NEZ166"/>
    <mergeCell ref="NFB166:NFD166"/>
    <mergeCell ref="NFF166:NFH166"/>
    <mergeCell ref="NFJ166:NFL166"/>
    <mergeCell ref="NFN166:NFP166"/>
    <mergeCell ref="NFR166:NFT166"/>
    <mergeCell ref="NDZ166:NEB166"/>
    <mergeCell ref="NED166:NEF166"/>
    <mergeCell ref="NEH166:NEJ166"/>
    <mergeCell ref="NEL166:NEN166"/>
    <mergeCell ref="NEP166:NER166"/>
    <mergeCell ref="NET166:NEV166"/>
    <mergeCell ref="NDB166:NDD166"/>
    <mergeCell ref="NDF166:NDH166"/>
    <mergeCell ref="NDJ166:NDL166"/>
    <mergeCell ref="NDN166:NDP166"/>
    <mergeCell ref="NDR166:NDT166"/>
    <mergeCell ref="NDV166:NDX166"/>
    <mergeCell ref="NCD166:NCF166"/>
    <mergeCell ref="NCH166:NCJ166"/>
    <mergeCell ref="NCL166:NCN166"/>
    <mergeCell ref="NCP166:NCR166"/>
    <mergeCell ref="NCT166:NCV166"/>
    <mergeCell ref="NCX166:NCZ166"/>
    <mergeCell ref="NBF166:NBH166"/>
    <mergeCell ref="NBJ166:NBL166"/>
    <mergeCell ref="NBN166:NBP166"/>
    <mergeCell ref="NBR166:NBT166"/>
    <mergeCell ref="NBV166:NBX166"/>
    <mergeCell ref="NBZ166:NCB166"/>
    <mergeCell ref="NAH166:NAJ166"/>
    <mergeCell ref="NAL166:NAN166"/>
    <mergeCell ref="NAP166:NAR166"/>
    <mergeCell ref="NAT166:NAV166"/>
    <mergeCell ref="NAX166:NAZ166"/>
    <mergeCell ref="NBB166:NBD166"/>
    <mergeCell ref="MZJ166:MZL166"/>
    <mergeCell ref="MZN166:MZP166"/>
    <mergeCell ref="MZR166:MZT166"/>
    <mergeCell ref="MZV166:MZX166"/>
    <mergeCell ref="MZZ166:NAB166"/>
    <mergeCell ref="NAD166:NAF166"/>
    <mergeCell ref="MYL166:MYN166"/>
    <mergeCell ref="MYP166:MYR166"/>
    <mergeCell ref="MYT166:MYV166"/>
    <mergeCell ref="MYX166:MYZ166"/>
    <mergeCell ref="MZB166:MZD166"/>
    <mergeCell ref="MZF166:MZH166"/>
    <mergeCell ref="MXN166:MXP166"/>
    <mergeCell ref="MXR166:MXT166"/>
    <mergeCell ref="MXV166:MXX166"/>
    <mergeCell ref="MXZ166:MYB166"/>
    <mergeCell ref="MYD166:MYF166"/>
    <mergeCell ref="MYH166:MYJ166"/>
    <mergeCell ref="MWP166:MWR166"/>
    <mergeCell ref="MWT166:MWV166"/>
    <mergeCell ref="MWX166:MWZ166"/>
    <mergeCell ref="MXB166:MXD166"/>
    <mergeCell ref="MXF166:MXH166"/>
    <mergeCell ref="MXJ166:MXL166"/>
    <mergeCell ref="MVR166:MVT166"/>
    <mergeCell ref="MVV166:MVX166"/>
    <mergeCell ref="MVZ166:MWB166"/>
    <mergeCell ref="MWD166:MWF166"/>
    <mergeCell ref="MWH166:MWJ166"/>
    <mergeCell ref="MWL166:MWN166"/>
    <mergeCell ref="MUT166:MUV166"/>
    <mergeCell ref="MUX166:MUZ166"/>
    <mergeCell ref="MVB166:MVD166"/>
    <mergeCell ref="MVF166:MVH166"/>
    <mergeCell ref="MVJ166:MVL166"/>
    <mergeCell ref="MVN166:MVP166"/>
    <mergeCell ref="MTV166:MTX166"/>
    <mergeCell ref="MTZ166:MUB166"/>
    <mergeCell ref="MUD166:MUF166"/>
    <mergeCell ref="MUH166:MUJ166"/>
    <mergeCell ref="MUL166:MUN166"/>
    <mergeCell ref="MUP166:MUR166"/>
    <mergeCell ref="MSX166:MSZ166"/>
    <mergeCell ref="MTB166:MTD166"/>
    <mergeCell ref="MTF166:MTH166"/>
    <mergeCell ref="MTJ166:MTL166"/>
    <mergeCell ref="MTN166:MTP166"/>
    <mergeCell ref="MTR166:MTT166"/>
    <mergeCell ref="MRZ166:MSB166"/>
    <mergeCell ref="MSD166:MSF166"/>
    <mergeCell ref="MSH166:MSJ166"/>
    <mergeCell ref="MSL166:MSN166"/>
    <mergeCell ref="MSP166:MSR166"/>
    <mergeCell ref="MST166:MSV166"/>
    <mergeCell ref="MRB166:MRD166"/>
    <mergeCell ref="MRF166:MRH166"/>
    <mergeCell ref="MRJ166:MRL166"/>
    <mergeCell ref="MRN166:MRP166"/>
    <mergeCell ref="MRR166:MRT166"/>
    <mergeCell ref="MRV166:MRX166"/>
    <mergeCell ref="MQD166:MQF166"/>
    <mergeCell ref="MQH166:MQJ166"/>
    <mergeCell ref="MQL166:MQN166"/>
    <mergeCell ref="MQP166:MQR166"/>
    <mergeCell ref="MQT166:MQV166"/>
    <mergeCell ref="MQX166:MQZ166"/>
    <mergeCell ref="MPF166:MPH166"/>
    <mergeCell ref="MPJ166:MPL166"/>
    <mergeCell ref="MPN166:MPP166"/>
    <mergeCell ref="MPR166:MPT166"/>
    <mergeCell ref="MPV166:MPX166"/>
    <mergeCell ref="MPZ166:MQB166"/>
    <mergeCell ref="MOH166:MOJ166"/>
    <mergeCell ref="MOL166:MON166"/>
    <mergeCell ref="MOP166:MOR166"/>
    <mergeCell ref="MOT166:MOV166"/>
    <mergeCell ref="MOX166:MOZ166"/>
    <mergeCell ref="MPB166:MPD166"/>
    <mergeCell ref="MNJ166:MNL166"/>
    <mergeCell ref="MNN166:MNP166"/>
    <mergeCell ref="MNR166:MNT166"/>
    <mergeCell ref="MNV166:MNX166"/>
    <mergeCell ref="MNZ166:MOB166"/>
    <mergeCell ref="MOD166:MOF166"/>
    <mergeCell ref="MML166:MMN166"/>
    <mergeCell ref="MMP166:MMR166"/>
    <mergeCell ref="MMT166:MMV166"/>
    <mergeCell ref="MMX166:MMZ166"/>
    <mergeCell ref="MNB166:MND166"/>
    <mergeCell ref="MNF166:MNH166"/>
    <mergeCell ref="MLN166:MLP166"/>
    <mergeCell ref="MLR166:MLT166"/>
    <mergeCell ref="MLV166:MLX166"/>
    <mergeCell ref="MLZ166:MMB166"/>
    <mergeCell ref="MMD166:MMF166"/>
    <mergeCell ref="MMH166:MMJ166"/>
    <mergeCell ref="MKP166:MKR166"/>
    <mergeCell ref="MKT166:MKV166"/>
    <mergeCell ref="MKX166:MKZ166"/>
    <mergeCell ref="MLB166:MLD166"/>
    <mergeCell ref="MLF166:MLH166"/>
    <mergeCell ref="MLJ166:MLL166"/>
    <mergeCell ref="MJR166:MJT166"/>
    <mergeCell ref="MJV166:MJX166"/>
    <mergeCell ref="MJZ166:MKB166"/>
    <mergeCell ref="MKD166:MKF166"/>
    <mergeCell ref="MKH166:MKJ166"/>
    <mergeCell ref="MKL166:MKN166"/>
    <mergeCell ref="MIT166:MIV166"/>
    <mergeCell ref="MIX166:MIZ166"/>
    <mergeCell ref="MJB166:MJD166"/>
    <mergeCell ref="MJF166:MJH166"/>
    <mergeCell ref="MJJ166:MJL166"/>
    <mergeCell ref="MJN166:MJP166"/>
    <mergeCell ref="MHV166:MHX166"/>
    <mergeCell ref="MHZ166:MIB166"/>
    <mergeCell ref="MID166:MIF166"/>
    <mergeCell ref="MIH166:MIJ166"/>
    <mergeCell ref="MIL166:MIN166"/>
    <mergeCell ref="MIP166:MIR166"/>
    <mergeCell ref="MGX166:MGZ166"/>
    <mergeCell ref="MHB166:MHD166"/>
    <mergeCell ref="MHF166:MHH166"/>
    <mergeCell ref="MHJ166:MHL166"/>
    <mergeCell ref="MHN166:MHP166"/>
    <mergeCell ref="MHR166:MHT166"/>
    <mergeCell ref="MFZ166:MGB166"/>
    <mergeCell ref="MGD166:MGF166"/>
    <mergeCell ref="MGH166:MGJ166"/>
    <mergeCell ref="MGL166:MGN166"/>
    <mergeCell ref="MGP166:MGR166"/>
    <mergeCell ref="MGT166:MGV166"/>
    <mergeCell ref="MFB166:MFD166"/>
    <mergeCell ref="MFF166:MFH166"/>
    <mergeCell ref="MFJ166:MFL166"/>
    <mergeCell ref="MFN166:MFP166"/>
    <mergeCell ref="MFR166:MFT166"/>
    <mergeCell ref="MFV166:MFX166"/>
    <mergeCell ref="MED166:MEF166"/>
    <mergeCell ref="MEH166:MEJ166"/>
    <mergeCell ref="MEL166:MEN166"/>
    <mergeCell ref="MEP166:MER166"/>
    <mergeCell ref="MET166:MEV166"/>
    <mergeCell ref="MEX166:MEZ166"/>
    <mergeCell ref="MDF166:MDH166"/>
    <mergeCell ref="MDJ166:MDL166"/>
    <mergeCell ref="MDN166:MDP166"/>
    <mergeCell ref="MDR166:MDT166"/>
    <mergeCell ref="MDV166:MDX166"/>
    <mergeCell ref="MDZ166:MEB166"/>
    <mergeCell ref="MCH166:MCJ166"/>
    <mergeCell ref="MCL166:MCN166"/>
    <mergeCell ref="MCP166:MCR166"/>
    <mergeCell ref="MCT166:MCV166"/>
    <mergeCell ref="MCX166:MCZ166"/>
    <mergeCell ref="MDB166:MDD166"/>
    <mergeCell ref="MBJ166:MBL166"/>
    <mergeCell ref="MBN166:MBP166"/>
    <mergeCell ref="MBR166:MBT166"/>
    <mergeCell ref="MBV166:MBX166"/>
    <mergeCell ref="MBZ166:MCB166"/>
    <mergeCell ref="MCD166:MCF166"/>
    <mergeCell ref="MAL166:MAN166"/>
    <mergeCell ref="MAP166:MAR166"/>
    <mergeCell ref="MAT166:MAV166"/>
    <mergeCell ref="MAX166:MAZ166"/>
    <mergeCell ref="MBB166:MBD166"/>
    <mergeCell ref="MBF166:MBH166"/>
    <mergeCell ref="LZN166:LZP166"/>
    <mergeCell ref="LZR166:LZT166"/>
    <mergeCell ref="LZV166:LZX166"/>
    <mergeCell ref="LZZ166:MAB166"/>
    <mergeCell ref="MAD166:MAF166"/>
    <mergeCell ref="MAH166:MAJ166"/>
    <mergeCell ref="LYP166:LYR166"/>
    <mergeCell ref="LYT166:LYV166"/>
    <mergeCell ref="LYX166:LYZ166"/>
    <mergeCell ref="LZB166:LZD166"/>
    <mergeCell ref="LZF166:LZH166"/>
    <mergeCell ref="LZJ166:LZL166"/>
    <mergeCell ref="LXR166:LXT166"/>
    <mergeCell ref="LXV166:LXX166"/>
    <mergeCell ref="LXZ166:LYB166"/>
    <mergeCell ref="LYD166:LYF166"/>
    <mergeCell ref="LYH166:LYJ166"/>
    <mergeCell ref="LYL166:LYN166"/>
    <mergeCell ref="LWT166:LWV166"/>
    <mergeCell ref="LWX166:LWZ166"/>
    <mergeCell ref="LXB166:LXD166"/>
    <mergeCell ref="LXF166:LXH166"/>
    <mergeCell ref="LXJ166:LXL166"/>
    <mergeCell ref="LXN166:LXP166"/>
    <mergeCell ref="LVV166:LVX166"/>
    <mergeCell ref="LVZ166:LWB166"/>
    <mergeCell ref="LWD166:LWF166"/>
    <mergeCell ref="LWH166:LWJ166"/>
    <mergeCell ref="LWL166:LWN166"/>
    <mergeCell ref="LWP166:LWR166"/>
    <mergeCell ref="LUX166:LUZ166"/>
    <mergeCell ref="LVB166:LVD166"/>
    <mergeCell ref="LVF166:LVH166"/>
    <mergeCell ref="LVJ166:LVL166"/>
    <mergeCell ref="LVN166:LVP166"/>
    <mergeCell ref="LVR166:LVT166"/>
    <mergeCell ref="LTZ166:LUB166"/>
    <mergeCell ref="LUD166:LUF166"/>
    <mergeCell ref="LUH166:LUJ166"/>
    <mergeCell ref="LUL166:LUN166"/>
    <mergeCell ref="LUP166:LUR166"/>
    <mergeCell ref="LUT166:LUV166"/>
    <mergeCell ref="LTB166:LTD166"/>
    <mergeCell ref="LTF166:LTH166"/>
    <mergeCell ref="LTJ166:LTL166"/>
    <mergeCell ref="LTN166:LTP166"/>
    <mergeCell ref="LTR166:LTT166"/>
    <mergeCell ref="LTV166:LTX166"/>
    <mergeCell ref="LSD166:LSF166"/>
    <mergeCell ref="LSH166:LSJ166"/>
    <mergeCell ref="LSL166:LSN166"/>
    <mergeCell ref="LSP166:LSR166"/>
    <mergeCell ref="LST166:LSV166"/>
    <mergeCell ref="LSX166:LSZ166"/>
    <mergeCell ref="LRF166:LRH166"/>
    <mergeCell ref="LRJ166:LRL166"/>
    <mergeCell ref="LRN166:LRP166"/>
    <mergeCell ref="LRR166:LRT166"/>
    <mergeCell ref="LRV166:LRX166"/>
    <mergeCell ref="LRZ166:LSB166"/>
    <mergeCell ref="LQH166:LQJ166"/>
    <mergeCell ref="LQL166:LQN166"/>
    <mergeCell ref="LQP166:LQR166"/>
    <mergeCell ref="LQT166:LQV166"/>
    <mergeCell ref="LQX166:LQZ166"/>
    <mergeCell ref="LRB166:LRD166"/>
    <mergeCell ref="LPJ166:LPL166"/>
    <mergeCell ref="LPN166:LPP166"/>
    <mergeCell ref="LPR166:LPT166"/>
    <mergeCell ref="LPV166:LPX166"/>
    <mergeCell ref="LPZ166:LQB166"/>
    <mergeCell ref="LQD166:LQF166"/>
    <mergeCell ref="LOL166:LON166"/>
    <mergeCell ref="LOP166:LOR166"/>
    <mergeCell ref="LOT166:LOV166"/>
    <mergeCell ref="LOX166:LOZ166"/>
    <mergeCell ref="LPB166:LPD166"/>
    <mergeCell ref="LPF166:LPH166"/>
    <mergeCell ref="LNN166:LNP166"/>
    <mergeCell ref="LNR166:LNT166"/>
    <mergeCell ref="LNV166:LNX166"/>
    <mergeCell ref="LNZ166:LOB166"/>
    <mergeCell ref="LOD166:LOF166"/>
    <mergeCell ref="LOH166:LOJ166"/>
    <mergeCell ref="LMP166:LMR166"/>
    <mergeCell ref="LMT166:LMV166"/>
    <mergeCell ref="LMX166:LMZ166"/>
    <mergeCell ref="LNB166:LND166"/>
    <mergeCell ref="LNF166:LNH166"/>
    <mergeCell ref="LNJ166:LNL166"/>
    <mergeCell ref="LLR166:LLT166"/>
    <mergeCell ref="LLV166:LLX166"/>
    <mergeCell ref="LLZ166:LMB166"/>
    <mergeCell ref="LMD166:LMF166"/>
    <mergeCell ref="LMH166:LMJ166"/>
    <mergeCell ref="LML166:LMN166"/>
    <mergeCell ref="LKT166:LKV166"/>
    <mergeCell ref="LKX166:LKZ166"/>
    <mergeCell ref="LLB166:LLD166"/>
    <mergeCell ref="LLF166:LLH166"/>
    <mergeCell ref="LLJ166:LLL166"/>
    <mergeCell ref="LLN166:LLP166"/>
    <mergeCell ref="LJV166:LJX166"/>
    <mergeCell ref="LJZ166:LKB166"/>
    <mergeCell ref="LKD166:LKF166"/>
    <mergeCell ref="LKH166:LKJ166"/>
    <mergeCell ref="LKL166:LKN166"/>
    <mergeCell ref="LKP166:LKR166"/>
    <mergeCell ref="LIX166:LIZ166"/>
    <mergeCell ref="LJB166:LJD166"/>
    <mergeCell ref="LJF166:LJH166"/>
    <mergeCell ref="LJJ166:LJL166"/>
    <mergeCell ref="LJN166:LJP166"/>
    <mergeCell ref="LJR166:LJT166"/>
    <mergeCell ref="LHZ166:LIB166"/>
    <mergeCell ref="LID166:LIF166"/>
    <mergeCell ref="LIH166:LIJ166"/>
    <mergeCell ref="LIL166:LIN166"/>
    <mergeCell ref="LIP166:LIR166"/>
    <mergeCell ref="LIT166:LIV166"/>
    <mergeCell ref="LHB166:LHD166"/>
    <mergeCell ref="LHF166:LHH166"/>
    <mergeCell ref="LHJ166:LHL166"/>
    <mergeCell ref="LHN166:LHP166"/>
    <mergeCell ref="LHR166:LHT166"/>
    <mergeCell ref="LHV166:LHX166"/>
    <mergeCell ref="LGD166:LGF166"/>
    <mergeCell ref="LGH166:LGJ166"/>
    <mergeCell ref="LGL166:LGN166"/>
    <mergeCell ref="LGP166:LGR166"/>
    <mergeCell ref="LGT166:LGV166"/>
    <mergeCell ref="LGX166:LGZ166"/>
    <mergeCell ref="LFF166:LFH166"/>
    <mergeCell ref="LFJ166:LFL166"/>
    <mergeCell ref="LFN166:LFP166"/>
    <mergeCell ref="LFR166:LFT166"/>
    <mergeCell ref="LFV166:LFX166"/>
    <mergeCell ref="LFZ166:LGB166"/>
    <mergeCell ref="LEH166:LEJ166"/>
    <mergeCell ref="LEL166:LEN166"/>
    <mergeCell ref="LEP166:LER166"/>
    <mergeCell ref="LET166:LEV166"/>
    <mergeCell ref="LEX166:LEZ166"/>
    <mergeCell ref="LFB166:LFD166"/>
    <mergeCell ref="LDJ166:LDL166"/>
    <mergeCell ref="LDN166:LDP166"/>
    <mergeCell ref="LDR166:LDT166"/>
    <mergeCell ref="LDV166:LDX166"/>
    <mergeCell ref="LDZ166:LEB166"/>
    <mergeCell ref="LED166:LEF166"/>
    <mergeCell ref="LCL166:LCN166"/>
    <mergeCell ref="LCP166:LCR166"/>
    <mergeCell ref="LCT166:LCV166"/>
    <mergeCell ref="LCX166:LCZ166"/>
    <mergeCell ref="LDB166:LDD166"/>
    <mergeCell ref="LDF166:LDH166"/>
    <mergeCell ref="LBN166:LBP166"/>
    <mergeCell ref="LBR166:LBT166"/>
    <mergeCell ref="LBV166:LBX166"/>
    <mergeCell ref="LBZ166:LCB166"/>
    <mergeCell ref="LCD166:LCF166"/>
    <mergeCell ref="LCH166:LCJ166"/>
    <mergeCell ref="LAP166:LAR166"/>
    <mergeCell ref="LAT166:LAV166"/>
    <mergeCell ref="LAX166:LAZ166"/>
    <mergeCell ref="LBB166:LBD166"/>
    <mergeCell ref="LBF166:LBH166"/>
    <mergeCell ref="LBJ166:LBL166"/>
    <mergeCell ref="KZR166:KZT166"/>
    <mergeCell ref="KZV166:KZX166"/>
    <mergeCell ref="KZZ166:LAB166"/>
    <mergeCell ref="LAD166:LAF166"/>
    <mergeCell ref="LAH166:LAJ166"/>
    <mergeCell ref="LAL166:LAN166"/>
    <mergeCell ref="KYT166:KYV166"/>
    <mergeCell ref="KYX166:KYZ166"/>
    <mergeCell ref="KZB166:KZD166"/>
    <mergeCell ref="KZF166:KZH166"/>
    <mergeCell ref="KZJ166:KZL166"/>
    <mergeCell ref="KZN166:KZP166"/>
    <mergeCell ref="KXV166:KXX166"/>
    <mergeCell ref="KXZ166:KYB166"/>
    <mergeCell ref="KYD166:KYF166"/>
    <mergeCell ref="KYH166:KYJ166"/>
    <mergeCell ref="KYL166:KYN166"/>
    <mergeCell ref="KYP166:KYR166"/>
    <mergeCell ref="KWX166:KWZ166"/>
    <mergeCell ref="KXB166:KXD166"/>
    <mergeCell ref="KXF166:KXH166"/>
    <mergeCell ref="KXJ166:KXL166"/>
    <mergeCell ref="KXN166:KXP166"/>
    <mergeCell ref="KXR166:KXT166"/>
    <mergeCell ref="KVZ166:KWB166"/>
    <mergeCell ref="KWD166:KWF166"/>
    <mergeCell ref="KWH166:KWJ166"/>
    <mergeCell ref="KWL166:KWN166"/>
    <mergeCell ref="KWP166:KWR166"/>
    <mergeCell ref="KWT166:KWV166"/>
    <mergeCell ref="KVB166:KVD166"/>
    <mergeCell ref="KVF166:KVH166"/>
    <mergeCell ref="KVJ166:KVL166"/>
    <mergeCell ref="KVN166:KVP166"/>
    <mergeCell ref="KVR166:KVT166"/>
    <mergeCell ref="KVV166:KVX166"/>
    <mergeCell ref="KUD166:KUF166"/>
    <mergeCell ref="KUH166:KUJ166"/>
    <mergeCell ref="KUL166:KUN166"/>
    <mergeCell ref="KUP166:KUR166"/>
    <mergeCell ref="KUT166:KUV166"/>
    <mergeCell ref="KUX166:KUZ166"/>
    <mergeCell ref="KTF166:KTH166"/>
    <mergeCell ref="KTJ166:KTL166"/>
    <mergeCell ref="KTN166:KTP166"/>
    <mergeCell ref="KTR166:KTT166"/>
    <mergeCell ref="KTV166:KTX166"/>
    <mergeCell ref="KTZ166:KUB166"/>
    <mergeCell ref="KSH166:KSJ166"/>
    <mergeCell ref="KSL166:KSN166"/>
    <mergeCell ref="KSP166:KSR166"/>
    <mergeCell ref="KST166:KSV166"/>
    <mergeCell ref="KSX166:KSZ166"/>
    <mergeCell ref="KTB166:KTD166"/>
    <mergeCell ref="KRJ166:KRL166"/>
    <mergeCell ref="KRN166:KRP166"/>
    <mergeCell ref="KRR166:KRT166"/>
    <mergeCell ref="KRV166:KRX166"/>
    <mergeCell ref="KRZ166:KSB166"/>
    <mergeCell ref="KSD166:KSF166"/>
    <mergeCell ref="KQL166:KQN166"/>
    <mergeCell ref="KQP166:KQR166"/>
    <mergeCell ref="KQT166:KQV166"/>
    <mergeCell ref="KQX166:KQZ166"/>
    <mergeCell ref="KRB166:KRD166"/>
    <mergeCell ref="KRF166:KRH166"/>
    <mergeCell ref="KPN166:KPP166"/>
    <mergeCell ref="KPR166:KPT166"/>
    <mergeCell ref="KPV166:KPX166"/>
    <mergeCell ref="KPZ166:KQB166"/>
    <mergeCell ref="KQD166:KQF166"/>
    <mergeCell ref="KQH166:KQJ166"/>
    <mergeCell ref="KOP166:KOR166"/>
    <mergeCell ref="KOT166:KOV166"/>
    <mergeCell ref="KOX166:KOZ166"/>
    <mergeCell ref="KPB166:KPD166"/>
    <mergeCell ref="KPF166:KPH166"/>
    <mergeCell ref="KPJ166:KPL166"/>
    <mergeCell ref="KNR166:KNT166"/>
    <mergeCell ref="KNV166:KNX166"/>
    <mergeCell ref="KNZ166:KOB166"/>
    <mergeCell ref="KOD166:KOF166"/>
    <mergeCell ref="KOH166:KOJ166"/>
    <mergeCell ref="KOL166:KON166"/>
    <mergeCell ref="KMT166:KMV166"/>
    <mergeCell ref="KMX166:KMZ166"/>
    <mergeCell ref="KNB166:KND166"/>
    <mergeCell ref="KNF166:KNH166"/>
    <mergeCell ref="KNJ166:KNL166"/>
    <mergeCell ref="KNN166:KNP166"/>
    <mergeCell ref="KLV166:KLX166"/>
    <mergeCell ref="KLZ166:KMB166"/>
    <mergeCell ref="KMD166:KMF166"/>
    <mergeCell ref="KMH166:KMJ166"/>
    <mergeCell ref="KML166:KMN166"/>
    <mergeCell ref="KMP166:KMR166"/>
    <mergeCell ref="KKX166:KKZ166"/>
    <mergeCell ref="KLB166:KLD166"/>
    <mergeCell ref="KLF166:KLH166"/>
    <mergeCell ref="KLJ166:KLL166"/>
    <mergeCell ref="KLN166:KLP166"/>
    <mergeCell ref="KLR166:KLT166"/>
    <mergeCell ref="KJZ166:KKB166"/>
    <mergeCell ref="KKD166:KKF166"/>
    <mergeCell ref="KKH166:KKJ166"/>
    <mergeCell ref="KKL166:KKN166"/>
    <mergeCell ref="KKP166:KKR166"/>
    <mergeCell ref="KKT166:KKV166"/>
    <mergeCell ref="KJB166:KJD166"/>
    <mergeCell ref="KJF166:KJH166"/>
    <mergeCell ref="KJJ166:KJL166"/>
    <mergeCell ref="KJN166:KJP166"/>
    <mergeCell ref="KJR166:KJT166"/>
    <mergeCell ref="KJV166:KJX166"/>
    <mergeCell ref="KID166:KIF166"/>
    <mergeCell ref="KIH166:KIJ166"/>
    <mergeCell ref="KIL166:KIN166"/>
    <mergeCell ref="KIP166:KIR166"/>
    <mergeCell ref="KIT166:KIV166"/>
    <mergeCell ref="KIX166:KIZ166"/>
    <mergeCell ref="KHF166:KHH166"/>
    <mergeCell ref="KHJ166:KHL166"/>
    <mergeCell ref="KHN166:KHP166"/>
    <mergeCell ref="KHR166:KHT166"/>
    <mergeCell ref="KHV166:KHX166"/>
    <mergeCell ref="KHZ166:KIB166"/>
    <mergeCell ref="KGH166:KGJ166"/>
    <mergeCell ref="KGL166:KGN166"/>
    <mergeCell ref="KGP166:KGR166"/>
    <mergeCell ref="KGT166:KGV166"/>
    <mergeCell ref="KGX166:KGZ166"/>
    <mergeCell ref="KHB166:KHD166"/>
    <mergeCell ref="KFJ166:KFL166"/>
    <mergeCell ref="KFN166:KFP166"/>
    <mergeCell ref="KFR166:KFT166"/>
    <mergeCell ref="KFV166:KFX166"/>
    <mergeCell ref="KFZ166:KGB166"/>
    <mergeCell ref="KGD166:KGF166"/>
    <mergeCell ref="KEL166:KEN166"/>
    <mergeCell ref="KEP166:KER166"/>
    <mergeCell ref="KET166:KEV166"/>
    <mergeCell ref="KEX166:KEZ166"/>
    <mergeCell ref="KFB166:KFD166"/>
    <mergeCell ref="KFF166:KFH166"/>
    <mergeCell ref="KDN166:KDP166"/>
    <mergeCell ref="KDR166:KDT166"/>
    <mergeCell ref="KDV166:KDX166"/>
    <mergeCell ref="KDZ166:KEB166"/>
    <mergeCell ref="KED166:KEF166"/>
    <mergeCell ref="KEH166:KEJ166"/>
    <mergeCell ref="KCP166:KCR166"/>
    <mergeCell ref="KCT166:KCV166"/>
    <mergeCell ref="KCX166:KCZ166"/>
    <mergeCell ref="KDB166:KDD166"/>
    <mergeCell ref="KDF166:KDH166"/>
    <mergeCell ref="KDJ166:KDL166"/>
    <mergeCell ref="KBR166:KBT166"/>
    <mergeCell ref="KBV166:KBX166"/>
    <mergeCell ref="KBZ166:KCB166"/>
    <mergeCell ref="KCD166:KCF166"/>
    <mergeCell ref="KCH166:KCJ166"/>
    <mergeCell ref="KCL166:KCN166"/>
    <mergeCell ref="KAT166:KAV166"/>
    <mergeCell ref="KAX166:KAZ166"/>
    <mergeCell ref="KBB166:KBD166"/>
    <mergeCell ref="KBF166:KBH166"/>
    <mergeCell ref="KBJ166:KBL166"/>
    <mergeCell ref="KBN166:KBP166"/>
    <mergeCell ref="JZV166:JZX166"/>
    <mergeCell ref="JZZ166:KAB166"/>
    <mergeCell ref="KAD166:KAF166"/>
    <mergeCell ref="KAH166:KAJ166"/>
    <mergeCell ref="KAL166:KAN166"/>
    <mergeCell ref="KAP166:KAR166"/>
    <mergeCell ref="JYX166:JYZ166"/>
    <mergeCell ref="JZB166:JZD166"/>
    <mergeCell ref="JZF166:JZH166"/>
    <mergeCell ref="JZJ166:JZL166"/>
    <mergeCell ref="JZN166:JZP166"/>
    <mergeCell ref="JZR166:JZT166"/>
    <mergeCell ref="JXZ166:JYB166"/>
    <mergeCell ref="JYD166:JYF166"/>
    <mergeCell ref="JYH166:JYJ166"/>
    <mergeCell ref="JYL166:JYN166"/>
    <mergeCell ref="JYP166:JYR166"/>
    <mergeCell ref="JYT166:JYV166"/>
    <mergeCell ref="JXB166:JXD166"/>
    <mergeCell ref="JXF166:JXH166"/>
    <mergeCell ref="JXJ166:JXL166"/>
    <mergeCell ref="JXN166:JXP166"/>
    <mergeCell ref="JXR166:JXT166"/>
    <mergeCell ref="JXV166:JXX166"/>
    <mergeCell ref="JWD166:JWF166"/>
    <mergeCell ref="JWH166:JWJ166"/>
    <mergeCell ref="JWL166:JWN166"/>
    <mergeCell ref="JWP166:JWR166"/>
    <mergeCell ref="JWT166:JWV166"/>
    <mergeCell ref="JWX166:JWZ166"/>
    <mergeCell ref="JVF166:JVH166"/>
    <mergeCell ref="JVJ166:JVL166"/>
    <mergeCell ref="JVN166:JVP166"/>
    <mergeCell ref="JVR166:JVT166"/>
    <mergeCell ref="JVV166:JVX166"/>
    <mergeCell ref="JVZ166:JWB166"/>
    <mergeCell ref="JUH166:JUJ166"/>
    <mergeCell ref="JUL166:JUN166"/>
    <mergeCell ref="JUP166:JUR166"/>
    <mergeCell ref="JUT166:JUV166"/>
    <mergeCell ref="JUX166:JUZ166"/>
    <mergeCell ref="JVB166:JVD166"/>
    <mergeCell ref="JTJ166:JTL166"/>
    <mergeCell ref="JTN166:JTP166"/>
    <mergeCell ref="JTR166:JTT166"/>
    <mergeCell ref="JTV166:JTX166"/>
    <mergeCell ref="JTZ166:JUB166"/>
    <mergeCell ref="JUD166:JUF166"/>
    <mergeCell ref="JSL166:JSN166"/>
    <mergeCell ref="JSP166:JSR166"/>
    <mergeCell ref="JST166:JSV166"/>
    <mergeCell ref="JSX166:JSZ166"/>
    <mergeCell ref="JTB166:JTD166"/>
    <mergeCell ref="JTF166:JTH166"/>
    <mergeCell ref="JRN166:JRP166"/>
    <mergeCell ref="JRR166:JRT166"/>
    <mergeCell ref="JRV166:JRX166"/>
    <mergeCell ref="JRZ166:JSB166"/>
    <mergeCell ref="JSD166:JSF166"/>
    <mergeCell ref="JSH166:JSJ166"/>
    <mergeCell ref="JQP166:JQR166"/>
    <mergeCell ref="JQT166:JQV166"/>
    <mergeCell ref="JQX166:JQZ166"/>
    <mergeCell ref="JRB166:JRD166"/>
    <mergeCell ref="JRF166:JRH166"/>
    <mergeCell ref="JRJ166:JRL166"/>
    <mergeCell ref="JPR166:JPT166"/>
    <mergeCell ref="JPV166:JPX166"/>
    <mergeCell ref="JPZ166:JQB166"/>
    <mergeCell ref="JQD166:JQF166"/>
    <mergeCell ref="JQH166:JQJ166"/>
    <mergeCell ref="JQL166:JQN166"/>
    <mergeCell ref="JOT166:JOV166"/>
    <mergeCell ref="JOX166:JOZ166"/>
    <mergeCell ref="JPB166:JPD166"/>
    <mergeCell ref="JPF166:JPH166"/>
    <mergeCell ref="JPJ166:JPL166"/>
    <mergeCell ref="JPN166:JPP166"/>
    <mergeCell ref="JNV166:JNX166"/>
    <mergeCell ref="JNZ166:JOB166"/>
    <mergeCell ref="JOD166:JOF166"/>
    <mergeCell ref="JOH166:JOJ166"/>
    <mergeCell ref="JOL166:JON166"/>
    <mergeCell ref="JOP166:JOR166"/>
    <mergeCell ref="JMX166:JMZ166"/>
    <mergeCell ref="JNB166:JND166"/>
    <mergeCell ref="JNF166:JNH166"/>
    <mergeCell ref="JNJ166:JNL166"/>
    <mergeCell ref="JNN166:JNP166"/>
    <mergeCell ref="JNR166:JNT166"/>
    <mergeCell ref="JLZ166:JMB166"/>
    <mergeCell ref="JMD166:JMF166"/>
    <mergeCell ref="JMH166:JMJ166"/>
    <mergeCell ref="JML166:JMN166"/>
    <mergeCell ref="JMP166:JMR166"/>
    <mergeCell ref="JMT166:JMV166"/>
    <mergeCell ref="JLB166:JLD166"/>
    <mergeCell ref="JLF166:JLH166"/>
    <mergeCell ref="JLJ166:JLL166"/>
    <mergeCell ref="JLN166:JLP166"/>
    <mergeCell ref="JLR166:JLT166"/>
    <mergeCell ref="JLV166:JLX166"/>
    <mergeCell ref="JKD166:JKF166"/>
    <mergeCell ref="JKH166:JKJ166"/>
    <mergeCell ref="JKL166:JKN166"/>
    <mergeCell ref="JKP166:JKR166"/>
    <mergeCell ref="JKT166:JKV166"/>
    <mergeCell ref="JKX166:JKZ166"/>
    <mergeCell ref="JJF166:JJH166"/>
    <mergeCell ref="JJJ166:JJL166"/>
    <mergeCell ref="JJN166:JJP166"/>
    <mergeCell ref="JJR166:JJT166"/>
    <mergeCell ref="JJV166:JJX166"/>
    <mergeCell ref="JJZ166:JKB166"/>
    <mergeCell ref="JIH166:JIJ166"/>
    <mergeCell ref="JIL166:JIN166"/>
    <mergeCell ref="JIP166:JIR166"/>
    <mergeCell ref="JIT166:JIV166"/>
    <mergeCell ref="JIX166:JIZ166"/>
    <mergeCell ref="JJB166:JJD166"/>
    <mergeCell ref="JHJ166:JHL166"/>
    <mergeCell ref="JHN166:JHP166"/>
    <mergeCell ref="JHR166:JHT166"/>
    <mergeCell ref="JHV166:JHX166"/>
    <mergeCell ref="JHZ166:JIB166"/>
    <mergeCell ref="JID166:JIF166"/>
    <mergeCell ref="JGL166:JGN166"/>
    <mergeCell ref="JGP166:JGR166"/>
    <mergeCell ref="JGT166:JGV166"/>
    <mergeCell ref="JGX166:JGZ166"/>
    <mergeCell ref="JHB166:JHD166"/>
    <mergeCell ref="JHF166:JHH166"/>
    <mergeCell ref="JFN166:JFP166"/>
    <mergeCell ref="JFR166:JFT166"/>
    <mergeCell ref="JFV166:JFX166"/>
    <mergeCell ref="JFZ166:JGB166"/>
    <mergeCell ref="JGD166:JGF166"/>
    <mergeCell ref="JGH166:JGJ166"/>
    <mergeCell ref="JEP166:JER166"/>
    <mergeCell ref="JET166:JEV166"/>
    <mergeCell ref="JEX166:JEZ166"/>
    <mergeCell ref="JFB166:JFD166"/>
    <mergeCell ref="JFF166:JFH166"/>
    <mergeCell ref="JFJ166:JFL166"/>
    <mergeCell ref="JDR166:JDT166"/>
    <mergeCell ref="JDV166:JDX166"/>
    <mergeCell ref="JDZ166:JEB166"/>
    <mergeCell ref="JED166:JEF166"/>
    <mergeCell ref="JEH166:JEJ166"/>
    <mergeCell ref="JEL166:JEN166"/>
    <mergeCell ref="JCT166:JCV166"/>
    <mergeCell ref="JCX166:JCZ166"/>
    <mergeCell ref="JDB166:JDD166"/>
    <mergeCell ref="JDF166:JDH166"/>
    <mergeCell ref="JDJ166:JDL166"/>
    <mergeCell ref="JDN166:JDP166"/>
    <mergeCell ref="JBV166:JBX166"/>
    <mergeCell ref="JBZ166:JCB166"/>
    <mergeCell ref="JCD166:JCF166"/>
    <mergeCell ref="JCH166:JCJ166"/>
    <mergeCell ref="JCL166:JCN166"/>
    <mergeCell ref="JCP166:JCR166"/>
    <mergeCell ref="JAX166:JAZ166"/>
    <mergeCell ref="JBB166:JBD166"/>
    <mergeCell ref="JBF166:JBH166"/>
    <mergeCell ref="JBJ166:JBL166"/>
    <mergeCell ref="JBN166:JBP166"/>
    <mergeCell ref="JBR166:JBT166"/>
    <mergeCell ref="IZZ166:JAB166"/>
    <mergeCell ref="JAD166:JAF166"/>
    <mergeCell ref="JAH166:JAJ166"/>
    <mergeCell ref="JAL166:JAN166"/>
    <mergeCell ref="JAP166:JAR166"/>
    <mergeCell ref="JAT166:JAV166"/>
    <mergeCell ref="IZB166:IZD166"/>
    <mergeCell ref="IZF166:IZH166"/>
    <mergeCell ref="IZJ166:IZL166"/>
    <mergeCell ref="IZN166:IZP166"/>
    <mergeCell ref="IZR166:IZT166"/>
    <mergeCell ref="IZV166:IZX166"/>
    <mergeCell ref="IYD166:IYF166"/>
    <mergeCell ref="IYH166:IYJ166"/>
    <mergeCell ref="IYL166:IYN166"/>
    <mergeCell ref="IYP166:IYR166"/>
    <mergeCell ref="IYT166:IYV166"/>
    <mergeCell ref="IYX166:IYZ166"/>
    <mergeCell ref="IXF166:IXH166"/>
    <mergeCell ref="IXJ166:IXL166"/>
    <mergeCell ref="IXN166:IXP166"/>
    <mergeCell ref="IXR166:IXT166"/>
    <mergeCell ref="IXV166:IXX166"/>
    <mergeCell ref="IXZ166:IYB166"/>
    <mergeCell ref="IWH166:IWJ166"/>
    <mergeCell ref="IWL166:IWN166"/>
    <mergeCell ref="IWP166:IWR166"/>
    <mergeCell ref="IWT166:IWV166"/>
    <mergeCell ref="IWX166:IWZ166"/>
    <mergeCell ref="IXB166:IXD166"/>
    <mergeCell ref="IVJ166:IVL166"/>
    <mergeCell ref="IVN166:IVP166"/>
    <mergeCell ref="IVR166:IVT166"/>
    <mergeCell ref="IVV166:IVX166"/>
    <mergeCell ref="IVZ166:IWB166"/>
    <mergeCell ref="IWD166:IWF166"/>
    <mergeCell ref="IUL166:IUN166"/>
    <mergeCell ref="IUP166:IUR166"/>
    <mergeCell ref="IUT166:IUV166"/>
    <mergeCell ref="IUX166:IUZ166"/>
    <mergeCell ref="IVB166:IVD166"/>
    <mergeCell ref="IVF166:IVH166"/>
    <mergeCell ref="ITN166:ITP166"/>
    <mergeCell ref="ITR166:ITT166"/>
    <mergeCell ref="ITV166:ITX166"/>
    <mergeCell ref="ITZ166:IUB166"/>
    <mergeCell ref="IUD166:IUF166"/>
    <mergeCell ref="IUH166:IUJ166"/>
    <mergeCell ref="ISP166:ISR166"/>
    <mergeCell ref="IST166:ISV166"/>
    <mergeCell ref="ISX166:ISZ166"/>
    <mergeCell ref="ITB166:ITD166"/>
    <mergeCell ref="ITF166:ITH166"/>
    <mergeCell ref="ITJ166:ITL166"/>
    <mergeCell ref="IRR166:IRT166"/>
    <mergeCell ref="IRV166:IRX166"/>
    <mergeCell ref="IRZ166:ISB166"/>
    <mergeCell ref="ISD166:ISF166"/>
    <mergeCell ref="ISH166:ISJ166"/>
    <mergeCell ref="ISL166:ISN166"/>
    <mergeCell ref="IQT166:IQV166"/>
    <mergeCell ref="IQX166:IQZ166"/>
    <mergeCell ref="IRB166:IRD166"/>
    <mergeCell ref="IRF166:IRH166"/>
    <mergeCell ref="IRJ166:IRL166"/>
    <mergeCell ref="IRN166:IRP166"/>
    <mergeCell ref="IPV166:IPX166"/>
    <mergeCell ref="IPZ166:IQB166"/>
    <mergeCell ref="IQD166:IQF166"/>
    <mergeCell ref="IQH166:IQJ166"/>
    <mergeCell ref="IQL166:IQN166"/>
    <mergeCell ref="IQP166:IQR166"/>
    <mergeCell ref="IOX166:IOZ166"/>
    <mergeCell ref="IPB166:IPD166"/>
    <mergeCell ref="IPF166:IPH166"/>
    <mergeCell ref="IPJ166:IPL166"/>
    <mergeCell ref="IPN166:IPP166"/>
    <mergeCell ref="IPR166:IPT166"/>
    <mergeCell ref="INZ166:IOB166"/>
    <mergeCell ref="IOD166:IOF166"/>
    <mergeCell ref="IOH166:IOJ166"/>
    <mergeCell ref="IOL166:ION166"/>
    <mergeCell ref="IOP166:IOR166"/>
    <mergeCell ref="IOT166:IOV166"/>
    <mergeCell ref="INB166:IND166"/>
    <mergeCell ref="INF166:INH166"/>
    <mergeCell ref="INJ166:INL166"/>
    <mergeCell ref="INN166:INP166"/>
    <mergeCell ref="INR166:INT166"/>
    <mergeCell ref="INV166:INX166"/>
    <mergeCell ref="IMD166:IMF166"/>
    <mergeCell ref="IMH166:IMJ166"/>
    <mergeCell ref="IML166:IMN166"/>
    <mergeCell ref="IMP166:IMR166"/>
    <mergeCell ref="IMT166:IMV166"/>
    <mergeCell ref="IMX166:IMZ166"/>
    <mergeCell ref="ILF166:ILH166"/>
    <mergeCell ref="ILJ166:ILL166"/>
    <mergeCell ref="ILN166:ILP166"/>
    <mergeCell ref="ILR166:ILT166"/>
    <mergeCell ref="ILV166:ILX166"/>
    <mergeCell ref="ILZ166:IMB166"/>
    <mergeCell ref="IKH166:IKJ166"/>
    <mergeCell ref="IKL166:IKN166"/>
    <mergeCell ref="IKP166:IKR166"/>
    <mergeCell ref="IKT166:IKV166"/>
    <mergeCell ref="IKX166:IKZ166"/>
    <mergeCell ref="ILB166:ILD166"/>
    <mergeCell ref="IJJ166:IJL166"/>
    <mergeCell ref="IJN166:IJP166"/>
    <mergeCell ref="IJR166:IJT166"/>
    <mergeCell ref="IJV166:IJX166"/>
    <mergeCell ref="IJZ166:IKB166"/>
    <mergeCell ref="IKD166:IKF166"/>
    <mergeCell ref="IIL166:IIN166"/>
    <mergeCell ref="IIP166:IIR166"/>
    <mergeCell ref="IIT166:IIV166"/>
    <mergeCell ref="IIX166:IIZ166"/>
    <mergeCell ref="IJB166:IJD166"/>
    <mergeCell ref="IJF166:IJH166"/>
    <mergeCell ref="IHN166:IHP166"/>
    <mergeCell ref="IHR166:IHT166"/>
    <mergeCell ref="IHV166:IHX166"/>
    <mergeCell ref="IHZ166:IIB166"/>
    <mergeCell ref="IID166:IIF166"/>
    <mergeCell ref="IIH166:IIJ166"/>
    <mergeCell ref="IGP166:IGR166"/>
    <mergeCell ref="IGT166:IGV166"/>
    <mergeCell ref="IGX166:IGZ166"/>
    <mergeCell ref="IHB166:IHD166"/>
    <mergeCell ref="IHF166:IHH166"/>
    <mergeCell ref="IHJ166:IHL166"/>
    <mergeCell ref="IFR166:IFT166"/>
    <mergeCell ref="IFV166:IFX166"/>
    <mergeCell ref="IFZ166:IGB166"/>
    <mergeCell ref="IGD166:IGF166"/>
    <mergeCell ref="IGH166:IGJ166"/>
    <mergeCell ref="IGL166:IGN166"/>
    <mergeCell ref="IET166:IEV166"/>
    <mergeCell ref="IEX166:IEZ166"/>
    <mergeCell ref="IFB166:IFD166"/>
    <mergeCell ref="IFF166:IFH166"/>
    <mergeCell ref="IFJ166:IFL166"/>
    <mergeCell ref="IFN166:IFP166"/>
    <mergeCell ref="IDV166:IDX166"/>
    <mergeCell ref="IDZ166:IEB166"/>
    <mergeCell ref="IED166:IEF166"/>
    <mergeCell ref="IEH166:IEJ166"/>
    <mergeCell ref="IEL166:IEN166"/>
    <mergeCell ref="IEP166:IER166"/>
    <mergeCell ref="ICX166:ICZ166"/>
    <mergeCell ref="IDB166:IDD166"/>
    <mergeCell ref="IDF166:IDH166"/>
    <mergeCell ref="IDJ166:IDL166"/>
    <mergeCell ref="IDN166:IDP166"/>
    <mergeCell ref="IDR166:IDT166"/>
    <mergeCell ref="IBZ166:ICB166"/>
    <mergeCell ref="ICD166:ICF166"/>
    <mergeCell ref="ICH166:ICJ166"/>
    <mergeCell ref="ICL166:ICN166"/>
    <mergeCell ref="ICP166:ICR166"/>
    <mergeCell ref="ICT166:ICV166"/>
    <mergeCell ref="IBB166:IBD166"/>
    <mergeCell ref="IBF166:IBH166"/>
    <mergeCell ref="IBJ166:IBL166"/>
    <mergeCell ref="IBN166:IBP166"/>
    <mergeCell ref="IBR166:IBT166"/>
    <mergeCell ref="IBV166:IBX166"/>
    <mergeCell ref="IAD166:IAF166"/>
    <mergeCell ref="IAH166:IAJ166"/>
    <mergeCell ref="IAL166:IAN166"/>
    <mergeCell ref="IAP166:IAR166"/>
    <mergeCell ref="IAT166:IAV166"/>
    <mergeCell ref="IAX166:IAZ166"/>
    <mergeCell ref="HZF166:HZH166"/>
    <mergeCell ref="HZJ166:HZL166"/>
    <mergeCell ref="HZN166:HZP166"/>
    <mergeCell ref="HZR166:HZT166"/>
    <mergeCell ref="HZV166:HZX166"/>
    <mergeCell ref="HZZ166:IAB166"/>
    <mergeCell ref="HYH166:HYJ166"/>
    <mergeCell ref="HYL166:HYN166"/>
    <mergeCell ref="HYP166:HYR166"/>
    <mergeCell ref="HYT166:HYV166"/>
    <mergeCell ref="HYX166:HYZ166"/>
    <mergeCell ref="HZB166:HZD166"/>
    <mergeCell ref="HXJ166:HXL166"/>
    <mergeCell ref="HXN166:HXP166"/>
    <mergeCell ref="HXR166:HXT166"/>
    <mergeCell ref="HXV166:HXX166"/>
    <mergeCell ref="HXZ166:HYB166"/>
    <mergeCell ref="HYD166:HYF166"/>
    <mergeCell ref="HWL166:HWN166"/>
    <mergeCell ref="HWP166:HWR166"/>
    <mergeCell ref="HWT166:HWV166"/>
    <mergeCell ref="HWX166:HWZ166"/>
    <mergeCell ref="HXB166:HXD166"/>
    <mergeCell ref="HXF166:HXH166"/>
    <mergeCell ref="HVN166:HVP166"/>
    <mergeCell ref="HVR166:HVT166"/>
    <mergeCell ref="HVV166:HVX166"/>
    <mergeCell ref="HVZ166:HWB166"/>
    <mergeCell ref="HWD166:HWF166"/>
    <mergeCell ref="HWH166:HWJ166"/>
    <mergeCell ref="HUP166:HUR166"/>
    <mergeCell ref="HUT166:HUV166"/>
    <mergeCell ref="HUX166:HUZ166"/>
    <mergeCell ref="HVB166:HVD166"/>
    <mergeCell ref="HVF166:HVH166"/>
    <mergeCell ref="HVJ166:HVL166"/>
    <mergeCell ref="HTR166:HTT166"/>
    <mergeCell ref="HTV166:HTX166"/>
    <mergeCell ref="HTZ166:HUB166"/>
    <mergeCell ref="HUD166:HUF166"/>
    <mergeCell ref="HUH166:HUJ166"/>
    <mergeCell ref="HUL166:HUN166"/>
    <mergeCell ref="HST166:HSV166"/>
    <mergeCell ref="HSX166:HSZ166"/>
    <mergeCell ref="HTB166:HTD166"/>
    <mergeCell ref="HTF166:HTH166"/>
    <mergeCell ref="HTJ166:HTL166"/>
    <mergeCell ref="HTN166:HTP166"/>
    <mergeCell ref="HRV166:HRX166"/>
    <mergeCell ref="HRZ166:HSB166"/>
    <mergeCell ref="HSD166:HSF166"/>
    <mergeCell ref="HSH166:HSJ166"/>
    <mergeCell ref="HSL166:HSN166"/>
    <mergeCell ref="HSP166:HSR166"/>
    <mergeCell ref="HQX166:HQZ166"/>
    <mergeCell ref="HRB166:HRD166"/>
    <mergeCell ref="HRF166:HRH166"/>
    <mergeCell ref="HRJ166:HRL166"/>
    <mergeCell ref="HRN166:HRP166"/>
    <mergeCell ref="HRR166:HRT166"/>
    <mergeCell ref="HPZ166:HQB166"/>
    <mergeCell ref="HQD166:HQF166"/>
    <mergeCell ref="HQH166:HQJ166"/>
    <mergeCell ref="HQL166:HQN166"/>
    <mergeCell ref="HQP166:HQR166"/>
    <mergeCell ref="HQT166:HQV166"/>
    <mergeCell ref="HPB166:HPD166"/>
    <mergeCell ref="HPF166:HPH166"/>
    <mergeCell ref="HPJ166:HPL166"/>
    <mergeCell ref="HPN166:HPP166"/>
    <mergeCell ref="HPR166:HPT166"/>
    <mergeCell ref="HPV166:HPX166"/>
    <mergeCell ref="HOD166:HOF166"/>
    <mergeCell ref="HOH166:HOJ166"/>
    <mergeCell ref="HOL166:HON166"/>
    <mergeCell ref="HOP166:HOR166"/>
    <mergeCell ref="HOT166:HOV166"/>
    <mergeCell ref="HOX166:HOZ166"/>
    <mergeCell ref="HNF166:HNH166"/>
    <mergeCell ref="HNJ166:HNL166"/>
    <mergeCell ref="HNN166:HNP166"/>
    <mergeCell ref="HNR166:HNT166"/>
    <mergeCell ref="HNV166:HNX166"/>
    <mergeCell ref="HNZ166:HOB166"/>
    <mergeCell ref="HMH166:HMJ166"/>
    <mergeCell ref="HML166:HMN166"/>
    <mergeCell ref="HMP166:HMR166"/>
    <mergeCell ref="HMT166:HMV166"/>
    <mergeCell ref="HMX166:HMZ166"/>
    <mergeCell ref="HNB166:HND166"/>
    <mergeCell ref="HLJ166:HLL166"/>
    <mergeCell ref="HLN166:HLP166"/>
    <mergeCell ref="HLR166:HLT166"/>
    <mergeCell ref="HLV166:HLX166"/>
    <mergeCell ref="HLZ166:HMB166"/>
    <mergeCell ref="HMD166:HMF166"/>
    <mergeCell ref="HKL166:HKN166"/>
    <mergeCell ref="HKP166:HKR166"/>
    <mergeCell ref="HKT166:HKV166"/>
    <mergeCell ref="HKX166:HKZ166"/>
    <mergeCell ref="HLB166:HLD166"/>
    <mergeCell ref="HLF166:HLH166"/>
    <mergeCell ref="HJN166:HJP166"/>
    <mergeCell ref="HJR166:HJT166"/>
    <mergeCell ref="HJV166:HJX166"/>
    <mergeCell ref="HJZ166:HKB166"/>
    <mergeCell ref="HKD166:HKF166"/>
    <mergeCell ref="HKH166:HKJ166"/>
    <mergeCell ref="HIP166:HIR166"/>
    <mergeCell ref="HIT166:HIV166"/>
    <mergeCell ref="HIX166:HIZ166"/>
    <mergeCell ref="HJB166:HJD166"/>
    <mergeCell ref="HJF166:HJH166"/>
    <mergeCell ref="HJJ166:HJL166"/>
    <mergeCell ref="HHR166:HHT166"/>
    <mergeCell ref="HHV166:HHX166"/>
    <mergeCell ref="HHZ166:HIB166"/>
    <mergeCell ref="HID166:HIF166"/>
    <mergeCell ref="HIH166:HIJ166"/>
    <mergeCell ref="HIL166:HIN166"/>
    <mergeCell ref="HGT166:HGV166"/>
    <mergeCell ref="HGX166:HGZ166"/>
    <mergeCell ref="HHB166:HHD166"/>
    <mergeCell ref="HHF166:HHH166"/>
    <mergeCell ref="HHJ166:HHL166"/>
    <mergeCell ref="HHN166:HHP166"/>
    <mergeCell ref="HFV166:HFX166"/>
    <mergeCell ref="HFZ166:HGB166"/>
    <mergeCell ref="HGD166:HGF166"/>
    <mergeCell ref="HGH166:HGJ166"/>
    <mergeCell ref="HGL166:HGN166"/>
    <mergeCell ref="HGP166:HGR166"/>
    <mergeCell ref="HEX166:HEZ166"/>
    <mergeCell ref="HFB166:HFD166"/>
    <mergeCell ref="HFF166:HFH166"/>
    <mergeCell ref="HFJ166:HFL166"/>
    <mergeCell ref="HFN166:HFP166"/>
    <mergeCell ref="HFR166:HFT166"/>
    <mergeCell ref="HDZ166:HEB166"/>
    <mergeCell ref="HED166:HEF166"/>
    <mergeCell ref="HEH166:HEJ166"/>
    <mergeCell ref="HEL166:HEN166"/>
    <mergeCell ref="HEP166:HER166"/>
    <mergeCell ref="HET166:HEV166"/>
    <mergeCell ref="HDB166:HDD166"/>
    <mergeCell ref="HDF166:HDH166"/>
    <mergeCell ref="HDJ166:HDL166"/>
    <mergeCell ref="HDN166:HDP166"/>
    <mergeCell ref="HDR166:HDT166"/>
    <mergeCell ref="HDV166:HDX166"/>
    <mergeCell ref="HCD166:HCF166"/>
    <mergeCell ref="HCH166:HCJ166"/>
    <mergeCell ref="HCL166:HCN166"/>
    <mergeCell ref="HCP166:HCR166"/>
    <mergeCell ref="HCT166:HCV166"/>
    <mergeCell ref="HCX166:HCZ166"/>
    <mergeCell ref="HBF166:HBH166"/>
    <mergeCell ref="HBJ166:HBL166"/>
    <mergeCell ref="HBN166:HBP166"/>
    <mergeCell ref="HBR166:HBT166"/>
    <mergeCell ref="HBV166:HBX166"/>
    <mergeCell ref="HBZ166:HCB166"/>
    <mergeCell ref="HAH166:HAJ166"/>
    <mergeCell ref="HAL166:HAN166"/>
    <mergeCell ref="HAP166:HAR166"/>
    <mergeCell ref="HAT166:HAV166"/>
    <mergeCell ref="HAX166:HAZ166"/>
    <mergeCell ref="HBB166:HBD166"/>
    <mergeCell ref="GZJ166:GZL166"/>
    <mergeCell ref="GZN166:GZP166"/>
    <mergeCell ref="GZR166:GZT166"/>
    <mergeCell ref="GZV166:GZX166"/>
    <mergeCell ref="GZZ166:HAB166"/>
    <mergeCell ref="HAD166:HAF166"/>
    <mergeCell ref="GYL166:GYN166"/>
    <mergeCell ref="GYP166:GYR166"/>
    <mergeCell ref="GYT166:GYV166"/>
    <mergeCell ref="GYX166:GYZ166"/>
    <mergeCell ref="GZB166:GZD166"/>
    <mergeCell ref="GZF166:GZH166"/>
    <mergeCell ref="GXN166:GXP166"/>
    <mergeCell ref="GXR166:GXT166"/>
    <mergeCell ref="GXV166:GXX166"/>
    <mergeCell ref="GXZ166:GYB166"/>
    <mergeCell ref="GYD166:GYF166"/>
    <mergeCell ref="GYH166:GYJ166"/>
    <mergeCell ref="GWP166:GWR166"/>
    <mergeCell ref="GWT166:GWV166"/>
    <mergeCell ref="GWX166:GWZ166"/>
    <mergeCell ref="GXB166:GXD166"/>
    <mergeCell ref="GXF166:GXH166"/>
    <mergeCell ref="GXJ166:GXL166"/>
    <mergeCell ref="GVR166:GVT166"/>
    <mergeCell ref="GVV166:GVX166"/>
    <mergeCell ref="GVZ166:GWB166"/>
    <mergeCell ref="GWD166:GWF166"/>
    <mergeCell ref="GWH166:GWJ166"/>
    <mergeCell ref="GWL166:GWN166"/>
    <mergeCell ref="GUT166:GUV166"/>
    <mergeCell ref="GUX166:GUZ166"/>
    <mergeCell ref="GVB166:GVD166"/>
    <mergeCell ref="GVF166:GVH166"/>
    <mergeCell ref="GVJ166:GVL166"/>
    <mergeCell ref="GVN166:GVP166"/>
    <mergeCell ref="GTV166:GTX166"/>
    <mergeCell ref="GTZ166:GUB166"/>
    <mergeCell ref="GUD166:GUF166"/>
    <mergeCell ref="GUH166:GUJ166"/>
    <mergeCell ref="GUL166:GUN166"/>
    <mergeCell ref="GUP166:GUR166"/>
    <mergeCell ref="GSX166:GSZ166"/>
    <mergeCell ref="GTB166:GTD166"/>
    <mergeCell ref="GTF166:GTH166"/>
    <mergeCell ref="GTJ166:GTL166"/>
    <mergeCell ref="GTN166:GTP166"/>
    <mergeCell ref="GTR166:GTT166"/>
    <mergeCell ref="GRZ166:GSB166"/>
    <mergeCell ref="GSD166:GSF166"/>
    <mergeCell ref="GSH166:GSJ166"/>
    <mergeCell ref="GSL166:GSN166"/>
    <mergeCell ref="GSP166:GSR166"/>
    <mergeCell ref="GST166:GSV166"/>
    <mergeCell ref="GRB166:GRD166"/>
    <mergeCell ref="GRF166:GRH166"/>
    <mergeCell ref="GRJ166:GRL166"/>
    <mergeCell ref="GRN166:GRP166"/>
    <mergeCell ref="GRR166:GRT166"/>
    <mergeCell ref="GRV166:GRX166"/>
    <mergeCell ref="GQD166:GQF166"/>
    <mergeCell ref="GQH166:GQJ166"/>
    <mergeCell ref="GQL166:GQN166"/>
    <mergeCell ref="GQP166:GQR166"/>
    <mergeCell ref="GQT166:GQV166"/>
    <mergeCell ref="GQX166:GQZ166"/>
    <mergeCell ref="GPF166:GPH166"/>
    <mergeCell ref="GPJ166:GPL166"/>
    <mergeCell ref="GPN166:GPP166"/>
    <mergeCell ref="GPR166:GPT166"/>
    <mergeCell ref="GPV166:GPX166"/>
    <mergeCell ref="GPZ166:GQB166"/>
    <mergeCell ref="GOH166:GOJ166"/>
    <mergeCell ref="GOL166:GON166"/>
    <mergeCell ref="GOP166:GOR166"/>
    <mergeCell ref="GOT166:GOV166"/>
    <mergeCell ref="GOX166:GOZ166"/>
    <mergeCell ref="GPB166:GPD166"/>
    <mergeCell ref="GNJ166:GNL166"/>
    <mergeCell ref="GNN166:GNP166"/>
    <mergeCell ref="GNR166:GNT166"/>
    <mergeCell ref="GNV166:GNX166"/>
    <mergeCell ref="GNZ166:GOB166"/>
    <mergeCell ref="GOD166:GOF166"/>
    <mergeCell ref="GML166:GMN166"/>
    <mergeCell ref="GMP166:GMR166"/>
    <mergeCell ref="GMT166:GMV166"/>
    <mergeCell ref="GMX166:GMZ166"/>
    <mergeCell ref="GNB166:GND166"/>
    <mergeCell ref="GNF166:GNH166"/>
    <mergeCell ref="GLN166:GLP166"/>
    <mergeCell ref="GLR166:GLT166"/>
    <mergeCell ref="GLV166:GLX166"/>
    <mergeCell ref="GLZ166:GMB166"/>
    <mergeCell ref="GMD166:GMF166"/>
    <mergeCell ref="GMH166:GMJ166"/>
    <mergeCell ref="GKP166:GKR166"/>
    <mergeCell ref="GKT166:GKV166"/>
    <mergeCell ref="GKX166:GKZ166"/>
    <mergeCell ref="GLB166:GLD166"/>
    <mergeCell ref="GLF166:GLH166"/>
    <mergeCell ref="GLJ166:GLL166"/>
    <mergeCell ref="GJR166:GJT166"/>
    <mergeCell ref="GJV166:GJX166"/>
    <mergeCell ref="GJZ166:GKB166"/>
    <mergeCell ref="GKD166:GKF166"/>
    <mergeCell ref="GKH166:GKJ166"/>
    <mergeCell ref="GKL166:GKN166"/>
    <mergeCell ref="GIT166:GIV166"/>
    <mergeCell ref="GIX166:GIZ166"/>
    <mergeCell ref="GJB166:GJD166"/>
    <mergeCell ref="GJF166:GJH166"/>
    <mergeCell ref="GJJ166:GJL166"/>
    <mergeCell ref="GJN166:GJP166"/>
    <mergeCell ref="GHV166:GHX166"/>
    <mergeCell ref="GHZ166:GIB166"/>
    <mergeCell ref="GID166:GIF166"/>
    <mergeCell ref="GIH166:GIJ166"/>
    <mergeCell ref="GIL166:GIN166"/>
    <mergeCell ref="GIP166:GIR166"/>
    <mergeCell ref="GGX166:GGZ166"/>
    <mergeCell ref="GHB166:GHD166"/>
    <mergeCell ref="GHF166:GHH166"/>
    <mergeCell ref="GHJ166:GHL166"/>
    <mergeCell ref="GHN166:GHP166"/>
    <mergeCell ref="GHR166:GHT166"/>
    <mergeCell ref="GFZ166:GGB166"/>
    <mergeCell ref="GGD166:GGF166"/>
    <mergeCell ref="GGH166:GGJ166"/>
    <mergeCell ref="GGL166:GGN166"/>
    <mergeCell ref="GGP166:GGR166"/>
    <mergeCell ref="GGT166:GGV166"/>
    <mergeCell ref="GFB166:GFD166"/>
    <mergeCell ref="GFF166:GFH166"/>
    <mergeCell ref="GFJ166:GFL166"/>
    <mergeCell ref="GFN166:GFP166"/>
    <mergeCell ref="GFR166:GFT166"/>
    <mergeCell ref="GFV166:GFX166"/>
    <mergeCell ref="GED166:GEF166"/>
    <mergeCell ref="GEH166:GEJ166"/>
    <mergeCell ref="GEL166:GEN166"/>
    <mergeCell ref="GEP166:GER166"/>
    <mergeCell ref="GET166:GEV166"/>
    <mergeCell ref="GEX166:GEZ166"/>
    <mergeCell ref="GDF166:GDH166"/>
    <mergeCell ref="GDJ166:GDL166"/>
    <mergeCell ref="GDN166:GDP166"/>
    <mergeCell ref="GDR166:GDT166"/>
    <mergeCell ref="GDV166:GDX166"/>
    <mergeCell ref="GDZ166:GEB166"/>
    <mergeCell ref="GCH166:GCJ166"/>
    <mergeCell ref="GCL166:GCN166"/>
    <mergeCell ref="GCP166:GCR166"/>
    <mergeCell ref="GCT166:GCV166"/>
    <mergeCell ref="GCX166:GCZ166"/>
    <mergeCell ref="GDB166:GDD166"/>
    <mergeCell ref="GBJ166:GBL166"/>
    <mergeCell ref="GBN166:GBP166"/>
    <mergeCell ref="GBR166:GBT166"/>
    <mergeCell ref="GBV166:GBX166"/>
    <mergeCell ref="GBZ166:GCB166"/>
    <mergeCell ref="GCD166:GCF166"/>
    <mergeCell ref="GAL166:GAN166"/>
    <mergeCell ref="GAP166:GAR166"/>
    <mergeCell ref="GAT166:GAV166"/>
    <mergeCell ref="GAX166:GAZ166"/>
    <mergeCell ref="GBB166:GBD166"/>
    <mergeCell ref="GBF166:GBH166"/>
    <mergeCell ref="FZN166:FZP166"/>
    <mergeCell ref="FZR166:FZT166"/>
    <mergeCell ref="FZV166:FZX166"/>
    <mergeCell ref="FZZ166:GAB166"/>
    <mergeCell ref="GAD166:GAF166"/>
    <mergeCell ref="GAH166:GAJ166"/>
    <mergeCell ref="FYP166:FYR166"/>
    <mergeCell ref="FYT166:FYV166"/>
    <mergeCell ref="FYX166:FYZ166"/>
    <mergeCell ref="FZB166:FZD166"/>
    <mergeCell ref="FZF166:FZH166"/>
    <mergeCell ref="FZJ166:FZL166"/>
    <mergeCell ref="FXR166:FXT166"/>
    <mergeCell ref="FXV166:FXX166"/>
    <mergeCell ref="FXZ166:FYB166"/>
    <mergeCell ref="FYD166:FYF166"/>
    <mergeCell ref="FYH166:FYJ166"/>
    <mergeCell ref="FYL166:FYN166"/>
    <mergeCell ref="FWT166:FWV166"/>
    <mergeCell ref="FWX166:FWZ166"/>
    <mergeCell ref="FXB166:FXD166"/>
    <mergeCell ref="FXF166:FXH166"/>
    <mergeCell ref="FXJ166:FXL166"/>
    <mergeCell ref="FXN166:FXP166"/>
    <mergeCell ref="FVV166:FVX166"/>
    <mergeCell ref="FVZ166:FWB166"/>
    <mergeCell ref="FWD166:FWF166"/>
    <mergeCell ref="FWH166:FWJ166"/>
    <mergeCell ref="FWL166:FWN166"/>
    <mergeCell ref="FWP166:FWR166"/>
    <mergeCell ref="FUX166:FUZ166"/>
    <mergeCell ref="FVB166:FVD166"/>
    <mergeCell ref="FVF166:FVH166"/>
    <mergeCell ref="FVJ166:FVL166"/>
    <mergeCell ref="FVN166:FVP166"/>
    <mergeCell ref="FVR166:FVT166"/>
    <mergeCell ref="FTZ166:FUB166"/>
    <mergeCell ref="FUD166:FUF166"/>
    <mergeCell ref="FUH166:FUJ166"/>
    <mergeCell ref="FUL166:FUN166"/>
    <mergeCell ref="FUP166:FUR166"/>
    <mergeCell ref="FUT166:FUV166"/>
    <mergeCell ref="FTB166:FTD166"/>
    <mergeCell ref="FTF166:FTH166"/>
    <mergeCell ref="FTJ166:FTL166"/>
    <mergeCell ref="FTN166:FTP166"/>
    <mergeCell ref="FTR166:FTT166"/>
    <mergeCell ref="FTV166:FTX166"/>
    <mergeCell ref="FSD166:FSF166"/>
    <mergeCell ref="FSH166:FSJ166"/>
    <mergeCell ref="FSL166:FSN166"/>
    <mergeCell ref="FSP166:FSR166"/>
    <mergeCell ref="FST166:FSV166"/>
    <mergeCell ref="FSX166:FSZ166"/>
    <mergeCell ref="FRF166:FRH166"/>
    <mergeCell ref="FRJ166:FRL166"/>
    <mergeCell ref="FRN166:FRP166"/>
    <mergeCell ref="FRR166:FRT166"/>
    <mergeCell ref="FRV166:FRX166"/>
    <mergeCell ref="FRZ166:FSB166"/>
    <mergeCell ref="FQH166:FQJ166"/>
    <mergeCell ref="FQL166:FQN166"/>
    <mergeCell ref="FQP166:FQR166"/>
    <mergeCell ref="FQT166:FQV166"/>
    <mergeCell ref="FQX166:FQZ166"/>
    <mergeCell ref="FRB166:FRD166"/>
    <mergeCell ref="FPJ166:FPL166"/>
    <mergeCell ref="FPN166:FPP166"/>
    <mergeCell ref="FPR166:FPT166"/>
    <mergeCell ref="FPV166:FPX166"/>
    <mergeCell ref="FPZ166:FQB166"/>
    <mergeCell ref="FQD166:FQF166"/>
    <mergeCell ref="FOL166:FON166"/>
    <mergeCell ref="FOP166:FOR166"/>
    <mergeCell ref="FOT166:FOV166"/>
    <mergeCell ref="FOX166:FOZ166"/>
    <mergeCell ref="FPB166:FPD166"/>
    <mergeCell ref="FPF166:FPH166"/>
    <mergeCell ref="FNN166:FNP166"/>
    <mergeCell ref="FNR166:FNT166"/>
    <mergeCell ref="FNV166:FNX166"/>
    <mergeCell ref="FNZ166:FOB166"/>
    <mergeCell ref="FOD166:FOF166"/>
    <mergeCell ref="FOH166:FOJ166"/>
    <mergeCell ref="FMP166:FMR166"/>
    <mergeCell ref="FMT166:FMV166"/>
    <mergeCell ref="FMX166:FMZ166"/>
    <mergeCell ref="FNB166:FND166"/>
    <mergeCell ref="FNF166:FNH166"/>
    <mergeCell ref="FNJ166:FNL166"/>
    <mergeCell ref="FLR166:FLT166"/>
    <mergeCell ref="FLV166:FLX166"/>
    <mergeCell ref="FLZ166:FMB166"/>
    <mergeCell ref="FMD166:FMF166"/>
    <mergeCell ref="FMH166:FMJ166"/>
    <mergeCell ref="FML166:FMN166"/>
    <mergeCell ref="FKT166:FKV166"/>
    <mergeCell ref="FKX166:FKZ166"/>
    <mergeCell ref="FLB166:FLD166"/>
    <mergeCell ref="FLF166:FLH166"/>
    <mergeCell ref="FLJ166:FLL166"/>
    <mergeCell ref="FLN166:FLP166"/>
    <mergeCell ref="FJV166:FJX166"/>
    <mergeCell ref="FJZ166:FKB166"/>
    <mergeCell ref="FKD166:FKF166"/>
    <mergeCell ref="FKH166:FKJ166"/>
    <mergeCell ref="FKL166:FKN166"/>
    <mergeCell ref="FKP166:FKR166"/>
    <mergeCell ref="FIX166:FIZ166"/>
    <mergeCell ref="FJB166:FJD166"/>
    <mergeCell ref="FJF166:FJH166"/>
    <mergeCell ref="FJJ166:FJL166"/>
    <mergeCell ref="FJN166:FJP166"/>
    <mergeCell ref="FJR166:FJT166"/>
    <mergeCell ref="FHZ166:FIB166"/>
    <mergeCell ref="FID166:FIF166"/>
    <mergeCell ref="FIH166:FIJ166"/>
    <mergeCell ref="FIL166:FIN166"/>
    <mergeCell ref="FIP166:FIR166"/>
    <mergeCell ref="FIT166:FIV166"/>
    <mergeCell ref="FHB166:FHD166"/>
    <mergeCell ref="FHF166:FHH166"/>
    <mergeCell ref="FHJ166:FHL166"/>
    <mergeCell ref="FHN166:FHP166"/>
    <mergeCell ref="FHR166:FHT166"/>
    <mergeCell ref="FHV166:FHX166"/>
    <mergeCell ref="FGD166:FGF166"/>
    <mergeCell ref="FGH166:FGJ166"/>
    <mergeCell ref="FGL166:FGN166"/>
    <mergeCell ref="FGP166:FGR166"/>
    <mergeCell ref="FGT166:FGV166"/>
    <mergeCell ref="FGX166:FGZ166"/>
    <mergeCell ref="FFF166:FFH166"/>
    <mergeCell ref="FFJ166:FFL166"/>
    <mergeCell ref="FFN166:FFP166"/>
    <mergeCell ref="FFR166:FFT166"/>
    <mergeCell ref="FFV166:FFX166"/>
    <mergeCell ref="FFZ166:FGB166"/>
    <mergeCell ref="FEH166:FEJ166"/>
    <mergeCell ref="FEL166:FEN166"/>
    <mergeCell ref="FEP166:FER166"/>
    <mergeCell ref="FET166:FEV166"/>
    <mergeCell ref="FEX166:FEZ166"/>
    <mergeCell ref="FFB166:FFD166"/>
    <mergeCell ref="FDJ166:FDL166"/>
    <mergeCell ref="FDN166:FDP166"/>
    <mergeCell ref="FDR166:FDT166"/>
    <mergeCell ref="FDV166:FDX166"/>
    <mergeCell ref="FDZ166:FEB166"/>
    <mergeCell ref="FED166:FEF166"/>
    <mergeCell ref="FCL166:FCN166"/>
    <mergeCell ref="FCP166:FCR166"/>
    <mergeCell ref="FCT166:FCV166"/>
    <mergeCell ref="FCX166:FCZ166"/>
    <mergeCell ref="FDB166:FDD166"/>
    <mergeCell ref="FDF166:FDH166"/>
    <mergeCell ref="FBN166:FBP166"/>
    <mergeCell ref="FBR166:FBT166"/>
    <mergeCell ref="FBV166:FBX166"/>
    <mergeCell ref="FBZ166:FCB166"/>
    <mergeCell ref="FCD166:FCF166"/>
    <mergeCell ref="FCH166:FCJ166"/>
    <mergeCell ref="FAP166:FAR166"/>
    <mergeCell ref="FAT166:FAV166"/>
    <mergeCell ref="FAX166:FAZ166"/>
    <mergeCell ref="FBB166:FBD166"/>
    <mergeCell ref="FBF166:FBH166"/>
    <mergeCell ref="FBJ166:FBL166"/>
    <mergeCell ref="EZR166:EZT166"/>
    <mergeCell ref="EZV166:EZX166"/>
    <mergeCell ref="EZZ166:FAB166"/>
    <mergeCell ref="FAD166:FAF166"/>
    <mergeCell ref="FAH166:FAJ166"/>
    <mergeCell ref="FAL166:FAN166"/>
    <mergeCell ref="EYT166:EYV166"/>
    <mergeCell ref="EYX166:EYZ166"/>
    <mergeCell ref="EZB166:EZD166"/>
    <mergeCell ref="EZF166:EZH166"/>
    <mergeCell ref="EZJ166:EZL166"/>
    <mergeCell ref="EZN166:EZP166"/>
    <mergeCell ref="EXV166:EXX166"/>
    <mergeCell ref="EXZ166:EYB166"/>
    <mergeCell ref="EYD166:EYF166"/>
    <mergeCell ref="EYH166:EYJ166"/>
    <mergeCell ref="EYL166:EYN166"/>
    <mergeCell ref="EYP166:EYR166"/>
    <mergeCell ref="EWX166:EWZ166"/>
    <mergeCell ref="EXB166:EXD166"/>
    <mergeCell ref="EXF166:EXH166"/>
    <mergeCell ref="EXJ166:EXL166"/>
    <mergeCell ref="EXN166:EXP166"/>
    <mergeCell ref="EXR166:EXT166"/>
    <mergeCell ref="EVZ166:EWB166"/>
    <mergeCell ref="EWD166:EWF166"/>
    <mergeCell ref="EWH166:EWJ166"/>
    <mergeCell ref="EWL166:EWN166"/>
    <mergeCell ref="EWP166:EWR166"/>
    <mergeCell ref="EWT166:EWV166"/>
    <mergeCell ref="EVB166:EVD166"/>
    <mergeCell ref="EVF166:EVH166"/>
    <mergeCell ref="EVJ166:EVL166"/>
    <mergeCell ref="EVN166:EVP166"/>
    <mergeCell ref="EVR166:EVT166"/>
    <mergeCell ref="EVV166:EVX166"/>
    <mergeCell ref="EUD166:EUF166"/>
    <mergeCell ref="EUH166:EUJ166"/>
    <mergeCell ref="EUL166:EUN166"/>
    <mergeCell ref="EUP166:EUR166"/>
    <mergeCell ref="EUT166:EUV166"/>
    <mergeCell ref="EUX166:EUZ166"/>
    <mergeCell ref="ETF166:ETH166"/>
    <mergeCell ref="ETJ166:ETL166"/>
    <mergeCell ref="ETN166:ETP166"/>
    <mergeCell ref="ETR166:ETT166"/>
    <mergeCell ref="ETV166:ETX166"/>
    <mergeCell ref="ETZ166:EUB166"/>
    <mergeCell ref="ESH166:ESJ166"/>
    <mergeCell ref="ESL166:ESN166"/>
    <mergeCell ref="ESP166:ESR166"/>
    <mergeCell ref="EST166:ESV166"/>
    <mergeCell ref="ESX166:ESZ166"/>
    <mergeCell ref="ETB166:ETD166"/>
    <mergeCell ref="ERJ166:ERL166"/>
    <mergeCell ref="ERN166:ERP166"/>
    <mergeCell ref="ERR166:ERT166"/>
    <mergeCell ref="ERV166:ERX166"/>
    <mergeCell ref="ERZ166:ESB166"/>
    <mergeCell ref="ESD166:ESF166"/>
    <mergeCell ref="EQL166:EQN166"/>
    <mergeCell ref="EQP166:EQR166"/>
    <mergeCell ref="EQT166:EQV166"/>
    <mergeCell ref="EQX166:EQZ166"/>
    <mergeCell ref="ERB166:ERD166"/>
    <mergeCell ref="ERF166:ERH166"/>
    <mergeCell ref="EPN166:EPP166"/>
    <mergeCell ref="EPR166:EPT166"/>
    <mergeCell ref="EPV166:EPX166"/>
    <mergeCell ref="EPZ166:EQB166"/>
    <mergeCell ref="EQD166:EQF166"/>
    <mergeCell ref="EQH166:EQJ166"/>
    <mergeCell ref="EOP166:EOR166"/>
    <mergeCell ref="EOT166:EOV166"/>
    <mergeCell ref="EOX166:EOZ166"/>
    <mergeCell ref="EPB166:EPD166"/>
    <mergeCell ref="EPF166:EPH166"/>
    <mergeCell ref="EPJ166:EPL166"/>
    <mergeCell ref="ENR166:ENT166"/>
    <mergeCell ref="ENV166:ENX166"/>
    <mergeCell ref="ENZ166:EOB166"/>
    <mergeCell ref="EOD166:EOF166"/>
    <mergeCell ref="EOH166:EOJ166"/>
    <mergeCell ref="EOL166:EON166"/>
    <mergeCell ref="EMT166:EMV166"/>
    <mergeCell ref="EMX166:EMZ166"/>
    <mergeCell ref="ENB166:END166"/>
    <mergeCell ref="ENF166:ENH166"/>
    <mergeCell ref="ENJ166:ENL166"/>
    <mergeCell ref="ENN166:ENP166"/>
    <mergeCell ref="ELV166:ELX166"/>
    <mergeCell ref="ELZ166:EMB166"/>
    <mergeCell ref="EMD166:EMF166"/>
    <mergeCell ref="EMH166:EMJ166"/>
    <mergeCell ref="EML166:EMN166"/>
    <mergeCell ref="EMP166:EMR166"/>
    <mergeCell ref="EKX166:EKZ166"/>
    <mergeCell ref="ELB166:ELD166"/>
    <mergeCell ref="ELF166:ELH166"/>
    <mergeCell ref="ELJ166:ELL166"/>
    <mergeCell ref="ELN166:ELP166"/>
    <mergeCell ref="ELR166:ELT166"/>
    <mergeCell ref="EJZ166:EKB166"/>
    <mergeCell ref="EKD166:EKF166"/>
    <mergeCell ref="EKH166:EKJ166"/>
    <mergeCell ref="EKL166:EKN166"/>
    <mergeCell ref="EKP166:EKR166"/>
    <mergeCell ref="EKT166:EKV166"/>
    <mergeCell ref="EJB166:EJD166"/>
    <mergeCell ref="EJF166:EJH166"/>
    <mergeCell ref="EJJ166:EJL166"/>
    <mergeCell ref="EJN166:EJP166"/>
    <mergeCell ref="EJR166:EJT166"/>
    <mergeCell ref="EJV166:EJX166"/>
    <mergeCell ref="EID166:EIF166"/>
    <mergeCell ref="EIH166:EIJ166"/>
    <mergeCell ref="EIL166:EIN166"/>
    <mergeCell ref="EIP166:EIR166"/>
    <mergeCell ref="EIT166:EIV166"/>
    <mergeCell ref="EIX166:EIZ166"/>
    <mergeCell ref="EHF166:EHH166"/>
    <mergeCell ref="EHJ166:EHL166"/>
    <mergeCell ref="EHN166:EHP166"/>
    <mergeCell ref="EHR166:EHT166"/>
    <mergeCell ref="EHV166:EHX166"/>
    <mergeCell ref="EHZ166:EIB166"/>
    <mergeCell ref="EGH166:EGJ166"/>
    <mergeCell ref="EGL166:EGN166"/>
    <mergeCell ref="EGP166:EGR166"/>
    <mergeCell ref="EGT166:EGV166"/>
    <mergeCell ref="EGX166:EGZ166"/>
    <mergeCell ref="EHB166:EHD166"/>
    <mergeCell ref="EFJ166:EFL166"/>
    <mergeCell ref="EFN166:EFP166"/>
    <mergeCell ref="EFR166:EFT166"/>
    <mergeCell ref="EFV166:EFX166"/>
    <mergeCell ref="EFZ166:EGB166"/>
    <mergeCell ref="EGD166:EGF166"/>
    <mergeCell ref="EEL166:EEN166"/>
    <mergeCell ref="EEP166:EER166"/>
    <mergeCell ref="EET166:EEV166"/>
    <mergeCell ref="EEX166:EEZ166"/>
    <mergeCell ref="EFB166:EFD166"/>
    <mergeCell ref="EFF166:EFH166"/>
    <mergeCell ref="EDN166:EDP166"/>
    <mergeCell ref="EDR166:EDT166"/>
    <mergeCell ref="EDV166:EDX166"/>
    <mergeCell ref="EDZ166:EEB166"/>
    <mergeCell ref="EED166:EEF166"/>
    <mergeCell ref="EEH166:EEJ166"/>
    <mergeCell ref="ECP166:ECR166"/>
    <mergeCell ref="ECT166:ECV166"/>
    <mergeCell ref="ECX166:ECZ166"/>
    <mergeCell ref="EDB166:EDD166"/>
    <mergeCell ref="EDF166:EDH166"/>
    <mergeCell ref="EDJ166:EDL166"/>
    <mergeCell ref="EBR166:EBT166"/>
    <mergeCell ref="EBV166:EBX166"/>
    <mergeCell ref="EBZ166:ECB166"/>
    <mergeCell ref="ECD166:ECF166"/>
    <mergeCell ref="ECH166:ECJ166"/>
    <mergeCell ref="ECL166:ECN166"/>
    <mergeCell ref="EAT166:EAV166"/>
    <mergeCell ref="EAX166:EAZ166"/>
    <mergeCell ref="EBB166:EBD166"/>
    <mergeCell ref="EBF166:EBH166"/>
    <mergeCell ref="EBJ166:EBL166"/>
    <mergeCell ref="EBN166:EBP166"/>
    <mergeCell ref="DZV166:DZX166"/>
    <mergeCell ref="DZZ166:EAB166"/>
    <mergeCell ref="EAD166:EAF166"/>
    <mergeCell ref="EAH166:EAJ166"/>
    <mergeCell ref="EAL166:EAN166"/>
    <mergeCell ref="EAP166:EAR166"/>
    <mergeCell ref="DYX166:DYZ166"/>
    <mergeCell ref="DZB166:DZD166"/>
    <mergeCell ref="DZF166:DZH166"/>
    <mergeCell ref="DZJ166:DZL166"/>
    <mergeCell ref="DZN166:DZP166"/>
    <mergeCell ref="DZR166:DZT166"/>
    <mergeCell ref="DXZ166:DYB166"/>
    <mergeCell ref="DYD166:DYF166"/>
    <mergeCell ref="DYH166:DYJ166"/>
    <mergeCell ref="DYL166:DYN166"/>
    <mergeCell ref="DYP166:DYR166"/>
    <mergeCell ref="DYT166:DYV166"/>
    <mergeCell ref="DXB166:DXD166"/>
    <mergeCell ref="DXF166:DXH166"/>
    <mergeCell ref="DXJ166:DXL166"/>
    <mergeCell ref="DXN166:DXP166"/>
    <mergeCell ref="DXR166:DXT166"/>
    <mergeCell ref="DXV166:DXX166"/>
    <mergeCell ref="DWD166:DWF166"/>
    <mergeCell ref="DWH166:DWJ166"/>
    <mergeCell ref="DWL166:DWN166"/>
    <mergeCell ref="DWP166:DWR166"/>
    <mergeCell ref="DWT166:DWV166"/>
    <mergeCell ref="DWX166:DWZ166"/>
    <mergeCell ref="DVF166:DVH166"/>
    <mergeCell ref="DVJ166:DVL166"/>
    <mergeCell ref="DVN166:DVP166"/>
    <mergeCell ref="DVR166:DVT166"/>
    <mergeCell ref="DVV166:DVX166"/>
    <mergeCell ref="DVZ166:DWB166"/>
    <mergeCell ref="DUH166:DUJ166"/>
    <mergeCell ref="DUL166:DUN166"/>
    <mergeCell ref="DUP166:DUR166"/>
    <mergeCell ref="DUT166:DUV166"/>
    <mergeCell ref="DUX166:DUZ166"/>
    <mergeCell ref="DVB166:DVD166"/>
    <mergeCell ref="DTJ166:DTL166"/>
    <mergeCell ref="DTN166:DTP166"/>
    <mergeCell ref="DTR166:DTT166"/>
    <mergeCell ref="DTV166:DTX166"/>
    <mergeCell ref="DTZ166:DUB166"/>
    <mergeCell ref="DUD166:DUF166"/>
    <mergeCell ref="DSL166:DSN166"/>
    <mergeCell ref="DSP166:DSR166"/>
    <mergeCell ref="DST166:DSV166"/>
    <mergeCell ref="DSX166:DSZ166"/>
    <mergeCell ref="DTB166:DTD166"/>
    <mergeCell ref="DTF166:DTH166"/>
    <mergeCell ref="DRN166:DRP166"/>
    <mergeCell ref="DRR166:DRT166"/>
    <mergeCell ref="DRV166:DRX166"/>
    <mergeCell ref="DRZ166:DSB166"/>
    <mergeCell ref="DSD166:DSF166"/>
    <mergeCell ref="DSH166:DSJ166"/>
    <mergeCell ref="DQP166:DQR166"/>
    <mergeCell ref="DQT166:DQV166"/>
    <mergeCell ref="DQX166:DQZ166"/>
    <mergeCell ref="DRB166:DRD166"/>
    <mergeCell ref="DRF166:DRH166"/>
    <mergeCell ref="DRJ166:DRL166"/>
    <mergeCell ref="DPR166:DPT166"/>
    <mergeCell ref="DPV166:DPX166"/>
    <mergeCell ref="DPZ166:DQB166"/>
    <mergeCell ref="DQD166:DQF166"/>
    <mergeCell ref="DQH166:DQJ166"/>
    <mergeCell ref="DQL166:DQN166"/>
    <mergeCell ref="DOT166:DOV166"/>
    <mergeCell ref="DOX166:DOZ166"/>
    <mergeCell ref="DPB166:DPD166"/>
    <mergeCell ref="DPF166:DPH166"/>
    <mergeCell ref="DPJ166:DPL166"/>
    <mergeCell ref="DPN166:DPP166"/>
    <mergeCell ref="DNV166:DNX166"/>
    <mergeCell ref="DNZ166:DOB166"/>
    <mergeCell ref="DOD166:DOF166"/>
    <mergeCell ref="DOH166:DOJ166"/>
    <mergeCell ref="DOL166:DON166"/>
    <mergeCell ref="DOP166:DOR166"/>
    <mergeCell ref="DMX166:DMZ166"/>
    <mergeCell ref="DNB166:DND166"/>
    <mergeCell ref="DNF166:DNH166"/>
    <mergeCell ref="DNJ166:DNL166"/>
    <mergeCell ref="DNN166:DNP166"/>
    <mergeCell ref="DNR166:DNT166"/>
    <mergeCell ref="DLZ166:DMB166"/>
    <mergeCell ref="DMD166:DMF166"/>
    <mergeCell ref="DMH166:DMJ166"/>
    <mergeCell ref="DML166:DMN166"/>
    <mergeCell ref="DMP166:DMR166"/>
    <mergeCell ref="DMT166:DMV166"/>
    <mergeCell ref="DLB166:DLD166"/>
    <mergeCell ref="DLF166:DLH166"/>
    <mergeCell ref="DLJ166:DLL166"/>
    <mergeCell ref="DLN166:DLP166"/>
    <mergeCell ref="DLR166:DLT166"/>
    <mergeCell ref="DLV166:DLX166"/>
    <mergeCell ref="DKD166:DKF166"/>
    <mergeCell ref="DKH166:DKJ166"/>
    <mergeCell ref="DKL166:DKN166"/>
    <mergeCell ref="DKP166:DKR166"/>
    <mergeCell ref="DKT166:DKV166"/>
    <mergeCell ref="DKX166:DKZ166"/>
    <mergeCell ref="DJF166:DJH166"/>
    <mergeCell ref="DJJ166:DJL166"/>
    <mergeCell ref="DJN166:DJP166"/>
    <mergeCell ref="DJR166:DJT166"/>
    <mergeCell ref="DJV166:DJX166"/>
    <mergeCell ref="DJZ166:DKB166"/>
    <mergeCell ref="DIH166:DIJ166"/>
    <mergeCell ref="DIL166:DIN166"/>
    <mergeCell ref="DIP166:DIR166"/>
    <mergeCell ref="DIT166:DIV166"/>
    <mergeCell ref="DIX166:DIZ166"/>
    <mergeCell ref="DJB166:DJD166"/>
    <mergeCell ref="DHJ166:DHL166"/>
    <mergeCell ref="DHN166:DHP166"/>
    <mergeCell ref="DHR166:DHT166"/>
    <mergeCell ref="DHV166:DHX166"/>
    <mergeCell ref="DHZ166:DIB166"/>
    <mergeCell ref="DID166:DIF166"/>
    <mergeCell ref="DGL166:DGN166"/>
    <mergeCell ref="DGP166:DGR166"/>
    <mergeCell ref="DGT166:DGV166"/>
    <mergeCell ref="DGX166:DGZ166"/>
    <mergeCell ref="DHB166:DHD166"/>
    <mergeCell ref="DHF166:DHH166"/>
    <mergeCell ref="DFN166:DFP166"/>
    <mergeCell ref="DFR166:DFT166"/>
    <mergeCell ref="DFV166:DFX166"/>
    <mergeCell ref="DFZ166:DGB166"/>
    <mergeCell ref="DGD166:DGF166"/>
    <mergeCell ref="DGH166:DGJ166"/>
    <mergeCell ref="DEP166:DER166"/>
    <mergeCell ref="DET166:DEV166"/>
    <mergeCell ref="DEX166:DEZ166"/>
    <mergeCell ref="DFB166:DFD166"/>
    <mergeCell ref="DFF166:DFH166"/>
    <mergeCell ref="DFJ166:DFL166"/>
    <mergeCell ref="DDR166:DDT166"/>
    <mergeCell ref="DDV166:DDX166"/>
    <mergeCell ref="DDZ166:DEB166"/>
    <mergeCell ref="DED166:DEF166"/>
    <mergeCell ref="DEH166:DEJ166"/>
    <mergeCell ref="DEL166:DEN166"/>
    <mergeCell ref="DCT166:DCV166"/>
    <mergeCell ref="DCX166:DCZ166"/>
    <mergeCell ref="DDB166:DDD166"/>
    <mergeCell ref="DDF166:DDH166"/>
    <mergeCell ref="DDJ166:DDL166"/>
    <mergeCell ref="DDN166:DDP166"/>
    <mergeCell ref="DBV166:DBX166"/>
    <mergeCell ref="DBZ166:DCB166"/>
    <mergeCell ref="DCD166:DCF166"/>
    <mergeCell ref="DCH166:DCJ166"/>
    <mergeCell ref="DCL166:DCN166"/>
    <mergeCell ref="DCP166:DCR166"/>
    <mergeCell ref="DAX166:DAZ166"/>
    <mergeCell ref="DBB166:DBD166"/>
    <mergeCell ref="DBF166:DBH166"/>
    <mergeCell ref="DBJ166:DBL166"/>
    <mergeCell ref="DBN166:DBP166"/>
    <mergeCell ref="DBR166:DBT166"/>
    <mergeCell ref="CZZ166:DAB166"/>
    <mergeCell ref="DAD166:DAF166"/>
    <mergeCell ref="DAH166:DAJ166"/>
    <mergeCell ref="DAL166:DAN166"/>
    <mergeCell ref="DAP166:DAR166"/>
    <mergeCell ref="DAT166:DAV166"/>
    <mergeCell ref="CZB166:CZD166"/>
    <mergeCell ref="CZF166:CZH166"/>
    <mergeCell ref="CZJ166:CZL166"/>
    <mergeCell ref="CZN166:CZP166"/>
    <mergeCell ref="CZR166:CZT166"/>
    <mergeCell ref="CZV166:CZX166"/>
    <mergeCell ref="CYD166:CYF166"/>
    <mergeCell ref="CYH166:CYJ166"/>
    <mergeCell ref="CYL166:CYN166"/>
    <mergeCell ref="CYP166:CYR166"/>
    <mergeCell ref="CYT166:CYV166"/>
    <mergeCell ref="CYX166:CYZ166"/>
    <mergeCell ref="CXF166:CXH166"/>
    <mergeCell ref="CXJ166:CXL166"/>
    <mergeCell ref="CXN166:CXP166"/>
    <mergeCell ref="CXR166:CXT166"/>
    <mergeCell ref="CXV166:CXX166"/>
    <mergeCell ref="CXZ166:CYB166"/>
    <mergeCell ref="CWH166:CWJ166"/>
    <mergeCell ref="CWL166:CWN166"/>
    <mergeCell ref="CWP166:CWR166"/>
    <mergeCell ref="CWT166:CWV166"/>
    <mergeCell ref="CWX166:CWZ166"/>
    <mergeCell ref="CXB166:CXD166"/>
    <mergeCell ref="CVJ166:CVL166"/>
    <mergeCell ref="CVN166:CVP166"/>
    <mergeCell ref="CVR166:CVT166"/>
    <mergeCell ref="CVV166:CVX166"/>
    <mergeCell ref="CVZ166:CWB166"/>
    <mergeCell ref="CWD166:CWF166"/>
    <mergeCell ref="CUL166:CUN166"/>
    <mergeCell ref="CUP166:CUR166"/>
    <mergeCell ref="CUT166:CUV166"/>
    <mergeCell ref="CUX166:CUZ166"/>
    <mergeCell ref="CVB166:CVD166"/>
    <mergeCell ref="CVF166:CVH166"/>
    <mergeCell ref="CTN166:CTP166"/>
    <mergeCell ref="CTR166:CTT166"/>
    <mergeCell ref="CTV166:CTX166"/>
    <mergeCell ref="CTZ166:CUB166"/>
    <mergeCell ref="CUD166:CUF166"/>
    <mergeCell ref="CUH166:CUJ166"/>
    <mergeCell ref="CSP166:CSR166"/>
    <mergeCell ref="CST166:CSV166"/>
    <mergeCell ref="CSX166:CSZ166"/>
    <mergeCell ref="CTB166:CTD166"/>
    <mergeCell ref="CTF166:CTH166"/>
    <mergeCell ref="CTJ166:CTL166"/>
    <mergeCell ref="CRR166:CRT166"/>
    <mergeCell ref="CRV166:CRX166"/>
    <mergeCell ref="CRZ166:CSB166"/>
    <mergeCell ref="CSD166:CSF166"/>
    <mergeCell ref="CSH166:CSJ166"/>
    <mergeCell ref="CSL166:CSN166"/>
    <mergeCell ref="CQT166:CQV166"/>
    <mergeCell ref="CQX166:CQZ166"/>
    <mergeCell ref="CRB166:CRD166"/>
    <mergeCell ref="CRF166:CRH166"/>
    <mergeCell ref="CRJ166:CRL166"/>
    <mergeCell ref="CRN166:CRP166"/>
    <mergeCell ref="CPV166:CPX166"/>
    <mergeCell ref="CPZ166:CQB166"/>
    <mergeCell ref="CQD166:CQF166"/>
    <mergeCell ref="CQH166:CQJ166"/>
    <mergeCell ref="CQL166:CQN166"/>
    <mergeCell ref="CQP166:CQR166"/>
    <mergeCell ref="COX166:COZ166"/>
    <mergeCell ref="CPB166:CPD166"/>
    <mergeCell ref="CPF166:CPH166"/>
    <mergeCell ref="CPJ166:CPL166"/>
    <mergeCell ref="CPN166:CPP166"/>
    <mergeCell ref="CPR166:CPT166"/>
    <mergeCell ref="CNZ166:COB166"/>
    <mergeCell ref="COD166:COF166"/>
    <mergeCell ref="COH166:COJ166"/>
    <mergeCell ref="COL166:CON166"/>
    <mergeCell ref="COP166:COR166"/>
    <mergeCell ref="COT166:COV166"/>
    <mergeCell ref="CNB166:CND166"/>
    <mergeCell ref="CNF166:CNH166"/>
    <mergeCell ref="CNJ166:CNL166"/>
    <mergeCell ref="CNN166:CNP166"/>
    <mergeCell ref="CNR166:CNT166"/>
    <mergeCell ref="CNV166:CNX166"/>
    <mergeCell ref="CMD166:CMF166"/>
    <mergeCell ref="CMH166:CMJ166"/>
    <mergeCell ref="CML166:CMN166"/>
    <mergeCell ref="CMP166:CMR166"/>
    <mergeCell ref="CMT166:CMV166"/>
    <mergeCell ref="CMX166:CMZ166"/>
    <mergeCell ref="CLF166:CLH166"/>
    <mergeCell ref="CLJ166:CLL166"/>
    <mergeCell ref="CLN166:CLP166"/>
    <mergeCell ref="CLR166:CLT166"/>
    <mergeCell ref="CLV166:CLX166"/>
    <mergeCell ref="CLZ166:CMB166"/>
    <mergeCell ref="CKH166:CKJ166"/>
    <mergeCell ref="CKL166:CKN166"/>
    <mergeCell ref="CKP166:CKR166"/>
    <mergeCell ref="CKT166:CKV166"/>
    <mergeCell ref="CKX166:CKZ166"/>
    <mergeCell ref="CLB166:CLD166"/>
    <mergeCell ref="CJJ166:CJL166"/>
    <mergeCell ref="CJN166:CJP166"/>
    <mergeCell ref="CJR166:CJT166"/>
    <mergeCell ref="CJV166:CJX166"/>
    <mergeCell ref="CJZ166:CKB166"/>
    <mergeCell ref="CKD166:CKF166"/>
    <mergeCell ref="CIL166:CIN166"/>
    <mergeCell ref="CIP166:CIR166"/>
    <mergeCell ref="CIT166:CIV166"/>
    <mergeCell ref="CIX166:CIZ166"/>
    <mergeCell ref="CJB166:CJD166"/>
    <mergeCell ref="CJF166:CJH166"/>
    <mergeCell ref="CHN166:CHP166"/>
    <mergeCell ref="CHR166:CHT166"/>
    <mergeCell ref="CHV166:CHX166"/>
    <mergeCell ref="CHZ166:CIB166"/>
    <mergeCell ref="CID166:CIF166"/>
    <mergeCell ref="CIH166:CIJ166"/>
    <mergeCell ref="CGP166:CGR166"/>
    <mergeCell ref="CGT166:CGV166"/>
    <mergeCell ref="CGX166:CGZ166"/>
    <mergeCell ref="CHB166:CHD166"/>
    <mergeCell ref="CHF166:CHH166"/>
    <mergeCell ref="CHJ166:CHL166"/>
    <mergeCell ref="CFR166:CFT166"/>
    <mergeCell ref="CFV166:CFX166"/>
    <mergeCell ref="CFZ166:CGB166"/>
    <mergeCell ref="CGD166:CGF166"/>
    <mergeCell ref="CGH166:CGJ166"/>
    <mergeCell ref="CGL166:CGN166"/>
    <mergeCell ref="CET166:CEV166"/>
    <mergeCell ref="CEX166:CEZ166"/>
    <mergeCell ref="CFB166:CFD166"/>
    <mergeCell ref="CFF166:CFH166"/>
    <mergeCell ref="CFJ166:CFL166"/>
    <mergeCell ref="CFN166:CFP166"/>
    <mergeCell ref="CDV166:CDX166"/>
    <mergeCell ref="CDZ166:CEB166"/>
    <mergeCell ref="CED166:CEF166"/>
    <mergeCell ref="CEH166:CEJ166"/>
    <mergeCell ref="CEL166:CEN166"/>
    <mergeCell ref="CEP166:CER166"/>
    <mergeCell ref="CCX166:CCZ166"/>
    <mergeCell ref="CDB166:CDD166"/>
    <mergeCell ref="CDF166:CDH166"/>
    <mergeCell ref="CDJ166:CDL166"/>
    <mergeCell ref="CDN166:CDP166"/>
    <mergeCell ref="CDR166:CDT166"/>
    <mergeCell ref="CBZ166:CCB166"/>
    <mergeCell ref="CCD166:CCF166"/>
    <mergeCell ref="CCH166:CCJ166"/>
    <mergeCell ref="CCL166:CCN166"/>
    <mergeCell ref="CCP166:CCR166"/>
    <mergeCell ref="CCT166:CCV166"/>
    <mergeCell ref="CBB166:CBD166"/>
    <mergeCell ref="CBF166:CBH166"/>
    <mergeCell ref="CBJ166:CBL166"/>
    <mergeCell ref="CBN166:CBP166"/>
    <mergeCell ref="CBR166:CBT166"/>
    <mergeCell ref="CBV166:CBX166"/>
    <mergeCell ref="CAD166:CAF166"/>
    <mergeCell ref="CAH166:CAJ166"/>
    <mergeCell ref="CAL166:CAN166"/>
    <mergeCell ref="CAP166:CAR166"/>
    <mergeCell ref="CAT166:CAV166"/>
    <mergeCell ref="CAX166:CAZ166"/>
    <mergeCell ref="BZF166:BZH166"/>
    <mergeCell ref="BZJ166:BZL166"/>
    <mergeCell ref="BZN166:BZP166"/>
    <mergeCell ref="BZR166:BZT166"/>
    <mergeCell ref="BZV166:BZX166"/>
    <mergeCell ref="BZZ166:CAB166"/>
    <mergeCell ref="BYH166:BYJ166"/>
    <mergeCell ref="BYL166:BYN166"/>
    <mergeCell ref="BYP166:BYR166"/>
    <mergeCell ref="BYT166:BYV166"/>
    <mergeCell ref="BYX166:BYZ166"/>
    <mergeCell ref="BZB166:BZD166"/>
    <mergeCell ref="BXJ166:BXL166"/>
    <mergeCell ref="BXN166:BXP166"/>
    <mergeCell ref="BXR166:BXT166"/>
    <mergeCell ref="BXV166:BXX166"/>
    <mergeCell ref="BXZ166:BYB166"/>
    <mergeCell ref="BYD166:BYF166"/>
    <mergeCell ref="BWL166:BWN166"/>
    <mergeCell ref="BWP166:BWR166"/>
    <mergeCell ref="BWT166:BWV166"/>
    <mergeCell ref="BWX166:BWZ166"/>
    <mergeCell ref="BXB166:BXD166"/>
    <mergeCell ref="BXF166:BXH166"/>
    <mergeCell ref="BVN166:BVP166"/>
    <mergeCell ref="BVR166:BVT166"/>
    <mergeCell ref="BVV166:BVX166"/>
    <mergeCell ref="BVZ166:BWB166"/>
    <mergeCell ref="BWD166:BWF166"/>
    <mergeCell ref="BWH166:BWJ166"/>
    <mergeCell ref="BUP166:BUR166"/>
    <mergeCell ref="BUT166:BUV166"/>
    <mergeCell ref="BUX166:BUZ166"/>
    <mergeCell ref="BVB166:BVD166"/>
    <mergeCell ref="BVF166:BVH166"/>
    <mergeCell ref="BVJ166:BVL166"/>
    <mergeCell ref="BTR166:BTT166"/>
    <mergeCell ref="BTV166:BTX166"/>
    <mergeCell ref="BTZ166:BUB166"/>
    <mergeCell ref="BUD166:BUF166"/>
    <mergeCell ref="BUH166:BUJ166"/>
    <mergeCell ref="BUL166:BUN166"/>
    <mergeCell ref="BST166:BSV166"/>
    <mergeCell ref="BSX166:BSZ166"/>
    <mergeCell ref="BTB166:BTD166"/>
    <mergeCell ref="BTF166:BTH166"/>
    <mergeCell ref="BTJ166:BTL166"/>
    <mergeCell ref="BTN166:BTP166"/>
    <mergeCell ref="BRV166:BRX166"/>
    <mergeCell ref="BRZ166:BSB166"/>
    <mergeCell ref="BSD166:BSF166"/>
    <mergeCell ref="BSH166:BSJ166"/>
    <mergeCell ref="BSL166:BSN166"/>
    <mergeCell ref="BSP166:BSR166"/>
    <mergeCell ref="BQX166:BQZ166"/>
    <mergeCell ref="BRB166:BRD166"/>
    <mergeCell ref="BRF166:BRH166"/>
    <mergeCell ref="BRJ166:BRL166"/>
    <mergeCell ref="BRN166:BRP166"/>
    <mergeCell ref="BRR166:BRT166"/>
    <mergeCell ref="BPZ166:BQB166"/>
    <mergeCell ref="BQD166:BQF166"/>
    <mergeCell ref="BQH166:BQJ166"/>
    <mergeCell ref="BQL166:BQN166"/>
    <mergeCell ref="BQP166:BQR166"/>
    <mergeCell ref="BQT166:BQV166"/>
    <mergeCell ref="BPB166:BPD166"/>
    <mergeCell ref="BPF166:BPH166"/>
    <mergeCell ref="BPJ166:BPL166"/>
    <mergeCell ref="BPN166:BPP166"/>
    <mergeCell ref="BPR166:BPT166"/>
    <mergeCell ref="BPV166:BPX166"/>
    <mergeCell ref="BOD166:BOF166"/>
    <mergeCell ref="BOH166:BOJ166"/>
    <mergeCell ref="BOL166:BON166"/>
    <mergeCell ref="BOP166:BOR166"/>
    <mergeCell ref="BOT166:BOV166"/>
    <mergeCell ref="BOX166:BOZ166"/>
    <mergeCell ref="BNF166:BNH166"/>
    <mergeCell ref="BNJ166:BNL166"/>
    <mergeCell ref="BNN166:BNP166"/>
    <mergeCell ref="BNR166:BNT166"/>
    <mergeCell ref="BNV166:BNX166"/>
    <mergeCell ref="BNZ166:BOB166"/>
    <mergeCell ref="BMH166:BMJ166"/>
    <mergeCell ref="BML166:BMN166"/>
    <mergeCell ref="BMP166:BMR166"/>
    <mergeCell ref="BMT166:BMV166"/>
    <mergeCell ref="BMX166:BMZ166"/>
    <mergeCell ref="BNB166:BND166"/>
    <mergeCell ref="BLJ166:BLL166"/>
    <mergeCell ref="BLN166:BLP166"/>
    <mergeCell ref="BLR166:BLT166"/>
    <mergeCell ref="BLV166:BLX166"/>
    <mergeCell ref="BLZ166:BMB166"/>
    <mergeCell ref="BMD166:BMF166"/>
    <mergeCell ref="BKL166:BKN166"/>
    <mergeCell ref="BKP166:BKR166"/>
    <mergeCell ref="BKT166:BKV166"/>
    <mergeCell ref="BKX166:BKZ166"/>
    <mergeCell ref="BLB166:BLD166"/>
    <mergeCell ref="BLF166:BLH166"/>
    <mergeCell ref="BJN166:BJP166"/>
    <mergeCell ref="BJR166:BJT166"/>
    <mergeCell ref="BJV166:BJX166"/>
    <mergeCell ref="BJZ166:BKB166"/>
    <mergeCell ref="BKD166:BKF166"/>
    <mergeCell ref="BKH166:BKJ166"/>
    <mergeCell ref="BIP166:BIR166"/>
    <mergeCell ref="BIT166:BIV166"/>
    <mergeCell ref="BIX166:BIZ166"/>
    <mergeCell ref="BJB166:BJD166"/>
    <mergeCell ref="BJF166:BJH166"/>
    <mergeCell ref="BJJ166:BJL166"/>
    <mergeCell ref="BHR166:BHT166"/>
    <mergeCell ref="BHV166:BHX166"/>
    <mergeCell ref="BHZ166:BIB166"/>
    <mergeCell ref="BID166:BIF166"/>
    <mergeCell ref="BIH166:BIJ166"/>
    <mergeCell ref="BIL166:BIN166"/>
    <mergeCell ref="BGT166:BGV166"/>
    <mergeCell ref="BGX166:BGZ166"/>
    <mergeCell ref="BHB166:BHD166"/>
    <mergeCell ref="BHF166:BHH166"/>
    <mergeCell ref="BHJ166:BHL166"/>
    <mergeCell ref="BHN166:BHP166"/>
    <mergeCell ref="BFV166:BFX166"/>
    <mergeCell ref="BFZ166:BGB166"/>
    <mergeCell ref="BGD166:BGF166"/>
    <mergeCell ref="BGH166:BGJ166"/>
    <mergeCell ref="BGL166:BGN166"/>
    <mergeCell ref="BGP166:BGR166"/>
    <mergeCell ref="BEX166:BEZ166"/>
    <mergeCell ref="BFB166:BFD166"/>
    <mergeCell ref="BFF166:BFH166"/>
    <mergeCell ref="BFJ166:BFL166"/>
    <mergeCell ref="BFN166:BFP166"/>
    <mergeCell ref="BFR166:BFT166"/>
    <mergeCell ref="BDZ166:BEB166"/>
    <mergeCell ref="BED166:BEF166"/>
    <mergeCell ref="BEH166:BEJ166"/>
    <mergeCell ref="BEL166:BEN166"/>
    <mergeCell ref="BEP166:BER166"/>
    <mergeCell ref="BET166:BEV166"/>
    <mergeCell ref="BDB166:BDD166"/>
    <mergeCell ref="BDF166:BDH166"/>
    <mergeCell ref="BDJ166:BDL166"/>
    <mergeCell ref="BDN166:BDP166"/>
    <mergeCell ref="BDR166:BDT166"/>
    <mergeCell ref="BDV166:BDX166"/>
    <mergeCell ref="BCD166:BCF166"/>
    <mergeCell ref="BCH166:BCJ166"/>
    <mergeCell ref="BCL166:BCN166"/>
    <mergeCell ref="BCP166:BCR166"/>
    <mergeCell ref="BCT166:BCV166"/>
    <mergeCell ref="BCX166:BCZ166"/>
    <mergeCell ref="BBF166:BBH166"/>
    <mergeCell ref="BBJ166:BBL166"/>
    <mergeCell ref="BBN166:BBP166"/>
    <mergeCell ref="BBR166:BBT166"/>
    <mergeCell ref="BBV166:BBX166"/>
    <mergeCell ref="BBZ166:BCB166"/>
    <mergeCell ref="BAH166:BAJ166"/>
    <mergeCell ref="BAL166:BAN166"/>
    <mergeCell ref="BAP166:BAR166"/>
    <mergeCell ref="BAT166:BAV166"/>
    <mergeCell ref="BAX166:BAZ166"/>
    <mergeCell ref="BBB166:BBD166"/>
    <mergeCell ref="AZJ166:AZL166"/>
    <mergeCell ref="AZN166:AZP166"/>
    <mergeCell ref="AZR166:AZT166"/>
    <mergeCell ref="AZV166:AZX166"/>
    <mergeCell ref="AZZ166:BAB166"/>
    <mergeCell ref="BAD166:BAF166"/>
    <mergeCell ref="AYL166:AYN166"/>
    <mergeCell ref="AYP166:AYR166"/>
    <mergeCell ref="AYT166:AYV166"/>
    <mergeCell ref="AYX166:AYZ166"/>
    <mergeCell ref="AZB166:AZD166"/>
    <mergeCell ref="AZF166:AZH166"/>
    <mergeCell ref="AXN166:AXP166"/>
    <mergeCell ref="AXR166:AXT166"/>
    <mergeCell ref="AXV166:AXX166"/>
    <mergeCell ref="AXZ166:AYB166"/>
    <mergeCell ref="AYD166:AYF166"/>
    <mergeCell ref="AYH166:AYJ166"/>
    <mergeCell ref="AWP166:AWR166"/>
    <mergeCell ref="AWT166:AWV166"/>
    <mergeCell ref="AWX166:AWZ166"/>
    <mergeCell ref="AXB166:AXD166"/>
    <mergeCell ref="AXF166:AXH166"/>
    <mergeCell ref="AXJ166:AXL166"/>
    <mergeCell ref="AVR166:AVT166"/>
    <mergeCell ref="AVV166:AVX166"/>
    <mergeCell ref="AVZ166:AWB166"/>
    <mergeCell ref="AWD166:AWF166"/>
    <mergeCell ref="AWH166:AWJ166"/>
    <mergeCell ref="AWL166:AWN166"/>
    <mergeCell ref="AUT166:AUV166"/>
    <mergeCell ref="AUX166:AUZ166"/>
    <mergeCell ref="AVB166:AVD166"/>
    <mergeCell ref="AVF166:AVH166"/>
    <mergeCell ref="AVJ166:AVL166"/>
    <mergeCell ref="AVN166:AVP166"/>
    <mergeCell ref="ATV166:ATX166"/>
    <mergeCell ref="ATZ166:AUB166"/>
    <mergeCell ref="AUD166:AUF166"/>
    <mergeCell ref="AUH166:AUJ166"/>
    <mergeCell ref="AUL166:AUN166"/>
    <mergeCell ref="AUP166:AUR166"/>
    <mergeCell ref="ASX166:ASZ166"/>
    <mergeCell ref="ATB166:ATD166"/>
    <mergeCell ref="ATF166:ATH166"/>
    <mergeCell ref="ATJ166:ATL166"/>
    <mergeCell ref="ATN166:ATP166"/>
    <mergeCell ref="ATR166:ATT166"/>
    <mergeCell ref="ARZ166:ASB166"/>
    <mergeCell ref="ASD166:ASF166"/>
    <mergeCell ref="ASH166:ASJ166"/>
    <mergeCell ref="ASL166:ASN166"/>
    <mergeCell ref="ASP166:ASR166"/>
    <mergeCell ref="AST166:ASV166"/>
    <mergeCell ref="ARB166:ARD166"/>
    <mergeCell ref="ARF166:ARH166"/>
    <mergeCell ref="ARJ166:ARL166"/>
    <mergeCell ref="ARN166:ARP166"/>
    <mergeCell ref="ARR166:ART166"/>
    <mergeCell ref="ARV166:ARX166"/>
    <mergeCell ref="AQD166:AQF166"/>
    <mergeCell ref="AQH166:AQJ166"/>
    <mergeCell ref="AQL166:AQN166"/>
    <mergeCell ref="AQP166:AQR166"/>
    <mergeCell ref="AQT166:AQV166"/>
    <mergeCell ref="AQX166:AQZ166"/>
    <mergeCell ref="APF166:APH166"/>
    <mergeCell ref="APJ166:APL166"/>
    <mergeCell ref="APN166:APP166"/>
    <mergeCell ref="APR166:APT166"/>
    <mergeCell ref="APV166:APX166"/>
    <mergeCell ref="APZ166:AQB166"/>
    <mergeCell ref="AOH166:AOJ166"/>
    <mergeCell ref="AOL166:AON166"/>
    <mergeCell ref="AOP166:AOR166"/>
    <mergeCell ref="AOT166:AOV166"/>
    <mergeCell ref="AOX166:AOZ166"/>
    <mergeCell ref="APB166:APD166"/>
    <mergeCell ref="ANJ166:ANL166"/>
    <mergeCell ref="ANN166:ANP166"/>
    <mergeCell ref="ANR166:ANT166"/>
    <mergeCell ref="ANV166:ANX166"/>
    <mergeCell ref="ANZ166:AOB166"/>
    <mergeCell ref="AOD166:AOF166"/>
    <mergeCell ref="AML166:AMN166"/>
    <mergeCell ref="AMP166:AMR166"/>
    <mergeCell ref="AMT166:AMV166"/>
    <mergeCell ref="AMX166:AMZ166"/>
    <mergeCell ref="ANB166:AND166"/>
    <mergeCell ref="ANF166:ANH166"/>
    <mergeCell ref="ALN166:ALP166"/>
    <mergeCell ref="ALR166:ALT166"/>
    <mergeCell ref="ALV166:ALX166"/>
    <mergeCell ref="ALZ166:AMB166"/>
    <mergeCell ref="AMD166:AMF166"/>
    <mergeCell ref="AMH166:AMJ166"/>
    <mergeCell ref="AKP166:AKR166"/>
    <mergeCell ref="AKT166:AKV166"/>
    <mergeCell ref="AKX166:AKZ166"/>
    <mergeCell ref="ALB166:ALD166"/>
    <mergeCell ref="ALF166:ALH166"/>
    <mergeCell ref="ALJ166:ALL166"/>
    <mergeCell ref="AJR166:AJT166"/>
    <mergeCell ref="AJV166:AJX166"/>
    <mergeCell ref="AJZ166:AKB166"/>
    <mergeCell ref="AKD166:AKF166"/>
    <mergeCell ref="AKH166:AKJ166"/>
    <mergeCell ref="AKL166:AKN166"/>
    <mergeCell ref="AIT166:AIV166"/>
    <mergeCell ref="AIX166:AIZ166"/>
    <mergeCell ref="AJB166:AJD166"/>
    <mergeCell ref="AJF166:AJH166"/>
    <mergeCell ref="AJJ166:AJL166"/>
    <mergeCell ref="AJN166:AJP166"/>
    <mergeCell ref="AHV166:AHX166"/>
    <mergeCell ref="AHZ166:AIB166"/>
    <mergeCell ref="AID166:AIF166"/>
    <mergeCell ref="AIH166:AIJ166"/>
    <mergeCell ref="AIL166:AIN166"/>
    <mergeCell ref="AIP166:AIR166"/>
    <mergeCell ref="AGX166:AGZ166"/>
    <mergeCell ref="AHB166:AHD166"/>
    <mergeCell ref="AHF166:AHH166"/>
    <mergeCell ref="AHJ166:AHL166"/>
    <mergeCell ref="AHN166:AHP166"/>
    <mergeCell ref="AHR166:AHT166"/>
    <mergeCell ref="AFZ166:AGB166"/>
    <mergeCell ref="AGD166:AGF166"/>
    <mergeCell ref="AGH166:AGJ166"/>
    <mergeCell ref="AGL166:AGN166"/>
    <mergeCell ref="AGP166:AGR166"/>
    <mergeCell ref="AGT166:AGV166"/>
    <mergeCell ref="AFB166:AFD166"/>
    <mergeCell ref="AFF166:AFH166"/>
    <mergeCell ref="AFJ166:AFL166"/>
    <mergeCell ref="AFN166:AFP166"/>
    <mergeCell ref="AFR166:AFT166"/>
    <mergeCell ref="AFV166:AFX166"/>
    <mergeCell ref="AED166:AEF166"/>
    <mergeCell ref="AEH166:AEJ166"/>
    <mergeCell ref="AEL166:AEN166"/>
    <mergeCell ref="AEP166:AER166"/>
    <mergeCell ref="AET166:AEV166"/>
    <mergeCell ref="AEX166:AEZ166"/>
    <mergeCell ref="ADF166:ADH166"/>
    <mergeCell ref="ADJ166:ADL166"/>
    <mergeCell ref="ADN166:ADP166"/>
    <mergeCell ref="ADR166:ADT166"/>
    <mergeCell ref="ADV166:ADX166"/>
    <mergeCell ref="ADZ166:AEB166"/>
    <mergeCell ref="ACH166:ACJ166"/>
    <mergeCell ref="ACL166:ACN166"/>
    <mergeCell ref="ACP166:ACR166"/>
    <mergeCell ref="ACT166:ACV166"/>
    <mergeCell ref="ACX166:ACZ166"/>
    <mergeCell ref="ADB166:ADD166"/>
    <mergeCell ref="ABJ166:ABL166"/>
    <mergeCell ref="ABN166:ABP166"/>
    <mergeCell ref="ABR166:ABT166"/>
    <mergeCell ref="ABV166:ABX166"/>
    <mergeCell ref="ABZ166:ACB166"/>
    <mergeCell ref="ACD166:ACF166"/>
    <mergeCell ref="AAL166:AAN166"/>
    <mergeCell ref="AAP166:AAR166"/>
    <mergeCell ref="AAT166:AAV166"/>
    <mergeCell ref="AAX166:AAZ166"/>
    <mergeCell ref="ABB166:ABD166"/>
    <mergeCell ref="ABF166:ABH166"/>
    <mergeCell ref="ZN166:ZP166"/>
    <mergeCell ref="ZR166:ZT166"/>
    <mergeCell ref="ZV166:ZX166"/>
    <mergeCell ref="ZZ166:AAB166"/>
    <mergeCell ref="AAD166:AAF166"/>
    <mergeCell ref="AAH166:AAJ166"/>
    <mergeCell ref="YP166:YR166"/>
    <mergeCell ref="YT166:YV166"/>
    <mergeCell ref="YX166:YZ166"/>
    <mergeCell ref="ZB166:ZD166"/>
    <mergeCell ref="ZF166:ZH166"/>
    <mergeCell ref="ZJ166:ZL166"/>
    <mergeCell ref="XR166:XT166"/>
    <mergeCell ref="XV166:XX166"/>
    <mergeCell ref="XZ166:YB166"/>
    <mergeCell ref="YD166:YF166"/>
    <mergeCell ref="YH166:YJ166"/>
    <mergeCell ref="YL166:YN166"/>
    <mergeCell ref="WT166:WV166"/>
    <mergeCell ref="WX166:WZ166"/>
    <mergeCell ref="XB166:XD166"/>
    <mergeCell ref="XF166:XH166"/>
    <mergeCell ref="XJ166:XL166"/>
    <mergeCell ref="XN166:XP166"/>
    <mergeCell ref="VV166:VX166"/>
    <mergeCell ref="VZ166:WB166"/>
    <mergeCell ref="WD166:WF166"/>
    <mergeCell ref="WH166:WJ166"/>
    <mergeCell ref="WL166:WN166"/>
    <mergeCell ref="WP166:WR166"/>
    <mergeCell ref="UX166:UZ166"/>
    <mergeCell ref="VB166:VD166"/>
    <mergeCell ref="VF166:VH166"/>
    <mergeCell ref="VJ166:VL166"/>
    <mergeCell ref="VN166:VP166"/>
    <mergeCell ref="VR166:VT166"/>
    <mergeCell ref="TZ166:UB166"/>
    <mergeCell ref="UD166:UF166"/>
    <mergeCell ref="UH166:UJ166"/>
    <mergeCell ref="UL166:UN166"/>
    <mergeCell ref="UP166:UR166"/>
    <mergeCell ref="UT166:UV166"/>
    <mergeCell ref="TB166:TD166"/>
    <mergeCell ref="TF166:TH166"/>
    <mergeCell ref="TJ166:TL166"/>
    <mergeCell ref="TN166:TP166"/>
    <mergeCell ref="TR166:TT166"/>
    <mergeCell ref="TV166:TX166"/>
    <mergeCell ref="SD166:SF166"/>
    <mergeCell ref="SH166:SJ166"/>
    <mergeCell ref="SL166:SN166"/>
    <mergeCell ref="SP166:SR166"/>
    <mergeCell ref="ST166:SV166"/>
    <mergeCell ref="SX166:SZ166"/>
    <mergeCell ref="RF166:RH166"/>
    <mergeCell ref="RJ166:RL166"/>
    <mergeCell ref="RN166:RP166"/>
    <mergeCell ref="RR166:RT166"/>
    <mergeCell ref="RV166:RX166"/>
    <mergeCell ref="RZ166:SB166"/>
    <mergeCell ref="QH166:QJ166"/>
    <mergeCell ref="QL166:QN166"/>
    <mergeCell ref="QP166:QR166"/>
    <mergeCell ref="QT166:QV166"/>
    <mergeCell ref="QX166:QZ166"/>
    <mergeCell ref="RB166:RD166"/>
    <mergeCell ref="PJ166:PL166"/>
    <mergeCell ref="PN166:PP166"/>
    <mergeCell ref="PR166:PT166"/>
    <mergeCell ref="PV166:PX166"/>
    <mergeCell ref="PZ166:QB166"/>
    <mergeCell ref="QD166:QF166"/>
    <mergeCell ref="OL166:ON166"/>
    <mergeCell ref="OP166:OR166"/>
    <mergeCell ref="OT166:OV166"/>
    <mergeCell ref="OX166:OZ166"/>
    <mergeCell ref="PB166:PD166"/>
    <mergeCell ref="PF166:PH166"/>
    <mergeCell ref="NN166:NP166"/>
    <mergeCell ref="NR166:NT166"/>
    <mergeCell ref="NV166:NX166"/>
    <mergeCell ref="NZ166:OB166"/>
    <mergeCell ref="OD166:OF166"/>
    <mergeCell ref="OH166:OJ166"/>
    <mergeCell ref="MP166:MR166"/>
    <mergeCell ref="MT166:MV166"/>
    <mergeCell ref="MX166:MZ166"/>
    <mergeCell ref="NB166:ND166"/>
    <mergeCell ref="NF166:NH166"/>
    <mergeCell ref="NJ166:NL166"/>
    <mergeCell ref="LR166:LT166"/>
    <mergeCell ref="LV166:LX166"/>
    <mergeCell ref="LZ166:MB166"/>
    <mergeCell ref="MD166:MF166"/>
    <mergeCell ref="MH166:MJ166"/>
    <mergeCell ref="ML166:MN166"/>
    <mergeCell ref="KT166:KV166"/>
    <mergeCell ref="KX166:KZ166"/>
    <mergeCell ref="LB166:LD166"/>
    <mergeCell ref="LF166:LH166"/>
    <mergeCell ref="LJ166:LL166"/>
    <mergeCell ref="LN166:LP166"/>
    <mergeCell ref="JV166:JX166"/>
    <mergeCell ref="JZ166:KB166"/>
    <mergeCell ref="KD166:KF166"/>
    <mergeCell ref="KH166:KJ166"/>
    <mergeCell ref="KL166:KN166"/>
    <mergeCell ref="KP166:KR166"/>
    <mergeCell ref="IX166:IZ166"/>
    <mergeCell ref="JB166:JD166"/>
    <mergeCell ref="JF166:JH166"/>
    <mergeCell ref="JJ166:JL166"/>
    <mergeCell ref="JN166:JP166"/>
    <mergeCell ref="JR166:JT166"/>
    <mergeCell ref="HZ166:IB166"/>
    <mergeCell ref="ID166:IF166"/>
    <mergeCell ref="IH166:IJ166"/>
    <mergeCell ref="IL166:IN166"/>
    <mergeCell ref="IP166:IR166"/>
    <mergeCell ref="IT166:IV166"/>
    <mergeCell ref="HB166:HD166"/>
    <mergeCell ref="HF166:HH166"/>
    <mergeCell ref="HJ166:HL166"/>
    <mergeCell ref="HN166:HP166"/>
    <mergeCell ref="HR166:HT166"/>
    <mergeCell ref="HV166:HX166"/>
    <mergeCell ref="GD166:GF166"/>
    <mergeCell ref="GH166:GJ166"/>
    <mergeCell ref="GL166:GN166"/>
    <mergeCell ref="GP166:GR166"/>
    <mergeCell ref="GT166:GV166"/>
    <mergeCell ref="GX166:GZ166"/>
    <mergeCell ref="FF166:FH166"/>
    <mergeCell ref="FJ166:FL166"/>
    <mergeCell ref="FN166:FP166"/>
    <mergeCell ref="FR166:FT166"/>
    <mergeCell ref="FV166:FX166"/>
    <mergeCell ref="FZ166:GB166"/>
    <mergeCell ref="EH166:EJ166"/>
    <mergeCell ref="EL166:EN166"/>
    <mergeCell ref="EP166:ER166"/>
    <mergeCell ref="ET166:EV166"/>
    <mergeCell ref="EX166:EZ166"/>
    <mergeCell ref="FB166:FD166"/>
    <mergeCell ref="DJ166:DL166"/>
    <mergeCell ref="DN166:DP166"/>
    <mergeCell ref="DR166:DT166"/>
    <mergeCell ref="DV166:DX166"/>
    <mergeCell ref="DZ166:EB166"/>
    <mergeCell ref="ED166:EF166"/>
    <mergeCell ref="CL166:CN166"/>
    <mergeCell ref="CP166:CR166"/>
    <mergeCell ref="CT166:CV166"/>
    <mergeCell ref="CX166:CZ166"/>
    <mergeCell ref="DB166:DD166"/>
    <mergeCell ref="DF166:DH166"/>
    <mergeCell ref="BN166:BP166"/>
    <mergeCell ref="BR166:BT166"/>
    <mergeCell ref="BV166:BX166"/>
    <mergeCell ref="BZ166:CB166"/>
    <mergeCell ref="CD166:CF166"/>
    <mergeCell ref="CH166:CJ166"/>
    <mergeCell ref="AP166:AR166"/>
    <mergeCell ref="AT166:AV166"/>
    <mergeCell ref="AX166:AZ166"/>
    <mergeCell ref="BB166:BD166"/>
    <mergeCell ref="BF166:BH166"/>
    <mergeCell ref="BJ166:BL166"/>
    <mergeCell ref="R166:T166"/>
    <mergeCell ref="V166:X166"/>
    <mergeCell ref="Z166:AB166"/>
    <mergeCell ref="AD166:AF166"/>
    <mergeCell ref="AH166:AJ166"/>
    <mergeCell ref="AL166:AN166"/>
    <mergeCell ref="B157:D157"/>
    <mergeCell ref="B158:D158"/>
    <mergeCell ref="B162:D162"/>
    <mergeCell ref="B166:D166"/>
    <mergeCell ref="J166:L166"/>
    <mergeCell ref="N166:P166"/>
    <mergeCell ref="B144:D144"/>
    <mergeCell ref="B146:D146"/>
    <mergeCell ref="B147:D147"/>
    <mergeCell ref="B148:D148"/>
    <mergeCell ref="B149:D149"/>
    <mergeCell ref="B151:D151"/>
    <mergeCell ref="B132:D132"/>
    <mergeCell ref="B133:D133"/>
    <mergeCell ref="B134:D134"/>
    <mergeCell ref="B139:D139"/>
    <mergeCell ref="B140:D140"/>
    <mergeCell ref="B142:D142"/>
    <mergeCell ref="B121:D121"/>
    <mergeCell ref="B127:D127"/>
    <mergeCell ref="B128:D128"/>
    <mergeCell ref="B129:D129"/>
    <mergeCell ref="B130:D130"/>
    <mergeCell ref="B131:D131"/>
    <mergeCell ref="B115:D115"/>
    <mergeCell ref="B116:D116"/>
    <mergeCell ref="B117:D117"/>
    <mergeCell ref="B118:D118"/>
    <mergeCell ref="B119:D119"/>
    <mergeCell ref="B120:D120"/>
    <mergeCell ref="B109:D109"/>
    <mergeCell ref="B110:D110"/>
    <mergeCell ref="B111:D111"/>
    <mergeCell ref="B112:D112"/>
    <mergeCell ref="B113:D113"/>
    <mergeCell ref="B114:D114"/>
    <mergeCell ref="B103:D103"/>
    <mergeCell ref="B104:D104"/>
    <mergeCell ref="B105:D105"/>
    <mergeCell ref="B106:D106"/>
    <mergeCell ref="B107:D107"/>
    <mergeCell ref="B108:D108"/>
    <mergeCell ref="B93:D93"/>
    <mergeCell ref="B94:D94"/>
    <mergeCell ref="B99:D99"/>
    <mergeCell ref="B100:D100"/>
    <mergeCell ref="B101:D101"/>
    <mergeCell ref="B102:D102"/>
    <mergeCell ref="B87:D87"/>
    <mergeCell ref="B88:D88"/>
    <mergeCell ref="B89:D89"/>
    <mergeCell ref="B90:D90"/>
    <mergeCell ref="B91:D91"/>
    <mergeCell ref="B92:D92"/>
    <mergeCell ref="B80:D80"/>
    <mergeCell ref="B81:D81"/>
    <mergeCell ref="B82:D82"/>
    <mergeCell ref="B83:D83"/>
    <mergeCell ref="B84:D84"/>
    <mergeCell ref="B85:D85"/>
    <mergeCell ref="B73:D73"/>
    <mergeCell ref="B74:D74"/>
    <mergeCell ref="B75:D75"/>
    <mergeCell ref="B76:D76"/>
    <mergeCell ref="B77:D77"/>
    <mergeCell ref="B79:D79"/>
    <mergeCell ref="B60:D60"/>
    <mergeCell ref="B61:D61"/>
    <mergeCell ref="B62:D62"/>
    <mergeCell ref="B63:D63"/>
    <mergeCell ref="B64:D64"/>
    <mergeCell ref="B65:D65"/>
    <mergeCell ref="B52:D52"/>
    <mergeCell ref="B54:D54"/>
    <mergeCell ref="B55:D55"/>
    <mergeCell ref="B56:D56"/>
    <mergeCell ref="B57:D57"/>
    <mergeCell ref="B59:D59"/>
    <mergeCell ref="B46:D46"/>
    <mergeCell ref="B47:D47"/>
    <mergeCell ref="B48:D48"/>
    <mergeCell ref="B49:D49"/>
    <mergeCell ref="B50:D50"/>
    <mergeCell ref="B51:D51"/>
    <mergeCell ref="B40:D40"/>
    <mergeCell ref="B41:D41"/>
    <mergeCell ref="B42:D42"/>
    <mergeCell ref="B43:D43"/>
    <mergeCell ref="B44:D44"/>
    <mergeCell ref="B45:D45"/>
    <mergeCell ref="B33:D33"/>
    <mergeCell ref="B34:D34"/>
    <mergeCell ref="B36:D36"/>
    <mergeCell ref="B37:D37"/>
    <mergeCell ref="B38:D38"/>
    <mergeCell ref="B39:D39"/>
    <mergeCell ref="B27:D27"/>
    <mergeCell ref="B28:D28"/>
    <mergeCell ref="B29:D29"/>
    <mergeCell ref="B30:D30"/>
    <mergeCell ref="B31:D31"/>
    <mergeCell ref="B32:D32"/>
    <mergeCell ref="B20:D20"/>
    <mergeCell ref="B21:D21"/>
    <mergeCell ref="B22:D22"/>
    <mergeCell ref="B23:D23"/>
    <mergeCell ref="B25:D25"/>
    <mergeCell ref="B26:D26"/>
    <mergeCell ref="A9:F9"/>
    <mergeCell ref="A10:F10"/>
    <mergeCell ref="A11:F11"/>
    <mergeCell ref="A12:F12"/>
    <mergeCell ref="B15:D15"/>
    <mergeCell ref="B16:D16"/>
  </mergeCells>
  <pageMargins left="0.62992125984251968" right="0.23622047244094491" top="0.74803149606299213" bottom="0.74803149606299213" header="0.31496062992125984" footer="0.31496062992125984"/>
  <pageSetup scale="66" fitToHeight="0" orientation="portrait" r:id="rId1"/>
  <rowBreaks count="4" manualBreakCount="4">
    <brk id="67" max="6" man="1"/>
    <brk id="123" max="6" man="1"/>
    <brk id="179" max="6" man="1"/>
    <brk id="241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2026-06-15T14:36:29Z</dcterms:created>
  <dcterms:modified xsi:type="dcterms:W3CDTF">2026-06-15T14:37:08Z</dcterms:modified>
</cp:coreProperties>
</file>